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2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resultados encuestas\audit PUBLI\FHCE\2021\"/>
    </mc:Choice>
  </mc:AlternateContent>
  <bookViews>
    <workbookView xWindow="0" yWindow="0" windowWidth="28800" windowHeight="11700" tabRatio="941" activeTab="9"/>
  </bookViews>
  <sheets>
    <sheet name="Global" sheetId="1" r:id="rId1"/>
    <sheet name="E. INFANTIL" sheetId="19" r:id="rId2"/>
    <sheet name="E. PRIMARIA" sheetId="20" r:id="rId3"/>
    <sheet name="ESTUDIOS INGLESES" sheetId="21" r:id="rId4"/>
    <sheet name="FILOLOGIA HISPANICA" sheetId="6" r:id="rId5"/>
    <sheet name="GEOGRAFIA E HISTORIA" sheetId="7" r:id="rId6"/>
    <sheet name="HISTORIA DEL ARTE" sheetId="8" r:id="rId7"/>
    <sheet name="PSICOLOGIA" sheetId="9" r:id="rId8"/>
    <sheet name="Educación Social" sheetId="31" r:id="rId9"/>
    <sheet name="ARQUEOLOGIA" sheetId="27" r:id="rId10"/>
  </sheets>
  <externalReferences>
    <externalReference r:id="rId11"/>
  </externalReferences>
  <definedNames>
    <definedName name="_xlnm.Print_Area" localSheetId="9">ARQUEOLOGIA!$A$1:$AL$203</definedName>
    <definedName name="_xlnm.Print_Area" localSheetId="1">'E. INFANTIL'!$A$1:$AL$200</definedName>
    <definedName name="_xlnm.Print_Area" localSheetId="2">'E. PRIMARIA'!$A$1:$AL$203</definedName>
    <definedName name="_xlnm.Print_Area" localSheetId="8">'Educación Social'!$A$1:$AL$203</definedName>
    <definedName name="_xlnm.Print_Area" localSheetId="3">'ESTUDIOS INGLESES'!$A$1:$AL$203</definedName>
    <definedName name="_xlnm.Print_Area" localSheetId="4">'FILOLOGIA HISPANICA'!$A$1:$AL$203</definedName>
    <definedName name="_xlnm.Print_Area" localSheetId="5">'GEOGRAFIA E HISTORIA'!$A$1:$AL$203</definedName>
    <definedName name="_xlnm.Print_Area" localSheetId="0">Global!$A$1:$AL$203</definedName>
    <definedName name="_xlnm.Print_Area" localSheetId="6">'HISTORIA DEL ARTE'!$A$1:$AL$203</definedName>
    <definedName name="_xlnm.Print_Area" localSheetId="7">PSICOLOGIA!$A$1:$AL$203</definedName>
  </definedNames>
  <calcPr calcId="152511"/>
</workbook>
</file>

<file path=xl/calcChain.xml><?xml version="1.0" encoding="utf-8"?>
<calcChain xmlns="http://schemas.openxmlformats.org/spreadsheetml/2006/main">
  <c r="L56" i="27" l="1"/>
  <c r="L57" i="27"/>
  <c r="L58" i="27"/>
  <c r="L55" i="27"/>
  <c r="G56" i="27"/>
  <c r="G57" i="27"/>
  <c r="G58" i="27"/>
  <c r="G55" i="27"/>
  <c r="F29" i="27"/>
  <c r="D29" i="27"/>
  <c r="F28" i="27"/>
  <c r="D28" i="27"/>
  <c r="F27" i="27"/>
  <c r="D27" i="27"/>
  <c r="F26" i="27"/>
  <c r="F30" i="27" s="1"/>
  <c r="G27" i="27" s="1"/>
  <c r="D26" i="27"/>
  <c r="G56" i="31"/>
  <c r="G57" i="31"/>
  <c r="G58" i="31"/>
  <c r="G59" i="31"/>
  <c r="L56" i="31"/>
  <c r="L57" i="31"/>
  <c r="L58" i="31"/>
  <c r="L59" i="31"/>
  <c r="F29" i="31"/>
  <c r="D29" i="31"/>
  <c r="F28" i="31"/>
  <c r="D28" i="31"/>
  <c r="F27" i="31"/>
  <c r="D27" i="31"/>
  <c r="F26" i="31"/>
  <c r="D26" i="31"/>
  <c r="L59" i="9"/>
  <c r="G59" i="9"/>
  <c r="F29" i="9"/>
  <c r="D29" i="9"/>
  <c r="F28" i="9"/>
  <c r="D28" i="9"/>
  <c r="F27" i="9"/>
  <c r="D27" i="9"/>
  <c r="F26" i="9"/>
  <c r="D26" i="9"/>
  <c r="G56" i="9"/>
  <c r="G57" i="9"/>
  <c r="G58" i="9"/>
  <c r="F29" i="8"/>
  <c r="D29" i="8"/>
  <c r="F28" i="8"/>
  <c r="D28" i="8"/>
  <c r="F27" i="8"/>
  <c r="D27" i="8"/>
  <c r="F26" i="8"/>
  <c r="F30" i="8" s="1"/>
  <c r="D26" i="8"/>
  <c r="L56" i="7"/>
  <c r="L57" i="7"/>
  <c r="L58" i="7"/>
  <c r="G56" i="7"/>
  <c r="G57" i="7"/>
  <c r="G58" i="7"/>
  <c r="F29" i="7"/>
  <c r="D29" i="7"/>
  <c r="F28" i="7"/>
  <c r="D28" i="7"/>
  <c r="F27" i="7"/>
  <c r="D27" i="7"/>
  <c r="F26" i="7"/>
  <c r="D26" i="7"/>
  <c r="F29" i="6"/>
  <c r="D29" i="6"/>
  <c r="F28" i="6"/>
  <c r="D28" i="6"/>
  <c r="F27" i="6"/>
  <c r="D27" i="6"/>
  <c r="F26" i="6"/>
  <c r="F30" i="6" s="1"/>
  <c r="D26" i="6"/>
  <c r="L56" i="21"/>
  <c r="L57" i="21"/>
  <c r="L58" i="21"/>
  <c r="G56" i="21"/>
  <c r="G57" i="21"/>
  <c r="G58" i="21"/>
  <c r="F29" i="21"/>
  <c r="D29" i="21"/>
  <c r="F28" i="21"/>
  <c r="D28" i="21"/>
  <c r="F27" i="21"/>
  <c r="D27" i="21"/>
  <c r="F26" i="21"/>
  <c r="D26" i="21"/>
  <c r="L56" i="20"/>
  <c r="L57" i="20"/>
  <c r="L58" i="20"/>
  <c r="L59" i="20"/>
  <c r="G56" i="20"/>
  <c r="G57" i="20"/>
  <c r="G58" i="20"/>
  <c r="G59" i="20"/>
  <c r="F29" i="20"/>
  <c r="D29" i="20"/>
  <c r="F28" i="20"/>
  <c r="D28" i="20"/>
  <c r="F27" i="20"/>
  <c r="D27" i="20"/>
  <c r="F26" i="20"/>
  <c r="F30" i="20" s="1"/>
  <c r="D26" i="20"/>
  <c r="G53" i="19"/>
  <c r="G54" i="19"/>
  <c r="G55" i="19"/>
  <c r="G27" i="19"/>
  <c r="G28" i="19"/>
  <c r="G29" i="19"/>
  <c r="G26" i="19"/>
  <c r="F27" i="19"/>
  <c r="F28" i="19"/>
  <c r="F29" i="19"/>
  <c r="F26" i="19"/>
  <c r="D27" i="19"/>
  <c r="D28" i="19"/>
  <c r="D29" i="19"/>
  <c r="D26" i="19"/>
  <c r="AC27" i="1"/>
  <c r="AC28" i="1"/>
  <c r="AC29" i="1"/>
  <c r="AC26" i="1"/>
  <c r="AB27" i="1"/>
  <c r="AB28" i="1"/>
  <c r="AB29" i="1"/>
  <c r="AB26" i="1"/>
  <c r="G29" i="27" l="1"/>
  <c r="G28" i="27"/>
  <c r="G26" i="27"/>
  <c r="F30" i="31"/>
  <c r="G26" i="31" s="1"/>
  <c r="F30" i="9"/>
  <c r="G28" i="9" s="1"/>
  <c r="G29" i="8"/>
  <c r="G27" i="8"/>
  <c r="G28" i="8"/>
  <c r="G26" i="8"/>
  <c r="F30" i="7"/>
  <c r="G28" i="7" s="1"/>
  <c r="G26" i="6"/>
  <c r="G27" i="6"/>
  <c r="G28" i="6"/>
  <c r="G29" i="6"/>
  <c r="F30" i="21"/>
  <c r="G27" i="21" s="1"/>
  <c r="G29" i="21"/>
  <c r="G26" i="21"/>
  <c r="G28" i="20"/>
  <c r="G27" i="20"/>
  <c r="G29" i="20"/>
  <c r="G26" i="20"/>
  <c r="F30" i="19"/>
  <c r="AC30" i="1"/>
  <c r="AD27" i="1" s="1"/>
  <c r="G27" i="31" l="1"/>
  <c r="G28" i="31"/>
  <c r="G29" i="31"/>
  <c r="G26" i="9"/>
  <c r="G27" i="9"/>
  <c r="G29" i="9"/>
  <c r="G29" i="7"/>
  <c r="G27" i="7"/>
  <c r="G26" i="7"/>
  <c r="G28" i="21"/>
  <c r="AD26" i="1"/>
  <c r="AD28" i="1"/>
  <c r="AD29" i="1"/>
  <c r="L56" i="1" l="1"/>
  <c r="L57" i="1"/>
  <c r="L58" i="1"/>
  <c r="L59" i="1"/>
  <c r="G56" i="1"/>
  <c r="G57" i="1"/>
  <c r="G58" i="1"/>
  <c r="G59" i="1"/>
  <c r="G55" i="31" l="1"/>
  <c r="L56" i="9"/>
  <c r="L57" i="9"/>
  <c r="L58" i="9"/>
  <c r="G55" i="9"/>
  <c r="L56" i="8" l="1"/>
  <c r="L57" i="8"/>
  <c r="L58" i="8"/>
  <c r="G56" i="8"/>
  <c r="G57" i="8"/>
  <c r="G58" i="8"/>
  <c r="G55" i="8"/>
  <c r="G55" i="7"/>
  <c r="L55" i="7"/>
  <c r="L56" i="6"/>
  <c r="L57" i="6"/>
  <c r="G56" i="6"/>
  <c r="G57" i="6"/>
  <c r="G55" i="6"/>
  <c r="G55" i="21"/>
  <c r="G55" i="20"/>
  <c r="L53" i="19" l="1"/>
  <c r="L54" i="19"/>
  <c r="L55" i="19"/>
  <c r="G52" i="19"/>
  <c r="G55" i="1" l="1"/>
  <c r="AL203" i="27" l="1"/>
  <c r="AK203" i="27"/>
  <c r="AJ203" i="27"/>
  <c r="AI203" i="27"/>
  <c r="AA203" i="27"/>
  <c r="Z203" i="27"/>
  <c r="Y203" i="27"/>
  <c r="X203" i="27"/>
  <c r="W203" i="27"/>
  <c r="V203" i="27"/>
  <c r="AL202" i="27"/>
  <c r="AK202" i="27"/>
  <c r="AJ202" i="27"/>
  <c r="AI202" i="27"/>
  <c r="AA202" i="27"/>
  <c r="Z202" i="27"/>
  <c r="Y202" i="27"/>
  <c r="X202" i="27"/>
  <c r="W202" i="27"/>
  <c r="V202" i="27"/>
  <c r="AL201" i="27"/>
  <c r="AK201" i="27"/>
  <c r="AJ201" i="27"/>
  <c r="AI201" i="27"/>
  <c r="AA201" i="27"/>
  <c r="Z201" i="27"/>
  <c r="Y201" i="27"/>
  <c r="X201" i="27"/>
  <c r="W201" i="27"/>
  <c r="V201" i="27"/>
  <c r="AL200" i="27"/>
  <c r="AK200" i="27"/>
  <c r="AJ200" i="27"/>
  <c r="AI200" i="27"/>
  <c r="AA200" i="27"/>
  <c r="Z200" i="27"/>
  <c r="Y200" i="27"/>
  <c r="X200" i="27"/>
  <c r="W200" i="27"/>
  <c r="V200" i="27"/>
  <c r="AL199" i="27"/>
  <c r="AK199" i="27"/>
  <c r="AJ199" i="27"/>
  <c r="AI199" i="27"/>
  <c r="AA199" i="27"/>
  <c r="Z199" i="27"/>
  <c r="Y199" i="27"/>
  <c r="X199" i="27"/>
  <c r="W199" i="27"/>
  <c r="V199" i="27"/>
  <c r="AL198" i="27"/>
  <c r="AK198" i="27"/>
  <c r="AJ198" i="27"/>
  <c r="AI198" i="27"/>
  <c r="AA198" i="27"/>
  <c r="Z198" i="27"/>
  <c r="Y198" i="27"/>
  <c r="X198" i="27"/>
  <c r="W198" i="27"/>
  <c r="V198" i="27"/>
  <c r="AL197" i="27"/>
  <c r="AK197" i="27"/>
  <c r="AJ197" i="27"/>
  <c r="AI197" i="27"/>
  <c r="AA197" i="27"/>
  <c r="Z197" i="27"/>
  <c r="Y197" i="27"/>
  <c r="X197" i="27"/>
  <c r="W197" i="27"/>
  <c r="V197" i="27"/>
  <c r="AL196" i="27"/>
  <c r="AK196" i="27"/>
  <c r="AJ196" i="27"/>
  <c r="AI196" i="27"/>
  <c r="AA196" i="27"/>
  <c r="Z196" i="27"/>
  <c r="Y196" i="27"/>
  <c r="X196" i="27"/>
  <c r="W196" i="27"/>
  <c r="V196" i="27"/>
  <c r="AL195" i="27"/>
  <c r="AK195" i="27"/>
  <c r="AJ195" i="27"/>
  <c r="AI195" i="27"/>
  <c r="AA195" i="27"/>
  <c r="Z195" i="27"/>
  <c r="Y195" i="27"/>
  <c r="X195" i="27"/>
  <c r="W195" i="27"/>
  <c r="V195" i="27"/>
  <c r="AL194" i="27"/>
  <c r="AK194" i="27"/>
  <c r="AJ194" i="27"/>
  <c r="AI194" i="27"/>
  <c r="AA194" i="27"/>
  <c r="Z194" i="27"/>
  <c r="Y194" i="27"/>
  <c r="X194" i="27"/>
  <c r="W194" i="27"/>
  <c r="V194" i="27"/>
  <c r="AL193" i="27"/>
  <c r="AK193" i="27"/>
  <c r="AJ193" i="27"/>
  <c r="AI193" i="27"/>
  <c r="AA193" i="27"/>
  <c r="Z193" i="27"/>
  <c r="Y193" i="27"/>
  <c r="X193" i="27"/>
  <c r="W193" i="27"/>
  <c r="V193" i="27"/>
  <c r="AL192" i="27"/>
  <c r="AK192" i="27"/>
  <c r="AJ192" i="27"/>
  <c r="AI192" i="27"/>
  <c r="AA192" i="27"/>
  <c r="Z192" i="27"/>
  <c r="Y192" i="27"/>
  <c r="X192" i="27"/>
  <c r="W192" i="27"/>
  <c r="V192" i="27"/>
  <c r="AL169" i="27"/>
  <c r="AK169" i="27"/>
  <c r="AJ169" i="27"/>
  <c r="AI169" i="27"/>
  <c r="AA169" i="27"/>
  <c r="Z169" i="27"/>
  <c r="Y169" i="27"/>
  <c r="X169" i="27"/>
  <c r="W169" i="27"/>
  <c r="V169" i="27"/>
  <c r="AL168" i="27"/>
  <c r="AK168" i="27"/>
  <c r="AJ168" i="27"/>
  <c r="AI168" i="27"/>
  <c r="AA168" i="27"/>
  <c r="Z168" i="27"/>
  <c r="Y168" i="27"/>
  <c r="X168" i="27"/>
  <c r="W168" i="27"/>
  <c r="V168" i="27"/>
  <c r="AL139" i="27"/>
  <c r="AK139" i="27"/>
  <c r="AJ139" i="27"/>
  <c r="AI139" i="27"/>
  <c r="AA139" i="27"/>
  <c r="Z139" i="27"/>
  <c r="Y139" i="27"/>
  <c r="X139" i="27"/>
  <c r="W139" i="27"/>
  <c r="V139" i="27"/>
  <c r="AL123" i="27"/>
  <c r="AK123" i="27"/>
  <c r="AJ123" i="27"/>
  <c r="AI123" i="27"/>
  <c r="AA123" i="27"/>
  <c r="Z123" i="27"/>
  <c r="Y123" i="27"/>
  <c r="X123" i="27"/>
  <c r="W123" i="27"/>
  <c r="V123" i="27"/>
  <c r="AL73" i="27"/>
  <c r="AK73" i="27"/>
  <c r="AJ73" i="27"/>
  <c r="AI73" i="27"/>
  <c r="AA73" i="27"/>
  <c r="Z73" i="27"/>
  <c r="Y73" i="27"/>
  <c r="X73" i="27"/>
  <c r="W73" i="27"/>
  <c r="V73" i="27"/>
  <c r="AL72" i="27"/>
  <c r="AK72" i="27"/>
  <c r="AJ72" i="27"/>
  <c r="AI72" i="27"/>
  <c r="AA72" i="27"/>
  <c r="Z72" i="27"/>
  <c r="Y72" i="27"/>
  <c r="X72" i="27"/>
  <c r="W72" i="27"/>
  <c r="V72" i="27"/>
  <c r="AL71" i="27"/>
  <c r="AK71" i="27"/>
  <c r="AJ71" i="27"/>
  <c r="AI71" i="27"/>
  <c r="AA71" i="27"/>
  <c r="Z71" i="27"/>
  <c r="Y71" i="27"/>
  <c r="X71" i="27"/>
  <c r="W71" i="27"/>
  <c r="V71" i="27"/>
  <c r="AL49" i="27"/>
  <c r="AK49" i="27"/>
  <c r="AJ49" i="27"/>
  <c r="AI49" i="27"/>
  <c r="AA49" i="27"/>
  <c r="Z49" i="27"/>
  <c r="Y49" i="27"/>
  <c r="X49" i="27"/>
  <c r="W49" i="27"/>
  <c r="V49" i="27"/>
  <c r="AL48" i="27"/>
  <c r="AK48" i="27"/>
  <c r="AJ48" i="27"/>
  <c r="AI48" i="27"/>
  <c r="AA48" i="27"/>
  <c r="Z48" i="27"/>
  <c r="Y48" i="27"/>
  <c r="X48" i="27"/>
  <c r="W48" i="27"/>
  <c r="V48" i="27"/>
  <c r="AL47" i="27"/>
  <c r="AK47" i="27"/>
  <c r="AJ47" i="27"/>
  <c r="AI47" i="27"/>
  <c r="AA47" i="27"/>
  <c r="Z47" i="27"/>
  <c r="Y47" i="27"/>
  <c r="X47" i="27"/>
  <c r="W47" i="27"/>
  <c r="V47" i="27"/>
  <c r="AL46" i="27"/>
  <c r="AK46" i="27"/>
  <c r="AJ46" i="27"/>
  <c r="AI46" i="27"/>
  <c r="AA46" i="27"/>
  <c r="Z46" i="27"/>
  <c r="Y46" i="27"/>
  <c r="X46" i="27"/>
  <c r="W46" i="27"/>
  <c r="V46" i="27"/>
  <c r="AL45" i="27"/>
  <c r="AK45" i="27"/>
  <c r="AJ45" i="27"/>
  <c r="AI45" i="27"/>
  <c r="AA45" i="27"/>
  <c r="Z45" i="27"/>
  <c r="Y45" i="27"/>
  <c r="X45" i="27"/>
  <c r="W45" i="27"/>
  <c r="V45" i="27"/>
  <c r="AL44" i="27"/>
  <c r="AK44" i="27"/>
  <c r="AJ44" i="27"/>
  <c r="AI44" i="27"/>
  <c r="AA44" i="27"/>
  <c r="Z44" i="27"/>
  <c r="Y44" i="27"/>
  <c r="X44" i="27"/>
  <c r="W44" i="27"/>
  <c r="V44" i="27"/>
  <c r="AL203" i="31"/>
  <c r="AK203" i="31"/>
  <c r="AJ203" i="31"/>
  <c r="AI203" i="31"/>
  <c r="AA203" i="31"/>
  <c r="Z203" i="31"/>
  <c r="Y203" i="31"/>
  <c r="X203" i="31"/>
  <c r="W203" i="31"/>
  <c r="V203" i="31"/>
  <c r="AL202" i="31"/>
  <c r="AK202" i="31"/>
  <c r="AJ202" i="31"/>
  <c r="AI202" i="31"/>
  <c r="AA202" i="31"/>
  <c r="Z202" i="31"/>
  <c r="Y202" i="31"/>
  <c r="X202" i="31"/>
  <c r="W202" i="31"/>
  <c r="V202" i="31"/>
  <c r="AL201" i="31"/>
  <c r="AK201" i="31"/>
  <c r="AJ201" i="31"/>
  <c r="AI201" i="31"/>
  <c r="AA201" i="31"/>
  <c r="Z201" i="31"/>
  <c r="Y201" i="31"/>
  <c r="X201" i="31"/>
  <c r="W201" i="31"/>
  <c r="V201" i="31"/>
  <c r="AL200" i="31"/>
  <c r="AK200" i="31"/>
  <c r="AJ200" i="31"/>
  <c r="AI200" i="31"/>
  <c r="AA200" i="31"/>
  <c r="Z200" i="31"/>
  <c r="Y200" i="31"/>
  <c r="X200" i="31"/>
  <c r="W200" i="31"/>
  <c r="V200" i="31"/>
  <c r="AL199" i="31"/>
  <c r="AK199" i="31"/>
  <c r="AJ199" i="31"/>
  <c r="AI199" i="31"/>
  <c r="AA199" i="31"/>
  <c r="Z199" i="31"/>
  <c r="Y199" i="31"/>
  <c r="X199" i="31"/>
  <c r="W199" i="31"/>
  <c r="V199" i="31"/>
  <c r="AL198" i="31"/>
  <c r="AK198" i="31"/>
  <c r="AJ198" i="31"/>
  <c r="AI198" i="31"/>
  <c r="AA198" i="31"/>
  <c r="Z198" i="31"/>
  <c r="Y198" i="31"/>
  <c r="X198" i="31"/>
  <c r="W198" i="31"/>
  <c r="V198" i="31"/>
  <c r="AL197" i="31"/>
  <c r="AK197" i="31"/>
  <c r="AJ197" i="31"/>
  <c r="AI197" i="31"/>
  <c r="AA197" i="31"/>
  <c r="Z197" i="31"/>
  <c r="Y197" i="31"/>
  <c r="X197" i="31"/>
  <c r="W197" i="31"/>
  <c r="V197" i="31"/>
  <c r="AL196" i="31"/>
  <c r="AK196" i="31"/>
  <c r="AJ196" i="31"/>
  <c r="AI196" i="31"/>
  <c r="AA196" i="31"/>
  <c r="Z196" i="31"/>
  <c r="Y196" i="31"/>
  <c r="X196" i="31"/>
  <c r="W196" i="31"/>
  <c r="V196" i="31"/>
  <c r="AL195" i="31"/>
  <c r="AK195" i="31"/>
  <c r="AJ195" i="31"/>
  <c r="AI195" i="31"/>
  <c r="AA195" i="31"/>
  <c r="Z195" i="31"/>
  <c r="Y195" i="31"/>
  <c r="X195" i="31"/>
  <c r="W195" i="31"/>
  <c r="V195" i="31"/>
  <c r="AL194" i="31"/>
  <c r="AK194" i="31"/>
  <c r="AJ194" i="31"/>
  <c r="AI194" i="31"/>
  <c r="AA194" i="31"/>
  <c r="Z194" i="31"/>
  <c r="Y194" i="31"/>
  <c r="X194" i="31"/>
  <c r="W194" i="31"/>
  <c r="V194" i="31"/>
  <c r="AL193" i="31"/>
  <c r="AK193" i="31"/>
  <c r="AJ193" i="31"/>
  <c r="AI193" i="31"/>
  <c r="AA193" i="31"/>
  <c r="Z193" i="31"/>
  <c r="Y193" i="31"/>
  <c r="X193" i="31"/>
  <c r="W193" i="31"/>
  <c r="V193" i="31"/>
  <c r="AL192" i="31"/>
  <c r="AK192" i="31"/>
  <c r="AJ192" i="31"/>
  <c r="AI192" i="31"/>
  <c r="AA192" i="31"/>
  <c r="Z192" i="31"/>
  <c r="Y192" i="31"/>
  <c r="X192" i="31"/>
  <c r="W192" i="31"/>
  <c r="V192" i="31"/>
  <c r="AL169" i="31"/>
  <c r="AK169" i="31"/>
  <c r="AJ169" i="31"/>
  <c r="AI169" i="31"/>
  <c r="AA169" i="31"/>
  <c r="Z169" i="31"/>
  <c r="Y169" i="31"/>
  <c r="X169" i="31"/>
  <c r="W169" i="31"/>
  <c r="V169" i="31"/>
  <c r="AL168" i="31"/>
  <c r="AK168" i="31"/>
  <c r="AJ168" i="31"/>
  <c r="AI168" i="31"/>
  <c r="AA168" i="31"/>
  <c r="Z168" i="31"/>
  <c r="Y168" i="31"/>
  <c r="X168" i="31"/>
  <c r="W168" i="31"/>
  <c r="V168" i="31"/>
  <c r="AL139" i="31"/>
  <c r="AK139" i="31"/>
  <c r="AJ139" i="31"/>
  <c r="AI139" i="31"/>
  <c r="AA139" i="31"/>
  <c r="Z139" i="31"/>
  <c r="Y139" i="31"/>
  <c r="X139" i="31"/>
  <c r="W139" i="31"/>
  <c r="V139" i="31"/>
  <c r="AL123" i="31"/>
  <c r="AK123" i="31"/>
  <c r="AJ123" i="31"/>
  <c r="AI123" i="31"/>
  <c r="AA123" i="31"/>
  <c r="Z123" i="31"/>
  <c r="Y123" i="31"/>
  <c r="X123" i="31"/>
  <c r="W123" i="31"/>
  <c r="V123" i="31"/>
  <c r="AL73" i="31"/>
  <c r="AK73" i="31"/>
  <c r="AJ73" i="31"/>
  <c r="AI73" i="31"/>
  <c r="AA73" i="31"/>
  <c r="Z73" i="31"/>
  <c r="Y73" i="31"/>
  <c r="X73" i="31"/>
  <c r="W73" i="31"/>
  <c r="V73" i="31"/>
  <c r="AL72" i="31"/>
  <c r="AK72" i="31"/>
  <c r="AJ72" i="31"/>
  <c r="AI72" i="31"/>
  <c r="AA72" i="31"/>
  <c r="Z72" i="31"/>
  <c r="Y72" i="31"/>
  <c r="X72" i="31"/>
  <c r="W72" i="31"/>
  <c r="V72" i="31"/>
  <c r="AL71" i="31"/>
  <c r="AK71" i="31"/>
  <c r="AJ71" i="31"/>
  <c r="AI71" i="31"/>
  <c r="AA71" i="31"/>
  <c r="Z71" i="31"/>
  <c r="Y71" i="31"/>
  <c r="X71" i="31"/>
  <c r="W71" i="31"/>
  <c r="V71" i="31"/>
  <c r="L55" i="31"/>
  <c r="AL49" i="31"/>
  <c r="AK49" i="31"/>
  <c r="AJ49" i="31"/>
  <c r="AI49" i="31"/>
  <c r="AA49" i="31"/>
  <c r="Z49" i="31"/>
  <c r="Y49" i="31"/>
  <c r="X49" i="31"/>
  <c r="W49" i="31"/>
  <c r="V49" i="31"/>
  <c r="AL48" i="31"/>
  <c r="AK48" i="31"/>
  <c r="AJ48" i="31"/>
  <c r="AI48" i="31"/>
  <c r="AA48" i="31"/>
  <c r="Z48" i="31"/>
  <c r="Y48" i="31"/>
  <c r="X48" i="31"/>
  <c r="W48" i="31"/>
  <c r="V48" i="31"/>
  <c r="AL47" i="31"/>
  <c r="AK47" i="31"/>
  <c r="AJ47" i="31"/>
  <c r="AI47" i="31"/>
  <c r="AA47" i="31"/>
  <c r="Z47" i="31"/>
  <c r="Y47" i="31"/>
  <c r="X47" i="31"/>
  <c r="W47" i="31"/>
  <c r="V47" i="31"/>
  <c r="AL46" i="31"/>
  <c r="AK46" i="31"/>
  <c r="AJ46" i="31"/>
  <c r="AI46" i="31"/>
  <c r="AA46" i="31"/>
  <c r="Z46" i="31"/>
  <c r="Y46" i="31"/>
  <c r="X46" i="31"/>
  <c r="W46" i="31"/>
  <c r="V46" i="31"/>
  <c r="AL45" i="31"/>
  <c r="AK45" i="31"/>
  <c r="AJ45" i="31"/>
  <c r="AI45" i="31"/>
  <c r="AA45" i="31"/>
  <c r="Z45" i="31"/>
  <c r="Y45" i="31"/>
  <c r="X45" i="31"/>
  <c r="W45" i="31"/>
  <c r="V45" i="31"/>
  <c r="AL44" i="31"/>
  <c r="AK44" i="31"/>
  <c r="AJ44" i="31"/>
  <c r="AI44" i="31"/>
  <c r="AA44" i="31"/>
  <c r="Z44" i="31"/>
  <c r="Y44" i="31"/>
  <c r="X44" i="31"/>
  <c r="W44" i="31"/>
  <c r="V44" i="31"/>
  <c r="AB169" i="31" l="1"/>
  <c r="AF169" i="31" s="1"/>
  <c r="AB71" i="31"/>
  <c r="AE71" i="31" s="1"/>
  <c r="AB139" i="31"/>
  <c r="AE139" i="31" s="1"/>
  <c r="AB71" i="27"/>
  <c r="AF71" i="27" s="1"/>
  <c r="AB73" i="27"/>
  <c r="AC73" i="27" s="1"/>
  <c r="AB123" i="27"/>
  <c r="AC123" i="27" s="1"/>
  <c r="AB139" i="27"/>
  <c r="AE139" i="27" s="1"/>
  <c r="AB169" i="27"/>
  <c r="AE169" i="27" s="1"/>
  <c r="AB193" i="27"/>
  <c r="AE193" i="27" s="1"/>
  <c r="AB197" i="27"/>
  <c r="AE197" i="27" s="1"/>
  <c r="AB201" i="27"/>
  <c r="AE201" i="27" s="1"/>
  <c r="AB203" i="27"/>
  <c r="AF203" i="27" s="1"/>
  <c r="AB199" i="27"/>
  <c r="AC199" i="27" s="1"/>
  <c r="AB44" i="27"/>
  <c r="AC44" i="27" s="1"/>
  <c r="AB45" i="27"/>
  <c r="AC45" i="27" s="1"/>
  <c r="AB47" i="27"/>
  <c r="AH47" i="27" s="1"/>
  <c r="AB49" i="27"/>
  <c r="AH49" i="27" s="1"/>
  <c r="AB48" i="27"/>
  <c r="AB46" i="27"/>
  <c r="AE46" i="27" s="1"/>
  <c r="AB72" i="27"/>
  <c r="AE72" i="27" s="1"/>
  <c r="AB168" i="27"/>
  <c r="AE168" i="27" s="1"/>
  <c r="AB194" i="27"/>
  <c r="AF194" i="27" s="1"/>
  <c r="AB198" i="27"/>
  <c r="AC198" i="27" s="1"/>
  <c r="AB202" i="27"/>
  <c r="AB192" i="27"/>
  <c r="AF192" i="27" s="1"/>
  <c r="AB196" i="27"/>
  <c r="AF196" i="27" s="1"/>
  <c r="AB200" i="27"/>
  <c r="AF200" i="27" s="1"/>
  <c r="AB195" i="27"/>
  <c r="AF195" i="27" s="1"/>
  <c r="AB45" i="31"/>
  <c r="AE45" i="31" s="1"/>
  <c r="AB48" i="31"/>
  <c r="AF48" i="31" s="1"/>
  <c r="AB49" i="31"/>
  <c r="AE49" i="31" s="1"/>
  <c r="AB203" i="31"/>
  <c r="AG203" i="31" s="1"/>
  <c r="AB192" i="31"/>
  <c r="AF192" i="31" s="1"/>
  <c r="AB193" i="31"/>
  <c r="AE193" i="31" s="1"/>
  <c r="AB196" i="31"/>
  <c r="AF196" i="31" s="1"/>
  <c r="AB197" i="31"/>
  <c r="AE197" i="31" s="1"/>
  <c r="AB199" i="31"/>
  <c r="AD199" i="31" s="1"/>
  <c r="AB201" i="31"/>
  <c r="AE201" i="31" s="1"/>
  <c r="AB44" i="31"/>
  <c r="AF44" i="31" s="1"/>
  <c r="AB123" i="31"/>
  <c r="AF123" i="31" s="1"/>
  <c r="AB46" i="31"/>
  <c r="AC46" i="31" s="1"/>
  <c r="AB72" i="31"/>
  <c r="AB168" i="31"/>
  <c r="AF168" i="31" s="1"/>
  <c r="AB194" i="31"/>
  <c r="AC194" i="31" s="1"/>
  <c r="AB198" i="31"/>
  <c r="AG198" i="31" s="1"/>
  <c r="AB202" i="31"/>
  <c r="AE202" i="31" s="1"/>
  <c r="AB200" i="31"/>
  <c r="AF200" i="31" s="1"/>
  <c r="AB47" i="31"/>
  <c r="AB73" i="31"/>
  <c r="AE73" i="31" s="1"/>
  <c r="AB195" i="31"/>
  <c r="AH195" i="31" s="1"/>
  <c r="AL203" i="9"/>
  <c r="AK203" i="9"/>
  <c r="AJ203" i="9"/>
  <c r="AI203" i="9"/>
  <c r="AA203" i="9"/>
  <c r="Z203" i="9"/>
  <c r="Y203" i="9"/>
  <c r="X203" i="9"/>
  <c r="W203" i="9"/>
  <c r="V203" i="9"/>
  <c r="AL202" i="9"/>
  <c r="AK202" i="9"/>
  <c r="AJ202" i="9"/>
  <c r="AI202" i="9"/>
  <c r="AA202" i="9"/>
  <c r="Z202" i="9"/>
  <c r="Y202" i="9"/>
  <c r="X202" i="9"/>
  <c r="W202" i="9"/>
  <c r="V202" i="9"/>
  <c r="AL201" i="9"/>
  <c r="AK201" i="9"/>
  <c r="AJ201" i="9"/>
  <c r="AI201" i="9"/>
  <c r="AA201" i="9"/>
  <c r="Z201" i="9"/>
  <c r="Y201" i="9"/>
  <c r="X201" i="9"/>
  <c r="W201" i="9"/>
  <c r="V201" i="9"/>
  <c r="AL200" i="9"/>
  <c r="AK200" i="9"/>
  <c r="AJ200" i="9"/>
  <c r="AI200" i="9"/>
  <c r="AA200" i="9"/>
  <c r="Z200" i="9"/>
  <c r="Y200" i="9"/>
  <c r="X200" i="9"/>
  <c r="W200" i="9"/>
  <c r="V200" i="9"/>
  <c r="AL199" i="9"/>
  <c r="AK199" i="9"/>
  <c r="AJ199" i="9"/>
  <c r="AI199" i="9"/>
  <c r="AA199" i="9"/>
  <c r="Z199" i="9"/>
  <c r="Y199" i="9"/>
  <c r="X199" i="9"/>
  <c r="W199" i="9"/>
  <c r="V199" i="9"/>
  <c r="AL198" i="9"/>
  <c r="AK198" i="9"/>
  <c r="AJ198" i="9"/>
  <c r="AI198" i="9"/>
  <c r="AA198" i="9"/>
  <c r="Z198" i="9"/>
  <c r="Y198" i="9"/>
  <c r="X198" i="9"/>
  <c r="W198" i="9"/>
  <c r="V198" i="9"/>
  <c r="AL197" i="9"/>
  <c r="AK197" i="9"/>
  <c r="AJ197" i="9"/>
  <c r="AI197" i="9"/>
  <c r="AA197" i="9"/>
  <c r="Z197" i="9"/>
  <c r="Y197" i="9"/>
  <c r="X197" i="9"/>
  <c r="W197" i="9"/>
  <c r="V197" i="9"/>
  <c r="AL196" i="9"/>
  <c r="AK196" i="9"/>
  <c r="AJ196" i="9"/>
  <c r="AI196" i="9"/>
  <c r="AA196" i="9"/>
  <c r="Z196" i="9"/>
  <c r="Y196" i="9"/>
  <c r="X196" i="9"/>
  <c r="W196" i="9"/>
  <c r="V196" i="9"/>
  <c r="AL195" i="9"/>
  <c r="AK195" i="9"/>
  <c r="AJ195" i="9"/>
  <c r="AI195" i="9"/>
  <c r="AA195" i="9"/>
  <c r="Z195" i="9"/>
  <c r="Y195" i="9"/>
  <c r="X195" i="9"/>
  <c r="W195" i="9"/>
  <c r="V195" i="9"/>
  <c r="AL194" i="9"/>
  <c r="AK194" i="9"/>
  <c r="AJ194" i="9"/>
  <c r="AI194" i="9"/>
  <c r="AA194" i="9"/>
  <c r="Z194" i="9"/>
  <c r="Y194" i="9"/>
  <c r="X194" i="9"/>
  <c r="W194" i="9"/>
  <c r="V194" i="9"/>
  <c r="AL193" i="9"/>
  <c r="AK193" i="9"/>
  <c r="AJ193" i="9"/>
  <c r="AI193" i="9"/>
  <c r="AA193" i="9"/>
  <c r="Z193" i="9"/>
  <c r="Y193" i="9"/>
  <c r="X193" i="9"/>
  <c r="W193" i="9"/>
  <c r="V193" i="9"/>
  <c r="AL192" i="9"/>
  <c r="AK192" i="9"/>
  <c r="AJ192" i="9"/>
  <c r="AI192" i="9"/>
  <c r="AA192" i="9"/>
  <c r="Z192" i="9"/>
  <c r="Y192" i="9"/>
  <c r="X192" i="9"/>
  <c r="W192" i="9"/>
  <c r="V192" i="9"/>
  <c r="AL169" i="9"/>
  <c r="AK169" i="9"/>
  <c r="AJ169" i="9"/>
  <c r="AI169" i="9"/>
  <c r="AA169" i="9"/>
  <c r="Z169" i="9"/>
  <c r="Y169" i="9"/>
  <c r="X169" i="9"/>
  <c r="W169" i="9"/>
  <c r="V169" i="9"/>
  <c r="AL168" i="9"/>
  <c r="AK168" i="9"/>
  <c r="AJ168" i="9"/>
  <c r="AI168" i="9"/>
  <c r="AA168" i="9"/>
  <c r="Z168" i="9"/>
  <c r="Y168" i="9"/>
  <c r="X168" i="9"/>
  <c r="W168" i="9"/>
  <c r="V168" i="9"/>
  <c r="AL139" i="9"/>
  <c r="AK139" i="9"/>
  <c r="AJ139" i="9"/>
  <c r="AI139" i="9"/>
  <c r="AA139" i="9"/>
  <c r="Z139" i="9"/>
  <c r="Y139" i="9"/>
  <c r="X139" i="9"/>
  <c r="W139" i="9"/>
  <c r="V139" i="9"/>
  <c r="AL123" i="9"/>
  <c r="AK123" i="9"/>
  <c r="AJ123" i="9"/>
  <c r="AI123" i="9"/>
  <c r="AA123" i="9"/>
  <c r="Z123" i="9"/>
  <c r="Y123" i="9"/>
  <c r="X123" i="9"/>
  <c r="W123" i="9"/>
  <c r="V123" i="9"/>
  <c r="AL73" i="9"/>
  <c r="AK73" i="9"/>
  <c r="AJ73" i="9"/>
  <c r="AI73" i="9"/>
  <c r="AA73" i="9"/>
  <c r="Z73" i="9"/>
  <c r="Y73" i="9"/>
  <c r="X73" i="9"/>
  <c r="W73" i="9"/>
  <c r="V73" i="9"/>
  <c r="AL72" i="9"/>
  <c r="AK72" i="9"/>
  <c r="AJ72" i="9"/>
  <c r="AI72" i="9"/>
  <c r="AA72" i="9"/>
  <c r="Z72" i="9"/>
  <c r="Y72" i="9"/>
  <c r="X72" i="9"/>
  <c r="W72" i="9"/>
  <c r="V72" i="9"/>
  <c r="AL71" i="9"/>
  <c r="AK71" i="9"/>
  <c r="AJ71" i="9"/>
  <c r="AI71" i="9"/>
  <c r="AA71" i="9"/>
  <c r="Z71" i="9"/>
  <c r="Y71" i="9"/>
  <c r="X71" i="9"/>
  <c r="W71" i="9"/>
  <c r="V71" i="9"/>
  <c r="L55" i="9"/>
  <c r="AL49" i="9"/>
  <c r="AK49" i="9"/>
  <c r="AJ49" i="9"/>
  <c r="AI49" i="9"/>
  <c r="AA49" i="9"/>
  <c r="Z49" i="9"/>
  <c r="Y49" i="9"/>
  <c r="X49" i="9"/>
  <c r="W49" i="9"/>
  <c r="V49" i="9"/>
  <c r="AL48" i="9"/>
  <c r="AK48" i="9"/>
  <c r="AJ48" i="9"/>
  <c r="AI48" i="9"/>
  <c r="AA48" i="9"/>
  <c r="Z48" i="9"/>
  <c r="Y48" i="9"/>
  <c r="X48" i="9"/>
  <c r="W48" i="9"/>
  <c r="V48" i="9"/>
  <c r="AL47" i="9"/>
  <c r="AK47" i="9"/>
  <c r="AJ47" i="9"/>
  <c r="AI47" i="9"/>
  <c r="AA47" i="9"/>
  <c r="Z47" i="9"/>
  <c r="Y47" i="9"/>
  <c r="X47" i="9"/>
  <c r="W47" i="9"/>
  <c r="V47" i="9"/>
  <c r="AL46" i="9"/>
  <c r="AK46" i="9"/>
  <c r="AJ46" i="9"/>
  <c r="AI46" i="9"/>
  <c r="AA46" i="9"/>
  <c r="Z46" i="9"/>
  <c r="Y46" i="9"/>
  <c r="X46" i="9"/>
  <c r="W46" i="9"/>
  <c r="V46" i="9"/>
  <c r="AL45" i="9"/>
  <c r="AK45" i="9"/>
  <c r="AJ45" i="9"/>
  <c r="AI45" i="9"/>
  <c r="AA45" i="9"/>
  <c r="Z45" i="9"/>
  <c r="Y45" i="9"/>
  <c r="X45" i="9"/>
  <c r="W45" i="9"/>
  <c r="V45" i="9"/>
  <c r="AL44" i="9"/>
  <c r="AK44" i="9"/>
  <c r="AJ44" i="9"/>
  <c r="AI44" i="9"/>
  <c r="AA44" i="9"/>
  <c r="Z44" i="9"/>
  <c r="Y44" i="9"/>
  <c r="X44" i="9"/>
  <c r="W44" i="9"/>
  <c r="V44" i="9"/>
  <c r="AL203" i="8"/>
  <c r="AK203" i="8"/>
  <c r="AJ203" i="8"/>
  <c r="AI203" i="8"/>
  <c r="AA203" i="8"/>
  <c r="Z203" i="8"/>
  <c r="Y203" i="8"/>
  <c r="X203" i="8"/>
  <c r="W203" i="8"/>
  <c r="V203" i="8"/>
  <c r="AL202" i="8"/>
  <c r="AK202" i="8"/>
  <c r="AJ202" i="8"/>
  <c r="AI202" i="8"/>
  <c r="AA202" i="8"/>
  <c r="Z202" i="8"/>
  <c r="Y202" i="8"/>
  <c r="X202" i="8"/>
  <c r="W202" i="8"/>
  <c r="V202" i="8"/>
  <c r="AL201" i="8"/>
  <c r="AK201" i="8"/>
  <c r="AJ201" i="8"/>
  <c r="AI201" i="8"/>
  <c r="AA201" i="8"/>
  <c r="Z201" i="8"/>
  <c r="Y201" i="8"/>
  <c r="X201" i="8"/>
  <c r="W201" i="8"/>
  <c r="V201" i="8"/>
  <c r="AL200" i="8"/>
  <c r="AK200" i="8"/>
  <c r="AJ200" i="8"/>
  <c r="AI200" i="8"/>
  <c r="AA200" i="8"/>
  <c r="Z200" i="8"/>
  <c r="Y200" i="8"/>
  <c r="X200" i="8"/>
  <c r="W200" i="8"/>
  <c r="V200" i="8"/>
  <c r="AL199" i="8"/>
  <c r="AK199" i="8"/>
  <c r="AJ199" i="8"/>
  <c r="AI199" i="8"/>
  <c r="AA199" i="8"/>
  <c r="Z199" i="8"/>
  <c r="Y199" i="8"/>
  <c r="X199" i="8"/>
  <c r="W199" i="8"/>
  <c r="V199" i="8"/>
  <c r="AL198" i="8"/>
  <c r="AK198" i="8"/>
  <c r="AJ198" i="8"/>
  <c r="AI198" i="8"/>
  <c r="AA198" i="8"/>
  <c r="Z198" i="8"/>
  <c r="Y198" i="8"/>
  <c r="X198" i="8"/>
  <c r="W198" i="8"/>
  <c r="V198" i="8"/>
  <c r="AL197" i="8"/>
  <c r="AK197" i="8"/>
  <c r="AJ197" i="8"/>
  <c r="AI197" i="8"/>
  <c r="AA197" i="8"/>
  <c r="Z197" i="8"/>
  <c r="Y197" i="8"/>
  <c r="X197" i="8"/>
  <c r="W197" i="8"/>
  <c r="V197" i="8"/>
  <c r="AL196" i="8"/>
  <c r="AK196" i="8"/>
  <c r="AJ196" i="8"/>
  <c r="AI196" i="8"/>
  <c r="AA196" i="8"/>
  <c r="Z196" i="8"/>
  <c r="Y196" i="8"/>
  <c r="X196" i="8"/>
  <c r="W196" i="8"/>
  <c r="V196" i="8"/>
  <c r="AL195" i="8"/>
  <c r="AK195" i="8"/>
  <c r="AJ195" i="8"/>
  <c r="AI195" i="8"/>
  <c r="AA195" i="8"/>
  <c r="Z195" i="8"/>
  <c r="Y195" i="8"/>
  <c r="X195" i="8"/>
  <c r="W195" i="8"/>
  <c r="V195" i="8"/>
  <c r="AL194" i="8"/>
  <c r="AK194" i="8"/>
  <c r="AJ194" i="8"/>
  <c r="AI194" i="8"/>
  <c r="AA194" i="8"/>
  <c r="Z194" i="8"/>
  <c r="Y194" i="8"/>
  <c r="X194" i="8"/>
  <c r="W194" i="8"/>
  <c r="V194" i="8"/>
  <c r="AL193" i="8"/>
  <c r="AK193" i="8"/>
  <c r="AJ193" i="8"/>
  <c r="AI193" i="8"/>
  <c r="AA193" i="8"/>
  <c r="Z193" i="8"/>
  <c r="Y193" i="8"/>
  <c r="X193" i="8"/>
  <c r="W193" i="8"/>
  <c r="V193" i="8"/>
  <c r="AL192" i="8"/>
  <c r="AK192" i="8"/>
  <c r="AJ192" i="8"/>
  <c r="AI192" i="8"/>
  <c r="AA192" i="8"/>
  <c r="Z192" i="8"/>
  <c r="Y192" i="8"/>
  <c r="X192" i="8"/>
  <c r="W192" i="8"/>
  <c r="V192" i="8"/>
  <c r="AL169" i="8"/>
  <c r="AK169" i="8"/>
  <c r="AJ169" i="8"/>
  <c r="AI169" i="8"/>
  <c r="AA169" i="8"/>
  <c r="Z169" i="8"/>
  <c r="Y169" i="8"/>
  <c r="X169" i="8"/>
  <c r="W169" i="8"/>
  <c r="V169" i="8"/>
  <c r="AL168" i="8"/>
  <c r="AK168" i="8"/>
  <c r="AJ168" i="8"/>
  <c r="AI168" i="8"/>
  <c r="AA168" i="8"/>
  <c r="Z168" i="8"/>
  <c r="Y168" i="8"/>
  <c r="X168" i="8"/>
  <c r="W168" i="8"/>
  <c r="V168" i="8"/>
  <c r="AL139" i="8"/>
  <c r="AK139" i="8"/>
  <c r="AJ139" i="8"/>
  <c r="AI139" i="8"/>
  <c r="AA139" i="8"/>
  <c r="Z139" i="8"/>
  <c r="Y139" i="8"/>
  <c r="X139" i="8"/>
  <c r="W139" i="8"/>
  <c r="V139" i="8"/>
  <c r="AL123" i="8"/>
  <c r="AK123" i="8"/>
  <c r="AJ123" i="8"/>
  <c r="AI123" i="8"/>
  <c r="AA123" i="8"/>
  <c r="Z123" i="8"/>
  <c r="Y123" i="8"/>
  <c r="X123" i="8"/>
  <c r="W123" i="8"/>
  <c r="V123" i="8"/>
  <c r="AL73" i="8"/>
  <c r="AK73" i="8"/>
  <c r="AJ73" i="8"/>
  <c r="AI73" i="8"/>
  <c r="AA73" i="8"/>
  <c r="Z73" i="8"/>
  <c r="Y73" i="8"/>
  <c r="X73" i="8"/>
  <c r="W73" i="8"/>
  <c r="V73" i="8"/>
  <c r="AL72" i="8"/>
  <c r="AK72" i="8"/>
  <c r="AJ72" i="8"/>
  <c r="AI72" i="8"/>
  <c r="AA72" i="8"/>
  <c r="Z72" i="8"/>
  <c r="Y72" i="8"/>
  <c r="X72" i="8"/>
  <c r="W72" i="8"/>
  <c r="V72" i="8"/>
  <c r="AL71" i="8"/>
  <c r="AK71" i="8"/>
  <c r="AJ71" i="8"/>
  <c r="AI71" i="8"/>
  <c r="AA71" i="8"/>
  <c r="Z71" i="8"/>
  <c r="Y71" i="8"/>
  <c r="X71" i="8"/>
  <c r="W71" i="8"/>
  <c r="V71" i="8"/>
  <c r="L55" i="8"/>
  <c r="AL49" i="8"/>
  <c r="AK49" i="8"/>
  <c r="AJ49" i="8"/>
  <c r="AI49" i="8"/>
  <c r="AA49" i="8"/>
  <c r="Z49" i="8"/>
  <c r="Y49" i="8"/>
  <c r="X49" i="8"/>
  <c r="W49" i="8"/>
  <c r="V49" i="8"/>
  <c r="AL48" i="8"/>
  <c r="AK48" i="8"/>
  <c r="AJ48" i="8"/>
  <c r="AI48" i="8"/>
  <c r="AA48" i="8"/>
  <c r="Z48" i="8"/>
  <c r="Y48" i="8"/>
  <c r="X48" i="8"/>
  <c r="W48" i="8"/>
  <c r="V48" i="8"/>
  <c r="AL47" i="8"/>
  <c r="AK47" i="8"/>
  <c r="AJ47" i="8"/>
  <c r="AI47" i="8"/>
  <c r="AA47" i="8"/>
  <c r="Z47" i="8"/>
  <c r="Y47" i="8"/>
  <c r="X47" i="8"/>
  <c r="W47" i="8"/>
  <c r="V47" i="8"/>
  <c r="AL46" i="8"/>
  <c r="AK46" i="8"/>
  <c r="AJ46" i="8"/>
  <c r="AI46" i="8"/>
  <c r="AA46" i="8"/>
  <c r="Z46" i="8"/>
  <c r="Y46" i="8"/>
  <c r="X46" i="8"/>
  <c r="W46" i="8"/>
  <c r="V46" i="8"/>
  <c r="AL45" i="8"/>
  <c r="AK45" i="8"/>
  <c r="AJ45" i="8"/>
  <c r="AI45" i="8"/>
  <c r="AA45" i="8"/>
  <c r="Z45" i="8"/>
  <c r="Y45" i="8"/>
  <c r="X45" i="8"/>
  <c r="W45" i="8"/>
  <c r="V45" i="8"/>
  <c r="AL44" i="8"/>
  <c r="AK44" i="8"/>
  <c r="AJ44" i="8"/>
  <c r="AI44" i="8"/>
  <c r="AA44" i="8"/>
  <c r="Z44" i="8"/>
  <c r="Y44" i="8"/>
  <c r="X44" i="8"/>
  <c r="W44" i="8"/>
  <c r="V44" i="8"/>
  <c r="AL203" i="7"/>
  <c r="AK203" i="7"/>
  <c r="AJ203" i="7"/>
  <c r="AI203" i="7"/>
  <c r="AA203" i="7"/>
  <c r="Z203" i="7"/>
  <c r="Y203" i="7"/>
  <c r="X203" i="7"/>
  <c r="W203" i="7"/>
  <c r="V203" i="7"/>
  <c r="AL202" i="7"/>
  <c r="AK202" i="7"/>
  <c r="AJ202" i="7"/>
  <c r="AI202" i="7"/>
  <c r="AA202" i="7"/>
  <c r="Z202" i="7"/>
  <c r="Y202" i="7"/>
  <c r="X202" i="7"/>
  <c r="W202" i="7"/>
  <c r="V202" i="7"/>
  <c r="AL201" i="7"/>
  <c r="AK201" i="7"/>
  <c r="AJ201" i="7"/>
  <c r="AI201" i="7"/>
  <c r="AA201" i="7"/>
  <c r="Z201" i="7"/>
  <c r="Y201" i="7"/>
  <c r="X201" i="7"/>
  <c r="W201" i="7"/>
  <c r="V201" i="7"/>
  <c r="AL200" i="7"/>
  <c r="AK200" i="7"/>
  <c r="AJ200" i="7"/>
  <c r="AI200" i="7"/>
  <c r="AA200" i="7"/>
  <c r="Z200" i="7"/>
  <c r="Y200" i="7"/>
  <c r="X200" i="7"/>
  <c r="W200" i="7"/>
  <c r="V200" i="7"/>
  <c r="AL199" i="7"/>
  <c r="AK199" i="7"/>
  <c r="AJ199" i="7"/>
  <c r="AI199" i="7"/>
  <c r="AA199" i="7"/>
  <c r="Z199" i="7"/>
  <c r="Y199" i="7"/>
  <c r="X199" i="7"/>
  <c r="W199" i="7"/>
  <c r="V199" i="7"/>
  <c r="AL198" i="7"/>
  <c r="AK198" i="7"/>
  <c r="AJ198" i="7"/>
  <c r="AI198" i="7"/>
  <c r="AA198" i="7"/>
  <c r="Z198" i="7"/>
  <c r="Y198" i="7"/>
  <c r="X198" i="7"/>
  <c r="W198" i="7"/>
  <c r="V198" i="7"/>
  <c r="AL197" i="7"/>
  <c r="AK197" i="7"/>
  <c r="AJ197" i="7"/>
  <c r="AI197" i="7"/>
  <c r="AA197" i="7"/>
  <c r="Z197" i="7"/>
  <c r="Y197" i="7"/>
  <c r="X197" i="7"/>
  <c r="W197" i="7"/>
  <c r="V197" i="7"/>
  <c r="AL196" i="7"/>
  <c r="AK196" i="7"/>
  <c r="AJ196" i="7"/>
  <c r="AI196" i="7"/>
  <c r="AA196" i="7"/>
  <c r="Z196" i="7"/>
  <c r="Y196" i="7"/>
  <c r="X196" i="7"/>
  <c r="W196" i="7"/>
  <c r="V196" i="7"/>
  <c r="AL195" i="7"/>
  <c r="AK195" i="7"/>
  <c r="AJ195" i="7"/>
  <c r="AI195" i="7"/>
  <c r="AA195" i="7"/>
  <c r="Z195" i="7"/>
  <c r="Y195" i="7"/>
  <c r="X195" i="7"/>
  <c r="W195" i="7"/>
  <c r="V195" i="7"/>
  <c r="AL194" i="7"/>
  <c r="AK194" i="7"/>
  <c r="AJ194" i="7"/>
  <c r="AI194" i="7"/>
  <c r="AA194" i="7"/>
  <c r="Z194" i="7"/>
  <c r="Y194" i="7"/>
  <c r="X194" i="7"/>
  <c r="W194" i="7"/>
  <c r="V194" i="7"/>
  <c r="AL193" i="7"/>
  <c r="AK193" i="7"/>
  <c r="AJ193" i="7"/>
  <c r="AI193" i="7"/>
  <c r="AA193" i="7"/>
  <c r="Z193" i="7"/>
  <c r="Y193" i="7"/>
  <c r="X193" i="7"/>
  <c r="W193" i="7"/>
  <c r="V193" i="7"/>
  <c r="AL192" i="7"/>
  <c r="AK192" i="7"/>
  <c r="AJ192" i="7"/>
  <c r="AI192" i="7"/>
  <c r="AA192" i="7"/>
  <c r="Z192" i="7"/>
  <c r="Y192" i="7"/>
  <c r="X192" i="7"/>
  <c r="W192" i="7"/>
  <c r="V192" i="7"/>
  <c r="AL169" i="7"/>
  <c r="AK169" i="7"/>
  <c r="AJ169" i="7"/>
  <c r="AI169" i="7"/>
  <c r="AA169" i="7"/>
  <c r="Z169" i="7"/>
  <c r="Y169" i="7"/>
  <c r="X169" i="7"/>
  <c r="W169" i="7"/>
  <c r="V169" i="7"/>
  <c r="AL168" i="7"/>
  <c r="AK168" i="7"/>
  <c r="AJ168" i="7"/>
  <c r="AI168" i="7"/>
  <c r="AA168" i="7"/>
  <c r="Z168" i="7"/>
  <c r="Y168" i="7"/>
  <c r="X168" i="7"/>
  <c r="W168" i="7"/>
  <c r="V168" i="7"/>
  <c r="AL139" i="7"/>
  <c r="AK139" i="7"/>
  <c r="AJ139" i="7"/>
  <c r="AI139" i="7"/>
  <c r="AA139" i="7"/>
  <c r="Z139" i="7"/>
  <c r="Y139" i="7"/>
  <c r="X139" i="7"/>
  <c r="W139" i="7"/>
  <c r="V139" i="7"/>
  <c r="AL123" i="7"/>
  <c r="AK123" i="7"/>
  <c r="AJ123" i="7"/>
  <c r="AI123" i="7"/>
  <c r="AA123" i="7"/>
  <c r="Z123" i="7"/>
  <c r="Y123" i="7"/>
  <c r="X123" i="7"/>
  <c r="W123" i="7"/>
  <c r="V123" i="7"/>
  <c r="AL73" i="7"/>
  <c r="AK73" i="7"/>
  <c r="AJ73" i="7"/>
  <c r="AI73" i="7"/>
  <c r="AA73" i="7"/>
  <c r="Z73" i="7"/>
  <c r="Y73" i="7"/>
  <c r="X73" i="7"/>
  <c r="W73" i="7"/>
  <c r="V73" i="7"/>
  <c r="AL72" i="7"/>
  <c r="AK72" i="7"/>
  <c r="AJ72" i="7"/>
  <c r="AI72" i="7"/>
  <c r="AA72" i="7"/>
  <c r="Z72" i="7"/>
  <c r="Y72" i="7"/>
  <c r="X72" i="7"/>
  <c r="W72" i="7"/>
  <c r="V72" i="7"/>
  <c r="AL71" i="7"/>
  <c r="AK71" i="7"/>
  <c r="AJ71" i="7"/>
  <c r="AI71" i="7"/>
  <c r="AA71" i="7"/>
  <c r="Z71" i="7"/>
  <c r="Y71" i="7"/>
  <c r="X71" i="7"/>
  <c r="W71" i="7"/>
  <c r="V71" i="7"/>
  <c r="AL49" i="7"/>
  <c r="AK49" i="7"/>
  <c r="AJ49" i="7"/>
  <c r="AI49" i="7"/>
  <c r="AA49" i="7"/>
  <c r="Z49" i="7"/>
  <c r="Y49" i="7"/>
  <c r="X49" i="7"/>
  <c r="W49" i="7"/>
  <c r="V49" i="7"/>
  <c r="AL48" i="7"/>
  <c r="AK48" i="7"/>
  <c r="AJ48" i="7"/>
  <c r="AI48" i="7"/>
  <c r="AA48" i="7"/>
  <c r="Z48" i="7"/>
  <c r="Y48" i="7"/>
  <c r="X48" i="7"/>
  <c r="W48" i="7"/>
  <c r="V48" i="7"/>
  <c r="AL47" i="7"/>
  <c r="AK47" i="7"/>
  <c r="AJ47" i="7"/>
  <c r="AI47" i="7"/>
  <c r="AA47" i="7"/>
  <c r="Z47" i="7"/>
  <c r="Y47" i="7"/>
  <c r="X47" i="7"/>
  <c r="W47" i="7"/>
  <c r="V47" i="7"/>
  <c r="AL46" i="7"/>
  <c r="AK46" i="7"/>
  <c r="AJ46" i="7"/>
  <c r="AI46" i="7"/>
  <c r="AA46" i="7"/>
  <c r="Z46" i="7"/>
  <c r="Y46" i="7"/>
  <c r="X46" i="7"/>
  <c r="W46" i="7"/>
  <c r="V46" i="7"/>
  <c r="AL45" i="7"/>
  <c r="AK45" i="7"/>
  <c r="AJ45" i="7"/>
  <c r="AI45" i="7"/>
  <c r="AA45" i="7"/>
  <c r="Z45" i="7"/>
  <c r="Y45" i="7"/>
  <c r="X45" i="7"/>
  <c r="W45" i="7"/>
  <c r="V45" i="7"/>
  <c r="AL44" i="7"/>
  <c r="AK44" i="7"/>
  <c r="AJ44" i="7"/>
  <c r="AI44" i="7"/>
  <c r="AA44" i="7"/>
  <c r="Z44" i="7"/>
  <c r="Y44" i="7"/>
  <c r="X44" i="7"/>
  <c r="W44" i="7"/>
  <c r="V44" i="7"/>
  <c r="AL203" i="6"/>
  <c r="AK203" i="6"/>
  <c r="AJ203" i="6"/>
  <c r="AI203" i="6"/>
  <c r="AA203" i="6"/>
  <c r="Z203" i="6"/>
  <c r="Y203" i="6"/>
  <c r="X203" i="6"/>
  <c r="W203" i="6"/>
  <c r="V203" i="6"/>
  <c r="AL202" i="6"/>
  <c r="AK202" i="6"/>
  <c r="AJ202" i="6"/>
  <c r="AI202" i="6"/>
  <c r="AA202" i="6"/>
  <c r="Z202" i="6"/>
  <c r="Y202" i="6"/>
  <c r="X202" i="6"/>
  <c r="W202" i="6"/>
  <c r="V202" i="6"/>
  <c r="AL201" i="6"/>
  <c r="AK201" i="6"/>
  <c r="AJ201" i="6"/>
  <c r="AI201" i="6"/>
  <c r="AA201" i="6"/>
  <c r="Z201" i="6"/>
  <c r="Y201" i="6"/>
  <c r="X201" i="6"/>
  <c r="W201" i="6"/>
  <c r="V201" i="6"/>
  <c r="AL200" i="6"/>
  <c r="AK200" i="6"/>
  <c r="AJ200" i="6"/>
  <c r="AI200" i="6"/>
  <c r="AA200" i="6"/>
  <c r="Z200" i="6"/>
  <c r="Y200" i="6"/>
  <c r="X200" i="6"/>
  <c r="W200" i="6"/>
  <c r="V200" i="6"/>
  <c r="AL199" i="6"/>
  <c r="AK199" i="6"/>
  <c r="AJ199" i="6"/>
  <c r="AI199" i="6"/>
  <c r="AA199" i="6"/>
  <c r="Z199" i="6"/>
  <c r="Y199" i="6"/>
  <c r="X199" i="6"/>
  <c r="W199" i="6"/>
  <c r="V199" i="6"/>
  <c r="AL198" i="6"/>
  <c r="AK198" i="6"/>
  <c r="AJ198" i="6"/>
  <c r="AI198" i="6"/>
  <c r="AA198" i="6"/>
  <c r="Z198" i="6"/>
  <c r="Y198" i="6"/>
  <c r="X198" i="6"/>
  <c r="W198" i="6"/>
  <c r="V198" i="6"/>
  <c r="AL197" i="6"/>
  <c r="AK197" i="6"/>
  <c r="AJ197" i="6"/>
  <c r="AI197" i="6"/>
  <c r="AA197" i="6"/>
  <c r="Z197" i="6"/>
  <c r="Y197" i="6"/>
  <c r="X197" i="6"/>
  <c r="W197" i="6"/>
  <c r="V197" i="6"/>
  <c r="AL196" i="6"/>
  <c r="AK196" i="6"/>
  <c r="AJ196" i="6"/>
  <c r="AI196" i="6"/>
  <c r="AA196" i="6"/>
  <c r="Z196" i="6"/>
  <c r="Y196" i="6"/>
  <c r="X196" i="6"/>
  <c r="W196" i="6"/>
  <c r="V196" i="6"/>
  <c r="AL195" i="6"/>
  <c r="AK195" i="6"/>
  <c r="AJ195" i="6"/>
  <c r="AI195" i="6"/>
  <c r="AA195" i="6"/>
  <c r="Z195" i="6"/>
  <c r="Y195" i="6"/>
  <c r="X195" i="6"/>
  <c r="W195" i="6"/>
  <c r="V195" i="6"/>
  <c r="AL194" i="6"/>
  <c r="AK194" i="6"/>
  <c r="AJ194" i="6"/>
  <c r="AI194" i="6"/>
  <c r="AA194" i="6"/>
  <c r="Z194" i="6"/>
  <c r="Y194" i="6"/>
  <c r="X194" i="6"/>
  <c r="W194" i="6"/>
  <c r="V194" i="6"/>
  <c r="AL193" i="6"/>
  <c r="AK193" i="6"/>
  <c r="AJ193" i="6"/>
  <c r="AI193" i="6"/>
  <c r="AA193" i="6"/>
  <c r="Z193" i="6"/>
  <c r="Y193" i="6"/>
  <c r="X193" i="6"/>
  <c r="W193" i="6"/>
  <c r="V193" i="6"/>
  <c r="AL192" i="6"/>
  <c r="AK192" i="6"/>
  <c r="AJ192" i="6"/>
  <c r="AI192" i="6"/>
  <c r="AA192" i="6"/>
  <c r="Z192" i="6"/>
  <c r="Y192" i="6"/>
  <c r="X192" i="6"/>
  <c r="W192" i="6"/>
  <c r="V192" i="6"/>
  <c r="AL169" i="6"/>
  <c r="AK169" i="6"/>
  <c r="AJ169" i="6"/>
  <c r="AI169" i="6"/>
  <c r="AA169" i="6"/>
  <c r="Z169" i="6"/>
  <c r="Y169" i="6"/>
  <c r="X169" i="6"/>
  <c r="W169" i="6"/>
  <c r="V169" i="6"/>
  <c r="AL168" i="6"/>
  <c r="AK168" i="6"/>
  <c r="AJ168" i="6"/>
  <c r="AI168" i="6"/>
  <c r="AA168" i="6"/>
  <c r="Z168" i="6"/>
  <c r="Y168" i="6"/>
  <c r="X168" i="6"/>
  <c r="W168" i="6"/>
  <c r="V168" i="6"/>
  <c r="AL139" i="6"/>
  <c r="AK139" i="6"/>
  <c r="AJ139" i="6"/>
  <c r="AI139" i="6"/>
  <c r="AA139" i="6"/>
  <c r="Z139" i="6"/>
  <c r="Y139" i="6"/>
  <c r="X139" i="6"/>
  <c r="W139" i="6"/>
  <c r="V139" i="6"/>
  <c r="AL123" i="6"/>
  <c r="AK123" i="6"/>
  <c r="AJ123" i="6"/>
  <c r="AI123" i="6"/>
  <c r="AA123" i="6"/>
  <c r="Z123" i="6"/>
  <c r="Y123" i="6"/>
  <c r="X123" i="6"/>
  <c r="W123" i="6"/>
  <c r="V123" i="6"/>
  <c r="AL73" i="6"/>
  <c r="AK73" i="6"/>
  <c r="AJ73" i="6"/>
  <c r="AI73" i="6"/>
  <c r="AA73" i="6"/>
  <c r="Z73" i="6"/>
  <c r="Y73" i="6"/>
  <c r="X73" i="6"/>
  <c r="W73" i="6"/>
  <c r="V73" i="6"/>
  <c r="AL72" i="6"/>
  <c r="AK72" i="6"/>
  <c r="AJ72" i="6"/>
  <c r="AI72" i="6"/>
  <c r="AA72" i="6"/>
  <c r="Z72" i="6"/>
  <c r="Y72" i="6"/>
  <c r="X72" i="6"/>
  <c r="W72" i="6"/>
  <c r="V72" i="6"/>
  <c r="AL71" i="6"/>
  <c r="AK71" i="6"/>
  <c r="AJ71" i="6"/>
  <c r="AI71" i="6"/>
  <c r="AA71" i="6"/>
  <c r="Z71" i="6"/>
  <c r="Y71" i="6"/>
  <c r="X71" i="6"/>
  <c r="W71" i="6"/>
  <c r="V71" i="6"/>
  <c r="L55" i="6"/>
  <c r="AL49" i="6"/>
  <c r="AK49" i="6"/>
  <c r="AJ49" i="6"/>
  <c r="AI49" i="6"/>
  <c r="AA49" i="6"/>
  <c r="Z49" i="6"/>
  <c r="Y49" i="6"/>
  <c r="X49" i="6"/>
  <c r="W49" i="6"/>
  <c r="V49" i="6"/>
  <c r="AL48" i="6"/>
  <c r="AK48" i="6"/>
  <c r="AJ48" i="6"/>
  <c r="AI48" i="6"/>
  <c r="AA48" i="6"/>
  <c r="Z48" i="6"/>
  <c r="Y48" i="6"/>
  <c r="X48" i="6"/>
  <c r="W48" i="6"/>
  <c r="V48" i="6"/>
  <c r="AL47" i="6"/>
  <c r="AK47" i="6"/>
  <c r="AJ47" i="6"/>
  <c r="AI47" i="6"/>
  <c r="AA47" i="6"/>
  <c r="Z47" i="6"/>
  <c r="Y47" i="6"/>
  <c r="X47" i="6"/>
  <c r="W47" i="6"/>
  <c r="V47" i="6"/>
  <c r="AL46" i="6"/>
  <c r="AK46" i="6"/>
  <c r="AJ46" i="6"/>
  <c r="AI46" i="6"/>
  <c r="AA46" i="6"/>
  <c r="Z46" i="6"/>
  <c r="Y46" i="6"/>
  <c r="X46" i="6"/>
  <c r="W46" i="6"/>
  <c r="V46" i="6"/>
  <c r="AL45" i="6"/>
  <c r="AK45" i="6"/>
  <c r="AJ45" i="6"/>
  <c r="AI45" i="6"/>
  <c r="AA45" i="6"/>
  <c r="Z45" i="6"/>
  <c r="Y45" i="6"/>
  <c r="X45" i="6"/>
  <c r="W45" i="6"/>
  <c r="V45" i="6"/>
  <c r="AL44" i="6"/>
  <c r="AK44" i="6"/>
  <c r="AJ44" i="6"/>
  <c r="AI44" i="6"/>
  <c r="AA44" i="6"/>
  <c r="Z44" i="6"/>
  <c r="Y44" i="6"/>
  <c r="X44" i="6"/>
  <c r="W44" i="6"/>
  <c r="V44" i="6"/>
  <c r="AL203" i="21"/>
  <c r="AK203" i="21"/>
  <c r="AJ203" i="21"/>
  <c r="AI203" i="21"/>
  <c r="AA203" i="21"/>
  <c r="Z203" i="21"/>
  <c r="Y203" i="21"/>
  <c r="X203" i="21"/>
  <c r="W203" i="21"/>
  <c r="V203" i="21"/>
  <c r="AL202" i="21"/>
  <c r="AK202" i="21"/>
  <c r="AJ202" i="21"/>
  <c r="AI202" i="21"/>
  <c r="AA202" i="21"/>
  <c r="Z202" i="21"/>
  <c r="Y202" i="21"/>
  <c r="X202" i="21"/>
  <c r="W202" i="21"/>
  <c r="V202" i="21"/>
  <c r="AL201" i="21"/>
  <c r="AK201" i="21"/>
  <c r="AJ201" i="21"/>
  <c r="AI201" i="21"/>
  <c r="AA201" i="21"/>
  <c r="Z201" i="21"/>
  <c r="Y201" i="21"/>
  <c r="X201" i="21"/>
  <c r="W201" i="21"/>
  <c r="V201" i="21"/>
  <c r="AL200" i="21"/>
  <c r="AK200" i="21"/>
  <c r="AJ200" i="21"/>
  <c r="AI200" i="21"/>
  <c r="AA200" i="21"/>
  <c r="Z200" i="21"/>
  <c r="Y200" i="21"/>
  <c r="X200" i="21"/>
  <c r="W200" i="21"/>
  <c r="V200" i="21"/>
  <c r="AL199" i="21"/>
  <c r="AK199" i="21"/>
  <c r="AJ199" i="21"/>
  <c r="AI199" i="21"/>
  <c r="AA199" i="21"/>
  <c r="Z199" i="21"/>
  <c r="Y199" i="21"/>
  <c r="X199" i="21"/>
  <c r="W199" i="21"/>
  <c r="V199" i="21"/>
  <c r="AL198" i="21"/>
  <c r="AK198" i="21"/>
  <c r="AJ198" i="21"/>
  <c r="AI198" i="21"/>
  <c r="AA198" i="21"/>
  <c r="Z198" i="21"/>
  <c r="Y198" i="21"/>
  <c r="X198" i="21"/>
  <c r="W198" i="21"/>
  <c r="V198" i="21"/>
  <c r="AL197" i="21"/>
  <c r="AK197" i="21"/>
  <c r="AJ197" i="21"/>
  <c r="AI197" i="21"/>
  <c r="AA197" i="21"/>
  <c r="Z197" i="21"/>
  <c r="Y197" i="21"/>
  <c r="X197" i="21"/>
  <c r="W197" i="21"/>
  <c r="V197" i="21"/>
  <c r="AL196" i="21"/>
  <c r="AK196" i="21"/>
  <c r="AJ196" i="21"/>
  <c r="AI196" i="21"/>
  <c r="AA196" i="21"/>
  <c r="Z196" i="21"/>
  <c r="Y196" i="21"/>
  <c r="X196" i="21"/>
  <c r="W196" i="21"/>
  <c r="V196" i="21"/>
  <c r="AL195" i="21"/>
  <c r="AK195" i="21"/>
  <c r="AJ195" i="21"/>
  <c r="AI195" i="21"/>
  <c r="AA195" i="21"/>
  <c r="Z195" i="21"/>
  <c r="Y195" i="21"/>
  <c r="X195" i="21"/>
  <c r="W195" i="21"/>
  <c r="V195" i="21"/>
  <c r="AL194" i="21"/>
  <c r="AK194" i="21"/>
  <c r="AJ194" i="21"/>
  <c r="AI194" i="21"/>
  <c r="AA194" i="21"/>
  <c r="Z194" i="21"/>
  <c r="Y194" i="21"/>
  <c r="X194" i="21"/>
  <c r="W194" i="21"/>
  <c r="V194" i="21"/>
  <c r="AL193" i="21"/>
  <c r="AK193" i="21"/>
  <c r="AJ193" i="21"/>
  <c r="AI193" i="21"/>
  <c r="AA193" i="21"/>
  <c r="Z193" i="21"/>
  <c r="Y193" i="21"/>
  <c r="X193" i="21"/>
  <c r="W193" i="21"/>
  <c r="V193" i="21"/>
  <c r="AL192" i="21"/>
  <c r="AK192" i="21"/>
  <c r="AJ192" i="21"/>
  <c r="AI192" i="21"/>
  <c r="AA192" i="21"/>
  <c r="Z192" i="21"/>
  <c r="Y192" i="21"/>
  <c r="X192" i="21"/>
  <c r="W192" i="21"/>
  <c r="V192" i="21"/>
  <c r="AL169" i="21"/>
  <c r="AK169" i="21"/>
  <c r="AJ169" i="21"/>
  <c r="AI169" i="21"/>
  <c r="AA169" i="21"/>
  <c r="Z169" i="21"/>
  <c r="Y169" i="21"/>
  <c r="X169" i="21"/>
  <c r="W169" i="21"/>
  <c r="V169" i="21"/>
  <c r="AL168" i="21"/>
  <c r="AK168" i="21"/>
  <c r="AJ168" i="21"/>
  <c r="AI168" i="21"/>
  <c r="AA168" i="21"/>
  <c r="Z168" i="21"/>
  <c r="Y168" i="21"/>
  <c r="X168" i="21"/>
  <c r="W168" i="21"/>
  <c r="V168" i="21"/>
  <c r="AL139" i="21"/>
  <c r="AK139" i="21"/>
  <c r="AJ139" i="21"/>
  <c r="AI139" i="21"/>
  <c r="AA139" i="21"/>
  <c r="Z139" i="21"/>
  <c r="Y139" i="21"/>
  <c r="X139" i="21"/>
  <c r="W139" i="21"/>
  <c r="V139" i="21"/>
  <c r="AL123" i="21"/>
  <c r="AK123" i="21"/>
  <c r="AJ123" i="21"/>
  <c r="AI123" i="21"/>
  <c r="AA123" i="21"/>
  <c r="Z123" i="21"/>
  <c r="Y123" i="21"/>
  <c r="X123" i="21"/>
  <c r="W123" i="21"/>
  <c r="V123" i="21"/>
  <c r="AL73" i="21"/>
  <c r="AK73" i="21"/>
  <c r="AJ73" i="21"/>
  <c r="AI73" i="21"/>
  <c r="AA73" i="21"/>
  <c r="Z73" i="21"/>
  <c r="Y73" i="21"/>
  <c r="X73" i="21"/>
  <c r="W73" i="21"/>
  <c r="V73" i="21"/>
  <c r="AL72" i="21"/>
  <c r="AK72" i="21"/>
  <c r="AJ72" i="21"/>
  <c r="AI72" i="21"/>
  <c r="AA72" i="21"/>
  <c r="Z72" i="21"/>
  <c r="Y72" i="21"/>
  <c r="X72" i="21"/>
  <c r="W72" i="21"/>
  <c r="V72" i="21"/>
  <c r="AL71" i="21"/>
  <c r="AK71" i="21"/>
  <c r="AJ71" i="21"/>
  <c r="AI71" i="21"/>
  <c r="AA71" i="21"/>
  <c r="Z71" i="21"/>
  <c r="Y71" i="21"/>
  <c r="X71" i="21"/>
  <c r="W71" i="21"/>
  <c r="V71" i="21"/>
  <c r="L55" i="21"/>
  <c r="AL49" i="21"/>
  <c r="AK49" i="21"/>
  <c r="AJ49" i="21"/>
  <c r="AI49" i="21"/>
  <c r="AA49" i="21"/>
  <c r="Z49" i="21"/>
  <c r="Y49" i="21"/>
  <c r="X49" i="21"/>
  <c r="W49" i="21"/>
  <c r="V49" i="21"/>
  <c r="AL48" i="21"/>
  <c r="AK48" i="21"/>
  <c r="AJ48" i="21"/>
  <c r="AI48" i="21"/>
  <c r="AA48" i="21"/>
  <c r="Z48" i="21"/>
  <c r="Y48" i="21"/>
  <c r="X48" i="21"/>
  <c r="W48" i="21"/>
  <c r="V48" i="21"/>
  <c r="AL47" i="21"/>
  <c r="AK47" i="21"/>
  <c r="AJ47" i="21"/>
  <c r="AI47" i="21"/>
  <c r="AA47" i="21"/>
  <c r="Z47" i="21"/>
  <c r="Y47" i="21"/>
  <c r="X47" i="21"/>
  <c r="W47" i="21"/>
  <c r="V47" i="21"/>
  <c r="AL46" i="21"/>
  <c r="AK46" i="21"/>
  <c r="AJ46" i="21"/>
  <c r="AI46" i="21"/>
  <c r="AA46" i="21"/>
  <c r="Z46" i="21"/>
  <c r="Y46" i="21"/>
  <c r="X46" i="21"/>
  <c r="W46" i="21"/>
  <c r="V46" i="21"/>
  <c r="AL45" i="21"/>
  <c r="AK45" i="21"/>
  <c r="AJ45" i="21"/>
  <c r="AI45" i="21"/>
  <c r="AA45" i="21"/>
  <c r="Z45" i="21"/>
  <c r="Y45" i="21"/>
  <c r="X45" i="21"/>
  <c r="W45" i="21"/>
  <c r="V45" i="21"/>
  <c r="AL44" i="21"/>
  <c r="AK44" i="21"/>
  <c r="AJ44" i="21"/>
  <c r="AI44" i="21"/>
  <c r="AA44" i="21"/>
  <c r="Z44" i="21"/>
  <c r="Y44" i="21"/>
  <c r="X44" i="21"/>
  <c r="W44" i="21"/>
  <c r="V44" i="21"/>
  <c r="AL203" i="20"/>
  <c r="AK203" i="20"/>
  <c r="AJ203" i="20"/>
  <c r="AI203" i="20"/>
  <c r="AA203" i="20"/>
  <c r="Z203" i="20"/>
  <c r="Y203" i="20"/>
  <c r="X203" i="20"/>
  <c r="W203" i="20"/>
  <c r="V203" i="20"/>
  <c r="AL202" i="20"/>
  <c r="AK202" i="20"/>
  <c r="AJ202" i="20"/>
  <c r="AI202" i="20"/>
  <c r="AA202" i="20"/>
  <c r="Z202" i="20"/>
  <c r="Y202" i="20"/>
  <c r="X202" i="20"/>
  <c r="W202" i="20"/>
  <c r="V202" i="20"/>
  <c r="AL201" i="20"/>
  <c r="AK201" i="20"/>
  <c r="AJ201" i="20"/>
  <c r="AI201" i="20"/>
  <c r="AA201" i="20"/>
  <c r="Z201" i="20"/>
  <c r="Y201" i="20"/>
  <c r="X201" i="20"/>
  <c r="W201" i="20"/>
  <c r="V201" i="20"/>
  <c r="AL200" i="20"/>
  <c r="AK200" i="20"/>
  <c r="AJ200" i="20"/>
  <c r="AI200" i="20"/>
  <c r="AA200" i="20"/>
  <c r="Z200" i="20"/>
  <c r="Y200" i="20"/>
  <c r="X200" i="20"/>
  <c r="W200" i="20"/>
  <c r="V200" i="20"/>
  <c r="AL199" i="20"/>
  <c r="AK199" i="20"/>
  <c r="AJ199" i="20"/>
  <c r="AI199" i="20"/>
  <c r="AA199" i="20"/>
  <c r="Z199" i="20"/>
  <c r="Y199" i="20"/>
  <c r="X199" i="20"/>
  <c r="W199" i="20"/>
  <c r="V199" i="20"/>
  <c r="AL198" i="20"/>
  <c r="AK198" i="20"/>
  <c r="AJ198" i="20"/>
  <c r="AI198" i="20"/>
  <c r="AA198" i="20"/>
  <c r="Z198" i="20"/>
  <c r="Y198" i="20"/>
  <c r="X198" i="20"/>
  <c r="W198" i="20"/>
  <c r="V198" i="20"/>
  <c r="AL197" i="20"/>
  <c r="AK197" i="20"/>
  <c r="AJ197" i="20"/>
  <c r="AI197" i="20"/>
  <c r="AA197" i="20"/>
  <c r="Z197" i="20"/>
  <c r="Y197" i="20"/>
  <c r="X197" i="20"/>
  <c r="W197" i="20"/>
  <c r="V197" i="20"/>
  <c r="AL196" i="20"/>
  <c r="AK196" i="20"/>
  <c r="AJ196" i="20"/>
  <c r="AI196" i="20"/>
  <c r="AA196" i="20"/>
  <c r="Z196" i="20"/>
  <c r="Y196" i="20"/>
  <c r="X196" i="20"/>
  <c r="W196" i="20"/>
  <c r="V196" i="20"/>
  <c r="AL195" i="20"/>
  <c r="AK195" i="20"/>
  <c r="AJ195" i="20"/>
  <c r="AI195" i="20"/>
  <c r="AA195" i="20"/>
  <c r="Z195" i="20"/>
  <c r="Y195" i="20"/>
  <c r="X195" i="20"/>
  <c r="W195" i="20"/>
  <c r="V195" i="20"/>
  <c r="AL194" i="20"/>
  <c r="AK194" i="20"/>
  <c r="AJ194" i="20"/>
  <c r="AI194" i="20"/>
  <c r="AA194" i="20"/>
  <c r="Z194" i="20"/>
  <c r="Y194" i="20"/>
  <c r="X194" i="20"/>
  <c r="W194" i="20"/>
  <c r="V194" i="20"/>
  <c r="AL193" i="20"/>
  <c r="AK193" i="20"/>
  <c r="AJ193" i="20"/>
  <c r="AI193" i="20"/>
  <c r="AA193" i="20"/>
  <c r="Z193" i="20"/>
  <c r="Y193" i="20"/>
  <c r="X193" i="20"/>
  <c r="W193" i="20"/>
  <c r="V193" i="20"/>
  <c r="AL192" i="20"/>
  <c r="AK192" i="20"/>
  <c r="AJ192" i="20"/>
  <c r="AI192" i="20"/>
  <c r="AA192" i="20"/>
  <c r="Z192" i="20"/>
  <c r="Y192" i="20"/>
  <c r="X192" i="20"/>
  <c r="W192" i="20"/>
  <c r="V192" i="20"/>
  <c r="AL169" i="20"/>
  <c r="AK169" i="20"/>
  <c r="AJ169" i="20"/>
  <c r="AI169" i="20"/>
  <c r="AA169" i="20"/>
  <c r="Z169" i="20"/>
  <c r="Y169" i="20"/>
  <c r="X169" i="20"/>
  <c r="W169" i="20"/>
  <c r="V169" i="20"/>
  <c r="AL168" i="20"/>
  <c r="AK168" i="20"/>
  <c r="AJ168" i="20"/>
  <c r="AI168" i="20"/>
  <c r="AA168" i="20"/>
  <c r="Z168" i="20"/>
  <c r="Y168" i="20"/>
  <c r="X168" i="20"/>
  <c r="W168" i="20"/>
  <c r="V168" i="20"/>
  <c r="AL139" i="20"/>
  <c r="AK139" i="20"/>
  <c r="AJ139" i="20"/>
  <c r="AI139" i="20"/>
  <c r="AA139" i="20"/>
  <c r="Z139" i="20"/>
  <c r="Y139" i="20"/>
  <c r="X139" i="20"/>
  <c r="W139" i="20"/>
  <c r="V139" i="20"/>
  <c r="AL123" i="20"/>
  <c r="AK123" i="20"/>
  <c r="AJ123" i="20"/>
  <c r="AI123" i="20"/>
  <c r="AA123" i="20"/>
  <c r="Z123" i="20"/>
  <c r="Y123" i="20"/>
  <c r="X123" i="20"/>
  <c r="W123" i="20"/>
  <c r="V123" i="20"/>
  <c r="AL73" i="20"/>
  <c r="AK73" i="20"/>
  <c r="AJ73" i="20"/>
  <c r="AI73" i="20"/>
  <c r="AA73" i="20"/>
  <c r="Z73" i="20"/>
  <c r="Y73" i="20"/>
  <c r="X73" i="20"/>
  <c r="W73" i="20"/>
  <c r="V73" i="20"/>
  <c r="AL72" i="20"/>
  <c r="AK72" i="20"/>
  <c r="AJ72" i="20"/>
  <c r="AI72" i="20"/>
  <c r="AA72" i="20"/>
  <c r="Z72" i="20"/>
  <c r="Y72" i="20"/>
  <c r="X72" i="20"/>
  <c r="W72" i="20"/>
  <c r="V72" i="20"/>
  <c r="AL71" i="20"/>
  <c r="AK71" i="20"/>
  <c r="AJ71" i="20"/>
  <c r="AI71" i="20"/>
  <c r="AA71" i="20"/>
  <c r="Z71" i="20"/>
  <c r="Y71" i="20"/>
  <c r="X71" i="20"/>
  <c r="W71" i="20"/>
  <c r="V71" i="20"/>
  <c r="L55" i="20"/>
  <c r="AL49" i="20"/>
  <c r="AK49" i="20"/>
  <c r="AJ49" i="20"/>
  <c r="AI49" i="20"/>
  <c r="AA49" i="20"/>
  <c r="Z49" i="20"/>
  <c r="Y49" i="20"/>
  <c r="X49" i="20"/>
  <c r="W49" i="20"/>
  <c r="V49" i="20"/>
  <c r="AL48" i="20"/>
  <c r="AK48" i="20"/>
  <c r="AJ48" i="20"/>
  <c r="AI48" i="20"/>
  <c r="AA48" i="20"/>
  <c r="Z48" i="20"/>
  <c r="Y48" i="20"/>
  <c r="X48" i="20"/>
  <c r="W48" i="20"/>
  <c r="V48" i="20"/>
  <c r="AL47" i="20"/>
  <c r="AK47" i="20"/>
  <c r="AJ47" i="20"/>
  <c r="AI47" i="20"/>
  <c r="AA47" i="20"/>
  <c r="Z47" i="20"/>
  <c r="Y47" i="20"/>
  <c r="X47" i="20"/>
  <c r="W47" i="20"/>
  <c r="V47" i="20"/>
  <c r="AL46" i="20"/>
  <c r="AK46" i="20"/>
  <c r="AJ46" i="20"/>
  <c r="AI46" i="20"/>
  <c r="AA46" i="20"/>
  <c r="Z46" i="20"/>
  <c r="Y46" i="20"/>
  <c r="X46" i="20"/>
  <c r="W46" i="20"/>
  <c r="V46" i="20"/>
  <c r="AL45" i="20"/>
  <c r="AK45" i="20"/>
  <c r="AJ45" i="20"/>
  <c r="AI45" i="20"/>
  <c r="AA45" i="20"/>
  <c r="Z45" i="20"/>
  <c r="Y45" i="20"/>
  <c r="X45" i="20"/>
  <c r="W45" i="20"/>
  <c r="V45" i="20"/>
  <c r="AL44" i="20"/>
  <c r="AK44" i="20"/>
  <c r="AJ44" i="20"/>
  <c r="AI44" i="20"/>
  <c r="AA44" i="20"/>
  <c r="Z44" i="20"/>
  <c r="Y44" i="20"/>
  <c r="X44" i="20"/>
  <c r="W44" i="20"/>
  <c r="V44" i="20"/>
  <c r="L52" i="19"/>
  <c r="AL200" i="19"/>
  <c r="AK200" i="19"/>
  <c r="AJ200" i="19"/>
  <c r="AI200" i="19"/>
  <c r="AL199" i="19"/>
  <c r="AK199" i="19"/>
  <c r="AJ199" i="19"/>
  <c r="AI199" i="19"/>
  <c r="AL198" i="19"/>
  <c r="AK198" i="19"/>
  <c r="AJ198" i="19"/>
  <c r="AI198" i="19"/>
  <c r="AL197" i="19"/>
  <c r="AK197" i="19"/>
  <c r="AJ197" i="19"/>
  <c r="AI197" i="19"/>
  <c r="AL196" i="19"/>
  <c r="AK196" i="19"/>
  <c r="AJ196" i="19"/>
  <c r="AI196" i="19"/>
  <c r="AL195" i="19"/>
  <c r="AK195" i="19"/>
  <c r="AJ195" i="19"/>
  <c r="AI195" i="19"/>
  <c r="AL194" i="19"/>
  <c r="AK194" i="19"/>
  <c r="AJ194" i="19"/>
  <c r="AI194" i="19"/>
  <c r="AL193" i="19"/>
  <c r="AK193" i="19"/>
  <c r="AJ193" i="19"/>
  <c r="AI193" i="19"/>
  <c r="AL192" i="19"/>
  <c r="AK192" i="19"/>
  <c r="AJ192" i="19"/>
  <c r="AI192" i="19"/>
  <c r="AL191" i="19"/>
  <c r="AK191" i="19"/>
  <c r="AJ191" i="19"/>
  <c r="AI191" i="19"/>
  <c r="AL190" i="19"/>
  <c r="AK190" i="19"/>
  <c r="AJ190" i="19"/>
  <c r="AI190" i="19"/>
  <c r="AL189" i="19"/>
  <c r="AK189" i="19"/>
  <c r="AJ189" i="19"/>
  <c r="AI189" i="19"/>
  <c r="AL166" i="19"/>
  <c r="AK166" i="19"/>
  <c r="AJ166" i="19"/>
  <c r="AI166" i="19"/>
  <c r="AL165" i="19"/>
  <c r="AK165" i="19"/>
  <c r="AJ165" i="19"/>
  <c r="AI165" i="19"/>
  <c r="W165" i="19"/>
  <c r="X165" i="19"/>
  <c r="Y165" i="19"/>
  <c r="Z165" i="19"/>
  <c r="AA165" i="19"/>
  <c r="W166" i="19"/>
  <c r="X166" i="19"/>
  <c r="Y166" i="19"/>
  <c r="Z166" i="19"/>
  <c r="AA166" i="19"/>
  <c r="AL136" i="19"/>
  <c r="AK136" i="19"/>
  <c r="AJ136" i="19"/>
  <c r="AI136" i="19"/>
  <c r="W136" i="19"/>
  <c r="X136" i="19"/>
  <c r="Y136" i="19"/>
  <c r="Z136" i="19"/>
  <c r="AA136" i="19"/>
  <c r="AL120" i="19"/>
  <c r="AK120" i="19"/>
  <c r="AJ120" i="19"/>
  <c r="AI120" i="19"/>
  <c r="W120" i="19"/>
  <c r="X120" i="19"/>
  <c r="Y120" i="19"/>
  <c r="Z120" i="19"/>
  <c r="AA120" i="19"/>
  <c r="W189" i="19"/>
  <c r="X189" i="19"/>
  <c r="Y189" i="19"/>
  <c r="Z189" i="19"/>
  <c r="AA189" i="19"/>
  <c r="W190" i="19"/>
  <c r="X190" i="19"/>
  <c r="Y190" i="19"/>
  <c r="Z190" i="19"/>
  <c r="AA190" i="19"/>
  <c r="W191" i="19"/>
  <c r="X191" i="19"/>
  <c r="Y191" i="19"/>
  <c r="Z191" i="19"/>
  <c r="AA191" i="19"/>
  <c r="W192" i="19"/>
  <c r="X192" i="19"/>
  <c r="Y192" i="19"/>
  <c r="Z192" i="19"/>
  <c r="AA192" i="19"/>
  <c r="W193" i="19"/>
  <c r="X193" i="19"/>
  <c r="Y193" i="19"/>
  <c r="Z193" i="19"/>
  <c r="AA193" i="19"/>
  <c r="W194" i="19"/>
  <c r="X194" i="19"/>
  <c r="Y194" i="19"/>
  <c r="Z194" i="19"/>
  <c r="AA194" i="19"/>
  <c r="W195" i="19"/>
  <c r="X195" i="19"/>
  <c r="Y195" i="19"/>
  <c r="Z195" i="19"/>
  <c r="AA195" i="19"/>
  <c r="W196" i="19"/>
  <c r="X196" i="19"/>
  <c r="Y196" i="19"/>
  <c r="Z196" i="19"/>
  <c r="AA196" i="19"/>
  <c r="W197" i="19"/>
  <c r="X197" i="19"/>
  <c r="Y197" i="19"/>
  <c r="Z197" i="19"/>
  <c r="AA197" i="19"/>
  <c r="W198" i="19"/>
  <c r="X198" i="19"/>
  <c r="Y198" i="19"/>
  <c r="Z198" i="19"/>
  <c r="AA198" i="19"/>
  <c r="W199" i="19"/>
  <c r="X199" i="19"/>
  <c r="Y199" i="19"/>
  <c r="Z199" i="19"/>
  <c r="AA199" i="19"/>
  <c r="W200" i="19"/>
  <c r="X200" i="19"/>
  <c r="Y200" i="19"/>
  <c r="Z200" i="19"/>
  <c r="AA200" i="19"/>
  <c r="V190" i="19"/>
  <c r="V191" i="19"/>
  <c r="V192" i="19"/>
  <c r="V193" i="19"/>
  <c r="V194" i="19"/>
  <c r="V195" i="19"/>
  <c r="V196" i="19"/>
  <c r="V197" i="19"/>
  <c r="V198" i="19"/>
  <c r="V199" i="19"/>
  <c r="V200" i="19"/>
  <c r="V189" i="19"/>
  <c r="V166" i="19"/>
  <c r="V165" i="19"/>
  <c r="V136" i="19"/>
  <c r="V120" i="19"/>
  <c r="AJ68" i="19"/>
  <c r="AK68" i="19"/>
  <c r="AL68" i="19"/>
  <c r="AJ69" i="19"/>
  <c r="AK69" i="19"/>
  <c r="AL69" i="19"/>
  <c r="AJ70" i="19"/>
  <c r="AK70" i="19"/>
  <c r="AL70" i="19"/>
  <c r="AI70" i="19"/>
  <c r="AI69" i="19"/>
  <c r="AI68" i="19"/>
  <c r="W68" i="19"/>
  <c r="X68" i="19"/>
  <c r="Y68" i="19"/>
  <c r="Z68" i="19"/>
  <c r="AA68" i="19"/>
  <c r="W69" i="19"/>
  <c r="X69" i="19"/>
  <c r="Y69" i="19"/>
  <c r="Z69" i="19"/>
  <c r="AA69" i="19"/>
  <c r="W70" i="19"/>
  <c r="X70" i="19"/>
  <c r="Y70" i="19"/>
  <c r="Z70" i="19"/>
  <c r="AA70" i="19"/>
  <c r="V69" i="19"/>
  <c r="V70" i="19"/>
  <c r="V68" i="19"/>
  <c r="AJ41" i="19"/>
  <c r="AK41" i="19"/>
  <c r="AL41" i="19"/>
  <c r="AJ42" i="19"/>
  <c r="AK42" i="19"/>
  <c r="AL42" i="19"/>
  <c r="AJ43" i="19"/>
  <c r="AK43" i="19"/>
  <c r="AL43" i="19"/>
  <c r="AJ44" i="19"/>
  <c r="AK44" i="19"/>
  <c r="AL44" i="19"/>
  <c r="AJ45" i="19"/>
  <c r="AK45" i="19"/>
  <c r="AL45" i="19"/>
  <c r="AJ46" i="19"/>
  <c r="AK46" i="19"/>
  <c r="AL46" i="19"/>
  <c r="AI46" i="19"/>
  <c r="AI45" i="19"/>
  <c r="AI44" i="19"/>
  <c r="AI43" i="19"/>
  <c r="AI42" i="19"/>
  <c r="AI41" i="19"/>
  <c r="W41" i="19"/>
  <c r="X41" i="19"/>
  <c r="Y41" i="19"/>
  <c r="Z41" i="19"/>
  <c r="AA41" i="19"/>
  <c r="W42" i="19"/>
  <c r="X42" i="19"/>
  <c r="Y42" i="19"/>
  <c r="Z42" i="19"/>
  <c r="AA42" i="19"/>
  <c r="W43" i="19"/>
  <c r="X43" i="19"/>
  <c r="Y43" i="19"/>
  <c r="Z43" i="19"/>
  <c r="AA43" i="19"/>
  <c r="W44" i="19"/>
  <c r="X44" i="19"/>
  <c r="Y44" i="19"/>
  <c r="Z44" i="19"/>
  <c r="AA44" i="19"/>
  <c r="W45" i="19"/>
  <c r="X45" i="19"/>
  <c r="Y45" i="19"/>
  <c r="Z45" i="19"/>
  <c r="AA45" i="19"/>
  <c r="W46" i="19"/>
  <c r="X46" i="19"/>
  <c r="Y46" i="19"/>
  <c r="Z46" i="19"/>
  <c r="AA46" i="19"/>
  <c r="V42" i="19"/>
  <c r="V43" i="19"/>
  <c r="V44" i="19"/>
  <c r="V45" i="19"/>
  <c r="V46" i="19"/>
  <c r="V41" i="19"/>
  <c r="AF169" i="27" l="1"/>
  <c r="AF45" i="27"/>
  <c r="AF199" i="27"/>
  <c r="AE199" i="27"/>
  <c r="AH199" i="27"/>
  <c r="AG45" i="27"/>
  <c r="AH169" i="27"/>
  <c r="AH45" i="27"/>
  <c r="AE71" i="27"/>
  <c r="AD169" i="27"/>
  <c r="AC193" i="27"/>
  <c r="AG193" i="27"/>
  <c r="AH203" i="27"/>
  <c r="AG44" i="27"/>
  <c r="AG169" i="27"/>
  <c r="AE203" i="27"/>
  <c r="AC49" i="27"/>
  <c r="AE73" i="27"/>
  <c r="AC169" i="31"/>
  <c r="AD169" i="31"/>
  <c r="AH169" i="31"/>
  <c r="AE169" i="31"/>
  <c r="AE203" i="31"/>
  <c r="AD203" i="31"/>
  <c r="AF203" i="31"/>
  <c r="AG199" i="31"/>
  <c r="AG169" i="31"/>
  <c r="AC203" i="31"/>
  <c r="AE48" i="31"/>
  <c r="AF139" i="31"/>
  <c r="AH203" i="31"/>
  <c r="AF193" i="31"/>
  <c r="AC197" i="31"/>
  <c r="AD201" i="31"/>
  <c r="AH71" i="31"/>
  <c r="AF71" i="31"/>
  <c r="AD71" i="31"/>
  <c r="AC139" i="31"/>
  <c r="AG45" i="31"/>
  <c r="AH48" i="31"/>
  <c r="AE44" i="31"/>
  <c r="AC201" i="31"/>
  <c r="AC193" i="31"/>
  <c r="AC71" i="31"/>
  <c r="AG201" i="31"/>
  <c r="AG71" i="31"/>
  <c r="AH139" i="31"/>
  <c r="AD45" i="31"/>
  <c r="AB68" i="19"/>
  <c r="AB166" i="19"/>
  <c r="AB69" i="19"/>
  <c r="AB194" i="19"/>
  <c r="AB45" i="19"/>
  <c r="AH45" i="19" s="1"/>
  <c r="AB198" i="19"/>
  <c r="AB190" i="19"/>
  <c r="AB120" i="19"/>
  <c r="AD201" i="27"/>
  <c r="AC201" i="27"/>
  <c r="AG139" i="27"/>
  <c r="AD45" i="27"/>
  <c r="AC44" i="31"/>
  <c r="AE199" i="31"/>
  <c r="AD139" i="31"/>
  <c r="AB73" i="9"/>
  <c r="AF73" i="9" s="1"/>
  <c r="AB169" i="6"/>
  <c r="AF169" i="6" s="1"/>
  <c r="AB46" i="19"/>
  <c r="AH46" i="19" s="1"/>
  <c r="AB42" i="19"/>
  <c r="AB165" i="19"/>
  <c r="AB199" i="19"/>
  <c r="AB195" i="19"/>
  <c r="AB191" i="19"/>
  <c r="AB44" i="19"/>
  <c r="AH44" i="19" s="1"/>
  <c r="AB70" i="19"/>
  <c r="AB189" i="19"/>
  <c r="AB197" i="19"/>
  <c r="AB193" i="19"/>
  <c r="AB41" i="19"/>
  <c r="AH41" i="19" s="1"/>
  <c r="AB43" i="19"/>
  <c r="AH43" i="19" s="1"/>
  <c r="AB136" i="19"/>
  <c r="AB200" i="19"/>
  <c r="AB196" i="19"/>
  <c r="AB192" i="19"/>
  <c r="AH42" i="19"/>
  <c r="AB169" i="21"/>
  <c r="AF169" i="21" s="1"/>
  <c r="AB192" i="21"/>
  <c r="AC192" i="21" s="1"/>
  <c r="AB195" i="21"/>
  <c r="AE195" i="21" s="1"/>
  <c r="AB199" i="21"/>
  <c r="AC199" i="21" s="1"/>
  <c r="AD197" i="31"/>
  <c r="AH44" i="31"/>
  <c r="AC139" i="27"/>
  <c r="AG199" i="27"/>
  <c r="AD199" i="27"/>
  <c r="AD139" i="27"/>
  <c r="AE45" i="27"/>
  <c r="AF139" i="27"/>
  <c r="AH197" i="31"/>
  <c r="AG47" i="27"/>
  <c r="AH139" i="27"/>
  <c r="AG201" i="27"/>
  <c r="AB195" i="6"/>
  <c r="AF195" i="6" s="1"/>
  <c r="AB197" i="6"/>
  <c r="AF197" i="6" s="1"/>
  <c r="AB201" i="6"/>
  <c r="AG201" i="6" s="1"/>
  <c r="AB72" i="7"/>
  <c r="AE72" i="7" s="1"/>
  <c r="AB73" i="7"/>
  <c r="AC73" i="7" s="1"/>
  <c r="AB123" i="7"/>
  <c r="AG123" i="7" s="1"/>
  <c r="AB168" i="7"/>
  <c r="AH201" i="31"/>
  <c r="AH193" i="31"/>
  <c r="AF197" i="31"/>
  <c r="AG139" i="31"/>
  <c r="AG44" i="31"/>
  <c r="AE123" i="27"/>
  <c r="AH201" i="27"/>
  <c r="AH73" i="27"/>
  <c r="AD47" i="27"/>
  <c r="AF201" i="27"/>
  <c r="AG123" i="27"/>
  <c r="AH123" i="27"/>
  <c r="AF44" i="27"/>
  <c r="AG194" i="27"/>
  <c r="AH197" i="27"/>
  <c r="AD44" i="27"/>
  <c r="AD197" i="27"/>
  <c r="AE200" i="27"/>
  <c r="AD123" i="27"/>
  <c r="AH44" i="27"/>
  <c r="AC46" i="27"/>
  <c r="AE44" i="27"/>
  <c r="AC197" i="27"/>
  <c r="AC200" i="27"/>
  <c r="AF49" i="27"/>
  <c r="AE47" i="27"/>
  <c r="AD203" i="27"/>
  <c r="AH193" i="27"/>
  <c r="AH71" i="27"/>
  <c r="AE49" i="27"/>
  <c r="AG203" i="27"/>
  <c r="AG197" i="27"/>
  <c r="AC169" i="27"/>
  <c r="AF123" i="27"/>
  <c r="AC71" i="27"/>
  <c r="AD49" i="27"/>
  <c r="AF197" i="27"/>
  <c r="AF73" i="27"/>
  <c r="AH196" i="27"/>
  <c r="AD195" i="27"/>
  <c r="AD73" i="27"/>
  <c r="AG49" i="27"/>
  <c r="AG73" i="27"/>
  <c r="AF47" i="27"/>
  <c r="AC47" i="27"/>
  <c r="AD193" i="27"/>
  <c r="AD71" i="27"/>
  <c r="AD196" i="27"/>
  <c r="AC203" i="27"/>
  <c r="AE194" i="27"/>
  <c r="AG71" i="27"/>
  <c r="AF193" i="27"/>
  <c r="AF48" i="27"/>
  <c r="AH48" i="27"/>
  <c r="AD48" i="27"/>
  <c r="AH202" i="27"/>
  <c r="AD202" i="27"/>
  <c r="AG202" i="27"/>
  <c r="AG196" i="27"/>
  <c r="AC194" i="27"/>
  <c r="AC168" i="27"/>
  <c r="AD192" i="27"/>
  <c r="AG48" i="27"/>
  <c r="AE198" i="27"/>
  <c r="AH168" i="27"/>
  <c r="AD168" i="27"/>
  <c r="AH194" i="27"/>
  <c r="AD194" i="27"/>
  <c r="AD72" i="27"/>
  <c r="AF72" i="27"/>
  <c r="AH72" i="27"/>
  <c r="AC202" i="27"/>
  <c r="AC196" i="27"/>
  <c r="AG192" i="27"/>
  <c r="AG72" i="27"/>
  <c r="AF168" i="27"/>
  <c r="AC48" i="27"/>
  <c r="AE202" i="27"/>
  <c r="AE192" i="27"/>
  <c r="AD198" i="27"/>
  <c r="AH198" i="27"/>
  <c r="AG168" i="27"/>
  <c r="AF198" i="27"/>
  <c r="AE48" i="27"/>
  <c r="AC195" i="27"/>
  <c r="AG195" i="27"/>
  <c r="AH46" i="27"/>
  <c r="AF46" i="27"/>
  <c r="AD46" i="27"/>
  <c r="AG200" i="27"/>
  <c r="AG198" i="27"/>
  <c r="AE195" i="27"/>
  <c r="AC192" i="27"/>
  <c r="AC72" i="27"/>
  <c r="AH200" i="27"/>
  <c r="AF202" i="27"/>
  <c r="AH195" i="27"/>
  <c r="AG46" i="27"/>
  <c r="AD200" i="27"/>
  <c r="AE196" i="27"/>
  <c r="AH192" i="27"/>
  <c r="AC45" i="31"/>
  <c r="AG123" i="31"/>
  <c r="AF45" i="31"/>
  <c r="AE192" i="31"/>
  <c r="AH45" i="31"/>
  <c r="AH123" i="31"/>
  <c r="AC49" i="31"/>
  <c r="AH199" i="31"/>
  <c r="AD193" i="31"/>
  <c r="AH73" i="31"/>
  <c r="AG193" i="31"/>
  <c r="AF201" i="31"/>
  <c r="AG192" i="31"/>
  <c r="AD44" i="31"/>
  <c r="AH192" i="31"/>
  <c r="AD123" i="31"/>
  <c r="AD192" i="31"/>
  <c r="AE196" i="31"/>
  <c r="AC199" i="31"/>
  <c r="AG49" i="31"/>
  <c r="AF199" i="31"/>
  <c r="AG48" i="31"/>
  <c r="AC192" i="31"/>
  <c r="AE198" i="31"/>
  <c r="AH49" i="31"/>
  <c r="AF49" i="31"/>
  <c r="AG197" i="31"/>
  <c r="AH196" i="31"/>
  <c r="AD49" i="31"/>
  <c r="AD48" i="31"/>
  <c r="AG196" i="31"/>
  <c r="AD200" i="31"/>
  <c r="AD196" i="31"/>
  <c r="AC196" i="31"/>
  <c r="AC48" i="31"/>
  <c r="AC47" i="31"/>
  <c r="AG47" i="31"/>
  <c r="AD72" i="31"/>
  <c r="AH72" i="31"/>
  <c r="AC72" i="31"/>
  <c r="AH47" i="31"/>
  <c r="AE47" i="31"/>
  <c r="AG195" i="31"/>
  <c r="AC195" i="31"/>
  <c r="AD198" i="31"/>
  <c r="AH198" i="31"/>
  <c r="AD168" i="31"/>
  <c r="AH168" i="31"/>
  <c r="AF194" i="31"/>
  <c r="AG168" i="31"/>
  <c r="AE46" i="31"/>
  <c r="AF47" i="31"/>
  <c r="AF46" i="31"/>
  <c r="AE194" i="31"/>
  <c r="AG200" i="31"/>
  <c r="AH194" i="31"/>
  <c r="AD194" i="31"/>
  <c r="AF202" i="31"/>
  <c r="AG202" i="31"/>
  <c r="AE72" i="31"/>
  <c r="AC73" i="31"/>
  <c r="AG73" i="31"/>
  <c r="AH46" i="31"/>
  <c r="AD46" i="31"/>
  <c r="AC168" i="31"/>
  <c r="AG72" i="31"/>
  <c r="AE195" i="31"/>
  <c r="AC200" i="31"/>
  <c r="AH200" i="31"/>
  <c r="AE123" i="31"/>
  <c r="AG194" i="31"/>
  <c r="AH202" i="31"/>
  <c r="AD202" i="31"/>
  <c r="AF198" i="31"/>
  <c r="AD195" i="31"/>
  <c r="AC123" i="31"/>
  <c r="AF72" i="31"/>
  <c r="AD47" i="31"/>
  <c r="AE200" i="31"/>
  <c r="AD73" i="31"/>
  <c r="AC202" i="31"/>
  <c r="AC198" i="31"/>
  <c r="AF195" i="31"/>
  <c r="AE168" i="31"/>
  <c r="AG46" i="31"/>
  <c r="AF73" i="31"/>
  <c r="AB168" i="9"/>
  <c r="AH168" i="9" s="1"/>
  <c r="AB45" i="9"/>
  <c r="AF45" i="9" s="1"/>
  <c r="AB49" i="9"/>
  <c r="AD49" i="9" s="1"/>
  <c r="AB72" i="9"/>
  <c r="AH72" i="9" s="1"/>
  <c r="AB193" i="9"/>
  <c r="AH193" i="9" s="1"/>
  <c r="AB197" i="9"/>
  <c r="AD197" i="9" s="1"/>
  <c r="AB201" i="9"/>
  <c r="AD201" i="9" s="1"/>
  <c r="AB71" i="9"/>
  <c r="AC71" i="9" s="1"/>
  <c r="AB123" i="9"/>
  <c r="AF123" i="9" s="1"/>
  <c r="AB194" i="9"/>
  <c r="AF194" i="9" s="1"/>
  <c r="AB195" i="9"/>
  <c r="AD195" i="9" s="1"/>
  <c r="AB198" i="9"/>
  <c r="AB202" i="9"/>
  <c r="AG202" i="9" s="1"/>
  <c r="AB203" i="9"/>
  <c r="AF203" i="9" s="1"/>
  <c r="AB169" i="9"/>
  <c r="AB46" i="9"/>
  <c r="AF46" i="9" s="1"/>
  <c r="AH73" i="9"/>
  <c r="AB139" i="9"/>
  <c r="AE139" i="9" s="1"/>
  <c r="AB192" i="9"/>
  <c r="AG192" i="9" s="1"/>
  <c r="AB47" i="9"/>
  <c r="AF47" i="9" s="1"/>
  <c r="AB199" i="9"/>
  <c r="AC199" i="9" s="1"/>
  <c r="AB44" i="9"/>
  <c r="AE44" i="9" s="1"/>
  <c r="AB48" i="9"/>
  <c r="AE48" i="9" s="1"/>
  <c r="AB196" i="9"/>
  <c r="AE196" i="9" s="1"/>
  <c r="AB200" i="9"/>
  <c r="AE200" i="9" s="1"/>
  <c r="AB197" i="8"/>
  <c r="AD197" i="8" s="1"/>
  <c r="AB201" i="8"/>
  <c r="AH201" i="8" s="1"/>
  <c r="AB44" i="8"/>
  <c r="AG44" i="8" s="1"/>
  <c r="AB47" i="8"/>
  <c r="AD47" i="8" s="1"/>
  <c r="AB48" i="8"/>
  <c r="AF48" i="8" s="1"/>
  <c r="AB195" i="8"/>
  <c r="AB72" i="8"/>
  <c r="AF72" i="8" s="1"/>
  <c r="AB73" i="8"/>
  <c r="AB123" i="8"/>
  <c r="AD123" i="8" s="1"/>
  <c r="AB168" i="8"/>
  <c r="AE168" i="8" s="1"/>
  <c r="AB169" i="8"/>
  <c r="AH169" i="8" s="1"/>
  <c r="AB192" i="8"/>
  <c r="AB194" i="8"/>
  <c r="AF194" i="8" s="1"/>
  <c r="AB45" i="8"/>
  <c r="AE45" i="8" s="1"/>
  <c r="AB49" i="8"/>
  <c r="AH49" i="8" s="1"/>
  <c r="AB196" i="8"/>
  <c r="AF196" i="8" s="1"/>
  <c r="AB198" i="8"/>
  <c r="AF198" i="8" s="1"/>
  <c r="AB199" i="8"/>
  <c r="AD199" i="8" s="1"/>
  <c r="AB200" i="8"/>
  <c r="AE200" i="8" s="1"/>
  <c r="AB202" i="8"/>
  <c r="AD202" i="8" s="1"/>
  <c r="AB203" i="8"/>
  <c r="AG203" i="8" s="1"/>
  <c r="AB71" i="8"/>
  <c r="AF71" i="8" s="1"/>
  <c r="AB139" i="8"/>
  <c r="AF139" i="8" s="1"/>
  <c r="AB193" i="8"/>
  <c r="AG193" i="8" s="1"/>
  <c r="AC48" i="8"/>
  <c r="AH45" i="8"/>
  <c r="AB46" i="8"/>
  <c r="AH46" i="8" s="1"/>
  <c r="AB71" i="7"/>
  <c r="AH71" i="7" s="1"/>
  <c r="AB139" i="7"/>
  <c r="AG139" i="7" s="1"/>
  <c r="AB199" i="7"/>
  <c r="AB201" i="7"/>
  <c r="AE201" i="7" s="1"/>
  <c r="AB203" i="7"/>
  <c r="AH203" i="7" s="1"/>
  <c r="AB45" i="7"/>
  <c r="AG45" i="7" s="1"/>
  <c r="AB49" i="7"/>
  <c r="AF49" i="7" s="1"/>
  <c r="AB192" i="7"/>
  <c r="AF192" i="7" s="1"/>
  <c r="AB194" i="7"/>
  <c r="AC194" i="7" s="1"/>
  <c r="AB195" i="7"/>
  <c r="AF195" i="7" s="1"/>
  <c r="AB196" i="7"/>
  <c r="AB198" i="7"/>
  <c r="AF198" i="7" s="1"/>
  <c r="AB200" i="7"/>
  <c r="AF200" i="7" s="1"/>
  <c r="AB202" i="7"/>
  <c r="AF202" i="7" s="1"/>
  <c r="AB44" i="7"/>
  <c r="AD44" i="7" s="1"/>
  <c r="AB46" i="7"/>
  <c r="AB47" i="7"/>
  <c r="AC47" i="7" s="1"/>
  <c r="AB48" i="7"/>
  <c r="AD48" i="7" s="1"/>
  <c r="AB193" i="7"/>
  <c r="AH193" i="7" s="1"/>
  <c r="AB197" i="7"/>
  <c r="AB169" i="7"/>
  <c r="AH169" i="7" s="1"/>
  <c r="AB48" i="6"/>
  <c r="AB72" i="6"/>
  <c r="AC72" i="6" s="1"/>
  <c r="AB73" i="6"/>
  <c r="AF73" i="6" s="1"/>
  <c r="AB168" i="6"/>
  <c r="AF168" i="6" s="1"/>
  <c r="AD195" i="6"/>
  <c r="AB45" i="6"/>
  <c r="AG45" i="6" s="1"/>
  <c r="AB49" i="6"/>
  <c r="AE49" i="6" s="1"/>
  <c r="AB194" i="6"/>
  <c r="AE194" i="6" s="1"/>
  <c r="AE195" i="6"/>
  <c r="AB71" i="6"/>
  <c r="AE71" i="6" s="1"/>
  <c r="AB139" i="6"/>
  <c r="AB198" i="6"/>
  <c r="AE198" i="6" s="1"/>
  <c r="AB199" i="6"/>
  <c r="AB202" i="6"/>
  <c r="AE202" i="6" s="1"/>
  <c r="AB203" i="6"/>
  <c r="AF203" i="6" s="1"/>
  <c r="AB46" i="6"/>
  <c r="AD46" i="6" s="1"/>
  <c r="AB47" i="6"/>
  <c r="AH47" i="6" s="1"/>
  <c r="AB193" i="6"/>
  <c r="AG193" i="6" s="1"/>
  <c r="AB196" i="6"/>
  <c r="AG196" i="6" s="1"/>
  <c r="AB44" i="6"/>
  <c r="AE44" i="6" s="1"/>
  <c r="AB123" i="6"/>
  <c r="AE123" i="6" s="1"/>
  <c r="AB192" i="6"/>
  <c r="AE192" i="6" s="1"/>
  <c r="AB200" i="6"/>
  <c r="AE200" i="6" s="1"/>
  <c r="AB44" i="21"/>
  <c r="AG44" i="21" s="1"/>
  <c r="AB71" i="21"/>
  <c r="AE71" i="21" s="1"/>
  <c r="AB200" i="21"/>
  <c r="AH200" i="21" s="1"/>
  <c r="AB139" i="21"/>
  <c r="AE139" i="21" s="1"/>
  <c r="AB193" i="21"/>
  <c r="AG193" i="21" s="1"/>
  <c r="AB197" i="21"/>
  <c r="AC197" i="21" s="1"/>
  <c r="AB203" i="21"/>
  <c r="AB47" i="21"/>
  <c r="AG47" i="21" s="1"/>
  <c r="AB201" i="21"/>
  <c r="AH201" i="21" s="1"/>
  <c r="AB45" i="21"/>
  <c r="AE45" i="21" s="1"/>
  <c r="AB49" i="21"/>
  <c r="AC49" i="21" s="1"/>
  <c r="AB73" i="21"/>
  <c r="AB123" i="21"/>
  <c r="AG123" i="21" s="1"/>
  <c r="AB196" i="21"/>
  <c r="AB46" i="21"/>
  <c r="AG46" i="21" s="1"/>
  <c r="AB72" i="21"/>
  <c r="AB168" i="21"/>
  <c r="AB194" i="21"/>
  <c r="AB198" i="21"/>
  <c r="AF198" i="21" s="1"/>
  <c r="AB202" i="21"/>
  <c r="AF202" i="21" s="1"/>
  <c r="AB48" i="21"/>
  <c r="AH48" i="21" s="1"/>
  <c r="AB72" i="20"/>
  <c r="AH72" i="20" s="1"/>
  <c r="AB123" i="20"/>
  <c r="AD123" i="20" s="1"/>
  <c r="AB168" i="20"/>
  <c r="AG168" i="20" s="1"/>
  <c r="AB169" i="20"/>
  <c r="AH169" i="20" s="1"/>
  <c r="AB45" i="20"/>
  <c r="AB49" i="20"/>
  <c r="AH49" i="20" s="1"/>
  <c r="AB192" i="20"/>
  <c r="AG192" i="20" s="1"/>
  <c r="AB194" i="20"/>
  <c r="AF194" i="20" s="1"/>
  <c r="AB195" i="20"/>
  <c r="AB202" i="20"/>
  <c r="AG202" i="20" s="1"/>
  <c r="AB44" i="20"/>
  <c r="AC44" i="20" s="1"/>
  <c r="AB46" i="20"/>
  <c r="AG46" i="20" s="1"/>
  <c r="AB48" i="20"/>
  <c r="AB193" i="20"/>
  <c r="AG193" i="20" s="1"/>
  <c r="AB197" i="20"/>
  <c r="AD197" i="20" s="1"/>
  <c r="AB201" i="20"/>
  <c r="AF201" i="20" s="1"/>
  <c r="AB196" i="20"/>
  <c r="AG196" i="20" s="1"/>
  <c r="AB199" i="20"/>
  <c r="AC199" i="20" s="1"/>
  <c r="AB200" i="20"/>
  <c r="AC200" i="20" s="1"/>
  <c r="AB203" i="20"/>
  <c r="AB71" i="20"/>
  <c r="AE71" i="20" s="1"/>
  <c r="AB139" i="20"/>
  <c r="AE139" i="20" s="1"/>
  <c r="AB47" i="20"/>
  <c r="AB73" i="20"/>
  <c r="AB198" i="20"/>
  <c r="AF198" i="20" s="1"/>
  <c r="L55" i="1"/>
  <c r="J26" i="1"/>
  <c r="J27" i="1"/>
  <c r="J28" i="1"/>
  <c r="J29" i="1"/>
  <c r="J30" i="1"/>
  <c r="J31" i="1"/>
  <c r="J32" i="1"/>
  <c r="J33" i="1"/>
  <c r="J25" i="1"/>
  <c r="C34" i="1"/>
  <c r="C26" i="1"/>
  <c r="C27" i="1"/>
  <c r="C28" i="1"/>
  <c r="C29" i="1"/>
  <c r="C30" i="1"/>
  <c r="C31" i="1"/>
  <c r="C32" i="1"/>
  <c r="C33" i="1"/>
  <c r="C25" i="1"/>
  <c r="AL203" i="1"/>
  <c r="AK203" i="1"/>
  <c r="AJ203" i="1"/>
  <c r="AI203" i="1"/>
  <c r="AL202" i="1"/>
  <c r="AK202" i="1"/>
  <c r="AJ202" i="1"/>
  <c r="AI202" i="1"/>
  <c r="AL201" i="1"/>
  <c r="AK201" i="1"/>
  <c r="AJ201" i="1"/>
  <c r="AI201" i="1"/>
  <c r="AL200" i="1"/>
  <c r="AK200" i="1"/>
  <c r="AJ200" i="1"/>
  <c r="AI200" i="1"/>
  <c r="AL199" i="1"/>
  <c r="AK199" i="1"/>
  <c r="AJ199" i="1"/>
  <c r="AI199" i="1"/>
  <c r="AL198" i="1"/>
  <c r="AK198" i="1"/>
  <c r="AJ198" i="1"/>
  <c r="AI198" i="1"/>
  <c r="AL197" i="1"/>
  <c r="AK197" i="1"/>
  <c r="AJ197" i="1"/>
  <c r="AI197" i="1"/>
  <c r="AL196" i="1"/>
  <c r="AK196" i="1"/>
  <c r="AJ196" i="1"/>
  <c r="AI196" i="1"/>
  <c r="AL195" i="1"/>
  <c r="AK195" i="1"/>
  <c r="AJ195" i="1"/>
  <c r="AI195" i="1"/>
  <c r="AL194" i="1"/>
  <c r="AK194" i="1"/>
  <c r="AJ194" i="1"/>
  <c r="AI194" i="1"/>
  <c r="AL193" i="1"/>
  <c r="AK193" i="1"/>
  <c r="AJ193" i="1"/>
  <c r="AI193" i="1"/>
  <c r="AL192" i="1"/>
  <c r="AK192" i="1"/>
  <c r="AJ192" i="1"/>
  <c r="AI192" i="1"/>
  <c r="W192" i="1"/>
  <c r="X192" i="1"/>
  <c r="Y192" i="1"/>
  <c r="Z192" i="1"/>
  <c r="AA192" i="1"/>
  <c r="W193" i="1"/>
  <c r="X193" i="1"/>
  <c r="Y193" i="1"/>
  <c r="Z193" i="1"/>
  <c r="AA193" i="1"/>
  <c r="W194" i="1"/>
  <c r="X194" i="1"/>
  <c r="Y194" i="1"/>
  <c r="Z194" i="1"/>
  <c r="AA194" i="1"/>
  <c r="W195" i="1"/>
  <c r="X195" i="1"/>
  <c r="Y195" i="1"/>
  <c r="Z195" i="1"/>
  <c r="AA195" i="1"/>
  <c r="W196" i="1"/>
  <c r="X196" i="1"/>
  <c r="Y196" i="1"/>
  <c r="Z196" i="1"/>
  <c r="AA196" i="1"/>
  <c r="W197" i="1"/>
  <c r="X197" i="1"/>
  <c r="Y197" i="1"/>
  <c r="Z197" i="1"/>
  <c r="AA197" i="1"/>
  <c r="W198" i="1"/>
  <c r="X198" i="1"/>
  <c r="Y198" i="1"/>
  <c r="Z198" i="1"/>
  <c r="AA198" i="1"/>
  <c r="W199" i="1"/>
  <c r="X199" i="1"/>
  <c r="Y199" i="1"/>
  <c r="Z199" i="1"/>
  <c r="AA199" i="1"/>
  <c r="W200" i="1"/>
  <c r="X200" i="1"/>
  <c r="Y200" i="1"/>
  <c r="Z200" i="1"/>
  <c r="AA200" i="1"/>
  <c r="W201" i="1"/>
  <c r="X201" i="1"/>
  <c r="Y201" i="1"/>
  <c r="Z201" i="1"/>
  <c r="AA201" i="1"/>
  <c r="W202" i="1"/>
  <c r="X202" i="1"/>
  <c r="Y202" i="1"/>
  <c r="Z202" i="1"/>
  <c r="AA202" i="1"/>
  <c r="W203" i="1"/>
  <c r="X203" i="1"/>
  <c r="Y203" i="1"/>
  <c r="Z203" i="1"/>
  <c r="AA203" i="1"/>
  <c r="AL169" i="1"/>
  <c r="AK169" i="1"/>
  <c r="AJ169" i="1"/>
  <c r="AI169" i="1"/>
  <c r="AL168" i="1"/>
  <c r="AK168" i="1"/>
  <c r="AJ168" i="1"/>
  <c r="AI168" i="1"/>
  <c r="W168" i="1"/>
  <c r="X168" i="1"/>
  <c r="Y168" i="1"/>
  <c r="Z168" i="1"/>
  <c r="AA168" i="1"/>
  <c r="W169" i="1"/>
  <c r="X169" i="1"/>
  <c r="Y169" i="1"/>
  <c r="Z169" i="1"/>
  <c r="AA169" i="1"/>
  <c r="AL139" i="1"/>
  <c r="AK139" i="1"/>
  <c r="AJ139" i="1"/>
  <c r="AI139" i="1"/>
  <c r="W139" i="1"/>
  <c r="X139" i="1"/>
  <c r="Y139" i="1"/>
  <c r="Z139" i="1"/>
  <c r="AA139" i="1"/>
  <c r="AL123" i="1"/>
  <c r="AK123" i="1"/>
  <c r="AJ123" i="1"/>
  <c r="AI123" i="1"/>
  <c r="W123" i="1"/>
  <c r="X123" i="1"/>
  <c r="Y123" i="1"/>
  <c r="Z123" i="1"/>
  <c r="AA123" i="1"/>
  <c r="AJ71" i="1"/>
  <c r="AK71" i="1"/>
  <c r="AL71" i="1"/>
  <c r="AJ72" i="1"/>
  <c r="AK72" i="1"/>
  <c r="AL72" i="1"/>
  <c r="AJ73" i="1"/>
  <c r="AK73" i="1"/>
  <c r="AL73" i="1"/>
  <c r="AI73" i="1"/>
  <c r="AI72" i="1"/>
  <c r="AI71" i="1"/>
  <c r="W71" i="1"/>
  <c r="X71" i="1"/>
  <c r="Y71" i="1"/>
  <c r="Z71" i="1"/>
  <c r="AA71" i="1"/>
  <c r="W72" i="1"/>
  <c r="X72" i="1"/>
  <c r="Y72" i="1"/>
  <c r="Z72" i="1"/>
  <c r="AA72" i="1"/>
  <c r="W73" i="1"/>
  <c r="X73" i="1"/>
  <c r="Y73" i="1"/>
  <c r="Z73" i="1"/>
  <c r="AA73" i="1"/>
  <c r="V193" i="1"/>
  <c r="V194" i="1"/>
  <c r="V195" i="1"/>
  <c r="V196" i="1"/>
  <c r="V197" i="1"/>
  <c r="V198" i="1"/>
  <c r="V199" i="1"/>
  <c r="V200" i="1"/>
  <c r="V201" i="1"/>
  <c r="V202" i="1"/>
  <c r="V203" i="1"/>
  <c r="V192" i="1"/>
  <c r="V169" i="1"/>
  <c r="V168" i="1"/>
  <c r="V139" i="1"/>
  <c r="V123" i="1"/>
  <c r="V72" i="1"/>
  <c r="V73" i="1"/>
  <c r="V71" i="1"/>
  <c r="AJ44" i="1"/>
  <c r="AK44" i="1"/>
  <c r="AL44" i="1"/>
  <c r="AJ45" i="1"/>
  <c r="AK45" i="1"/>
  <c r="AL45" i="1"/>
  <c r="AJ46" i="1"/>
  <c r="AK46" i="1"/>
  <c r="AL46" i="1"/>
  <c r="AJ47" i="1"/>
  <c r="AK47" i="1"/>
  <c r="AL47" i="1"/>
  <c r="AJ48" i="1"/>
  <c r="AK48" i="1"/>
  <c r="AL48" i="1"/>
  <c r="AJ49" i="1"/>
  <c r="AK49" i="1"/>
  <c r="AL49" i="1"/>
  <c r="AI49" i="1"/>
  <c r="AI48" i="1"/>
  <c r="AI47" i="1"/>
  <c r="AI46" i="1"/>
  <c r="AI45" i="1"/>
  <c r="AI44" i="1"/>
  <c r="W44" i="1"/>
  <c r="X44" i="1"/>
  <c r="Y44" i="1"/>
  <c r="Z44" i="1"/>
  <c r="AA44" i="1"/>
  <c r="W45" i="1"/>
  <c r="X45" i="1"/>
  <c r="Y45" i="1"/>
  <c r="Z45" i="1"/>
  <c r="AA45" i="1"/>
  <c r="W46" i="1"/>
  <c r="X46" i="1"/>
  <c r="Y46" i="1"/>
  <c r="Z46" i="1"/>
  <c r="AA46" i="1"/>
  <c r="W47" i="1"/>
  <c r="X47" i="1"/>
  <c r="Y47" i="1"/>
  <c r="Z47" i="1"/>
  <c r="AA47" i="1"/>
  <c r="W48" i="1"/>
  <c r="X48" i="1"/>
  <c r="Y48" i="1"/>
  <c r="Z48" i="1"/>
  <c r="AA48" i="1"/>
  <c r="W49" i="1"/>
  <c r="X49" i="1"/>
  <c r="Y49" i="1"/>
  <c r="Z49" i="1"/>
  <c r="AA49" i="1"/>
  <c r="V45" i="1"/>
  <c r="V46" i="1"/>
  <c r="V47" i="1"/>
  <c r="V48" i="1"/>
  <c r="V49" i="1"/>
  <c r="V44" i="1"/>
  <c r="AG139" i="9" l="1"/>
  <c r="AG49" i="9"/>
  <c r="AH46" i="9"/>
  <c r="AE49" i="9"/>
  <c r="AD192" i="9"/>
  <c r="AH192" i="9"/>
  <c r="AH45" i="9"/>
  <c r="AC197" i="9"/>
  <c r="AH202" i="9"/>
  <c r="AG197" i="9"/>
  <c r="AF197" i="9"/>
  <c r="AE197" i="9"/>
  <c r="AH197" i="9"/>
  <c r="AG194" i="9"/>
  <c r="AH49" i="9"/>
  <c r="AC49" i="9"/>
  <c r="AC46" i="9"/>
  <c r="AF49" i="9"/>
  <c r="AG45" i="9"/>
  <c r="AD73" i="9"/>
  <c r="AD46" i="9"/>
  <c r="AG73" i="9"/>
  <c r="AE201" i="8"/>
  <c r="AC197" i="8"/>
  <c r="AH197" i="8"/>
  <c r="AG123" i="8"/>
  <c r="AE197" i="8"/>
  <c r="AF197" i="8"/>
  <c r="AC49" i="8"/>
  <c r="AH196" i="8"/>
  <c r="AG202" i="8"/>
  <c r="AC45" i="8"/>
  <c r="AD194" i="8"/>
  <c r="AE48" i="8"/>
  <c r="AD48" i="8"/>
  <c r="AH168" i="8"/>
  <c r="AF168" i="8"/>
  <c r="AH73" i="7"/>
  <c r="AD194" i="7"/>
  <c r="AC200" i="7"/>
  <c r="AE73" i="7"/>
  <c r="AF194" i="7"/>
  <c r="AF73" i="7"/>
  <c r="AH47" i="7"/>
  <c r="AG73" i="7"/>
  <c r="AF123" i="7"/>
  <c r="AD73" i="7"/>
  <c r="AG194" i="7"/>
  <c r="AF45" i="7"/>
  <c r="AG201" i="7"/>
  <c r="AE192" i="7"/>
  <c r="AD139" i="7"/>
  <c r="AC201" i="7"/>
  <c r="AC139" i="7"/>
  <c r="AF201" i="7"/>
  <c r="AC72" i="7"/>
  <c r="AC48" i="7"/>
  <c r="AC202" i="7"/>
  <c r="AD198" i="7"/>
  <c r="AH202" i="7"/>
  <c r="AG48" i="7"/>
  <c r="AG202" i="7"/>
  <c r="AF169" i="7"/>
  <c r="AE47" i="7"/>
  <c r="AH200" i="7"/>
  <c r="AF47" i="7"/>
  <c r="AD72" i="7"/>
  <c r="AE202" i="7"/>
  <c r="AH139" i="7"/>
  <c r="AD123" i="7"/>
  <c r="AE203" i="6"/>
  <c r="AG49" i="6"/>
  <c r="AC195" i="6"/>
  <c r="AC73" i="6"/>
  <c r="AH73" i="6"/>
  <c r="AH72" i="6"/>
  <c r="AG198" i="6"/>
  <c r="AF45" i="6"/>
  <c r="AH169" i="6"/>
  <c r="AH195" i="6"/>
  <c r="AC169" i="6"/>
  <c r="AH203" i="6"/>
  <c r="AG72" i="6"/>
  <c r="AG195" i="6"/>
  <c r="AC47" i="6"/>
  <c r="AC49" i="6"/>
  <c r="AH71" i="6"/>
  <c r="AH49" i="6"/>
  <c r="AD197" i="6"/>
  <c r="AF72" i="6"/>
  <c r="AE72" i="6"/>
  <c r="AD72" i="6"/>
  <c r="AH45" i="6"/>
  <c r="AD169" i="6"/>
  <c r="AG169" i="6"/>
  <c r="AE169" i="6"/>
  <c r="AF192" i="21"/>
  <c r="AD192" i="21"/>
  <c r="AC201" i="21"/>
  <c r="AC169" i="21"/>
  <c r="AH169" i="21"/>
  <c r="AD169" i="21"/>
  <c r="AE169" i="21"/>
  <c r="AG169" i="21"/>
  <c r="AG192" i="21"/>
  <c r="AH192" i="21"/>
  <c r="AE192" i="21"/>
  <c r="AE201" i="21"/>
  <c r="AF123" i="21"/>
  <c r="AH197" i="21"/>
  <c r="AD193" i="21"/>
  <c r="AF193" i="21"/>
  <c r="AE193" i="21"/>
  <c r="AC195" i="21"/>
  <c r="AD49" i="21"/>
  <c r="AH193" i="21"/>
  <c r="AG195" i="21"/>
  <c r="AD193" i="20"/>
  <c r="AF192" i="20"/>
  <c r="AF168" i="20"/>
  <c r="AH192" i="20"/>
  <c r="AH168" i="20"/>
  <c r="AE193" i="20"/>
  <c r="AC168" i="20"/>
  <c r="AD200" i="20"/>
  <c r="AF123" i="20"/>
  <c r="AD192" i="20"/>
  <c r="AE168" i="20"/>
  <c r="AE44" i="20"/>
  <c r="AE192" i="20"/>
  <c r="AD168" i="20"/>
  <c r="AF44" i="20"/>
  <c r="AH44" i="20"/>
  <c r="AG44" i="20"/>
  <c r="AC192" i="20"/>
  <c r="AD44" i="20"/>
  <c r="AD139" i="20"/>
  <c r="AH196" i="20"/>
  <c r="AE199" i="20"/>
  <c r="AG169" i="20"/>
  <c r="AD169" i="20"/>
  <c r="AC169" i="20"/>
  <c r="AE169" i="20"/>
  <c r="AG123" i="20"/>
  <c r="AH193" i="20"/>
  <c r="AE200" i="20"/>
  <c r="AH201" i="20"/>
  <c r="AB71" i="1"/>
  <c r="AB139" i="1"/>
  <c r="AB203" i="1"/>
  <c r="AB199" i="1"/>
  <c r="AB195" i="1"/>
  <c r="AB169" i="1"/>
  <c r="AG71" i="9"/>
  <c r="AE73" i="9"/>
  <c r="AD193" i="9"/>
  <c r="AC73" i="9"/>
  <c r="AC139" i="9"/>
  <c r="AH139" i="9"/>
  <c r="AF139" i="9"/>
  <c r="AC200" i="8"/>
  <c r="AE199" i="8"/>
  <c r="AG200" i="8"/>
  <c r="AD49" i="8"/>
  <c r="AE72" i="8"/>
  <c r="AH47" i="8"/>
  <c r="AD200" i="8"/>
  <c r="AG47" i="8"/>
  <c r="AF49" i="8"/>
  <c r="AE49" i="8"/>
  <c r="AG139" i="8"/>
  <c r="AD44" i="8"/>
  <c r="AD198" i="8"/>
  <c r="AE198" i="8"/>
  <c r="AD168" i="8"/>
  <c r="AC168" i="8"/>
  <c r="AE44" i="8"/>
  <c r="AH200" i="8"/>
  <c r="AH44" i="8"/>
  <c r="AG168" i="8"/>
  <c r="AE123" i="7"/>
  <c r="AG72" i="7"/>
  <c r="AD202" i="7"/>
  <c r="AF72" i="7"/>
  <c r="AD47" i="7"/>
  <c r="AE194" i="7"/>
  <c r="AE200" i="7"/>
  <c r="AH194" i="7"/>
  <c r="AH72" i="7"/>
  <c r="AG169" i="7"/>
  <c r="AD200" i="7"/>
  <c r="AH123" i="7"/>
  <c r="AG200" i="7"/>
  <c r="AF71" i="7"/>
  <c r="AH193" i="6"/>
  <c r="AF193" i="6"/>
  <c r="AG168" i="6"/>
  <c r="AH168" i="6"/>
  <c r="AE193" i="6"/>
  <c r="AF47" i="6"/>
  <c r="AC168" i="6"/>
  <c r="AG47" i="6"/>
  <c r="AD197" i="21"/>
  <c r="AH49" i="21"/>
  <c r="AC139" i="20"/>
  <c r="AG139" i="20"/>
  <c r="AE123" i="20"/>
  <c r="AE202" i="20"/>
  <c r="AD199" i="20"/>
  <c r="AH123" i="20"/>
  <c r="AF49" i="20"/>
  <c r="AC201" i="20"/>
  <c r="AH139" i="20"/>
  <c r="AC123" i="20"/>
  <c r="AG201" i="20"/>
  <c r="AE201" i="20"/>
  <c r="AH199" i="20"/>
  <c r="AD201" i="20"/>
  <c r="AD202" i="20"/>
  <c r="AF139" i="20"/>
  <c r="AC202" i="20"/>
  <c r="AF199" i="20"/>
  <c r="AG49" i="20"/>
  <c r="J34" i="1"/>
  <c r="AB72" i="1"/>
  <c r="AB168" i="1"/>
  <c r="AB48" i="1"/>
  <c r="AB200" i="1"/>
  <c r="AB197" i="1"/>
  <c r="AB196" i="1"/>
  <c r="AB192" i="1"/>
  <c r="AB47" i="1"/>
  <c r="AH47" i="1" s="1"/>
  <c r="AB201" i="1"/>
  <c r="AB193" i="1"/>
  <c r="AG203" i="20"/>
  <c r="AF203" i="20"/>
  <c r="AE203" i="20"/>
  <c r="AH203" i="20"/>
  <c r="AC203" i="20"/>
  <c r="AF196" i="7"/>
  <c r="AG196" i="7"/>
  <c r="AH199" i="7"/>
  <c r="AC199" i="7"/>
  <c r="AG199" i="7"/>
  <c r="AD199" i="7"/>
  <c r="AC73" i="8"/>
  <c r="AE73" i="8"/>
  <c r="AH168" i="7"/>
  <c r="AF168" i="7"/>
  <c r="AG168" i="7"/>
  <c r="AC168" i="7"/>
  <c r="AD201" i="6"/>
  <c r="AF201" i="6"/>
  <c r="AH201" i="6"/>
  <c r="AH48" i="1"/>
  <c r="AB202" i="1"/>
  <c r="AB194" i="1"/>
  <c r="AH45" i="21"/>
  <c r="AD203" i="21"/>
  <c r="AC203" i="21"/>
  <c r="AG200" i="21"/>
  <c r="AD200" i="21"/>
  <c r="AF200" i="21"/>
  <c r="AC200" i="21"/>
  <c r="AE200" i="21"/>
  <c r="AF199" i="6"/>
  <c r="AE199" i="6"/>
  <c r="AE139" i="6"/>
  <c r="AF139" i="6"/>
  <c r="AG139" i="6"/>
  <c r="AD139" i="6"/>
  <c r="AH48" i="6"/>
  <c r="AE48" i="6"/>
  <c r="AG48" i="6"/>
  <c r="AE197" i="7"/>
  <c r="AD197" i="7"/>
  <c r="AC197" i="7"/>
  <c r="AG197" i="7"/>
  <c r="AF197" i="7"/>
  <c r="AF46" i="7"/>
  <c r="AH46" i="7"/>
  <c r="AC46" i="7"/>
  <c r="AE46" i="7"/>
  <c r="AF73" i="8"/>
  <c r="AH169" i="9"/>
  <c r="AC169" i="9"/>
  <c r="AF198" i="9"/>
  <c r="AC198" i="9"/>
  <c r="AH198" i="9"/>
  <c r="AD198" i="9"/>
  <c r="AB44" i="1"/>
  <c r="AH44" i="1" s="1"/>
  <c r="AB46" i="1"/>
  <c r="AH46" i="1" s="1"/>
  <c r="AD203" i="20"/>
  <c r="AG73" i="21"/>
  <c r="AE73" i="21"/>
  <c r="AH73" i="21"/>
  <c r="AC73" i="21"/>
  <c r="AF73" i="21"/>
  <c r="AH71" i="21"/>
  <c r="AD71" i="21"/>
  <c r="AF71" i="21"/>
  <c r="AC71" i="21"/>
  <c r="AG71" i="21"/>
  <c r="AC201" i="6"/>
  <c r="AE196" i="6"/>
  <c r="AH196" i="6"/>
  <c r="AD196" i="6"/>
  <c r="AH196" i="7"/>
  <c r="AD168" i="7"/>
  <c r="AH49" i="1"/>
  <c r="AC73" i="20"/>
  <c r="AG73" i="20"/>
  <c r="AC45" i="21"/>
  <c r="AF45" i="21"/>
  <c r="AD45" i="21"/>
  <c r="AF192" i="8"/>
  <c r="AC192" i="8"/>
  <c r="AH192" i="8"/>
  <c r="AE192" i="8"/>
  <c r="AD168" i="9"/>
  <c r="AC168" i="9"/>
  <c r="AE168" i="9"/>
  <c r="AG168" i="9"/>
  <c r="AF168" i="9"/>
  <c r="AH199" i="21"/>
  <c r="AE199" i="21"/>
  <c r="AF199" i="21"/>
  <c r="AD199" i="21"/>
  <c r="AG199" i="21"/>
  <c r="AB73" i="1"/>
  <c r="AB198" i="1"/>
  <c r="AB49" i="1"/>
  <c r="AB45" i="1"/>
  <c r="AH45" i="1" s="1"/>
  <c r="AB123" i="1"/>
  <c r="AC48" i="20"/>
  <c r="AE48" i="20"/>
  <c r="AH48" i="20"/>
  <c r="AC195" i="20"/>
  <c r="AF195" i="20"/>
  <c r="AD45" i="20"/>
  <c r="AG45" i="20"/>
  <c r="AF72" i="20"/>
  <c r="AC72" i="20"/>
  <c r="AD73" i="21"/>
  <c r="AC139" i="6"/>
  <c r="AE201" i="6"/>
  <c r="AH139" i="6"/>
  <c r="AF199" i="7"/>
  <c r="AE168" i="7"/>
  <c r="AH197" i="7"/>
  <c r="AG46" i="7"/>
  <c r="AD46" i="7"/>
  <c r="AH195" i="8"/>
  <c r="AC195" i="8"/>
  <c r="AE195" i="8"/>
  <c r="AG195" i="8"/>
  <c r="AF195" i="8"/>
  <c r="AD195" i="8"/>
  <c r="AD201" i="8"/>
  <c r="AC201" i="8"/>
  <c r="AG201" i="8"/>
  <c r="AF201" i="8"/>
  <c r="AG198" i="9"/>
  <c r="AC169" i="7"/>
  <c r="AF169" i="20"/>
  <c r="AH194" i="20"/>
  <c r="AF193" i="20"/>
  <c r="AG200" i="20"/>
  <c r="AE197" i="21"/>
  <c r="AD195" i="21"/>
  <c r="AG197" i="21"/>
  <c r="AC197" i="6"/>
  <c r="AE47" i="6"/>
  <c r="AD47" i="6"/>
  <c r="AC198" i="6"/>
  <c r="AE168" i="6"/>
  <c r="AD168" i="6"/>
  <c r="AH197" i="6"/>
  <c r="AH198" i="6"/>
  <c r="AC123" i="7"/>
  <c r="AC195" i="7"/>
  <c r="AE45" i="7"/>
  <c r="AH45" i="7"/>
  <c r="AF139" i="7"/>
  <c r="AD195" i="7"/>
  <c r="AE139" i="7"/>
  <c r="AH203" i="8"/>
  <c r="AH72" i="8"/>
  <c r="AE139" i="8"/>
  <c r="AG197" i="8"/>
  <c r="AG48" i="8"/>
  <c r="AD139" i="8"/>
  <c r="AC203" i="8"/>
  <c r="AH48" i="8"/>
  <c r="AF195" i="9"/>
  <c r="AG72" i="9"/>
  <c r="AF72" i="9"/>
  <c r="AE72" i="9"/>
  <c r="AC193" i="20"/>
  <c r="AH46" i="20"/>
  <c r="AG194" i="20"/>
  <c r="AE46" i="20"/>
  <c r="AD201" i="21"/>
  <c r="AF197" i="21"/>
  <c r="AH195" i="21"/>
  <c r="AF46" i="21"/>
  <c r="AF195" i="21"/>
  <c r="AC193" i="21"/>
  <c r="AE197" i="6"/>
  <c r="AG197" i="6"/>
  <c r="AF198" i="6"/>
  <c r="AD169" i="7"/>
  <c r="AC45" i="7"/>
  <c r="AD45" i="7"/>
  <c r="AG198" i="8"/>
  <c r="AG71" i="8"/>
  <c r="AH195" i="9"/>
  <c r="AE201" i="9"/>
  <c r="AF200" i="9"/>
  <c r="AG201" i="9"/>
  <c r="AF193" i="9"/>
  <c r="AG195" i="9"/>
  <c r="AC201" i="9"/>
  <c r="AH123" i="9"/>
  <c r="AH201" i="9"/>
  <c r="AG193" i="9"/>
  <c r="AE202" i="9"/>
  <c r="AC195" i="9"/>
  <c r="AF202" i="9"/>
  <c r="AC193" i="9"/>
  <c r="AC45" i="9"/>
  <c r="AE45" i="9"/>
  <c r="AE193" i="9"/>
  <c r="AD71" i="9"/>
  <c r="AD45" i="9"/>
  <c r="AE71" i="9"/>
  <c r="AF71" i="9"/>
  <c r="AC194" i="9"/>
  <c r="AE169" i="9"/>
  <c r="AE195" i="9"/>
  <c r="AD123" i="9"/>
  <c r="AF201" i="9"/>
  <c r="AH194" i="9"/>
  <c r="AC192" i="9"/>
  <c r="AD139" i="9"/>
  <c r="AC48" i="9"/>
  <c r="AC202" i="9"/>
  <c r="AE194" i="9"/>
  <c r="AE123" i="9"/>
  <c r="AH71" i="9"/>
  <c r="AD202" i="9"/>
  <c r="AH203" i="9"/>
  <c r="AE46" i="9"/>
  <c r="AG123" i="9"/>
  <c r="AG203" i="9"/>
  <c r="AE198" i="9"/>
  <c r="AC123" i="9"/>
  <c r="AF192" i="9"/>
  <c r="AE192" i="9"/>
  <c r="AC200" i="9"/>
  <c r="AG169" i="9"/>
  <c r="AE203" i="9"/>
  <c r="AF169" i="9"/>
  <c r="AD200" i="9"/>
  <c r="AD194" i="9"/>
  <c r="AG46" i="9"/>
  <c r="AC72" i="9"/>
  <c r="AH48" i="9"/>
  <c r="AD203" i="9"/>
  <c r="AD72" i="9"/>
  <c r="AC203" i="9"/>
  <c r="AD169" i="9"/>
  <c r="AD196" i="9"/>
  <c r="AC44" i="9"/>
  <c r="AC196" i="9"/>
  <c r="AH47" i="9"/>
  <c r="AG199" i="9"/>
  <c r="AD44" i="9"/>
  <c r="AG48" i="9"/>
  <c r="AF196" i="9"/>
  <c r="AG200" i="9"/>
  <c r="AD47" i="9"/>
  <c r="AH199" i="9"/>
  <c r="AD199" i="9"/>
  <c r="AF199" i="9"/>
  <c r="AG47" i="9"/>
  <c r="AH200" i="9"/>
  <c r="AH196" i="9"/>
  <c r="AE47" i="9"/>
  <c r="AG44" i="9"/>
  <c r="AE199" i="9"/>
  <c r="AG196" i="9"/>
  <c r="AF48" i="9"/>
  <c r="AF44" i="9"/>
  <c r="AD48" i="9"/>
  <c r="AH44" i="9"/>
  <c r="AC47" i="9"/>
  <c r="AC71" i="8"/>
  <c r="AF199" i="8"/>
  <c r="AF123" i="8"/>
  <c r="AD71" i="8"/>
  <c r="AC47" i="8"/>
  <c r="AE203" i="8"/>
  <c r="AC193" i="8"/>
  <c r="AF203" i="8"/>
  <c r="AH199" i="8"/>
  <c r="AD192" i="8"/>
  <c r="AC194" i="8"/>
  <c r="AG192" i="8"/>
  <c r="AE123" i="8"/>
  <c r="AD73" i="8"/>
  <c r="AF47" i="8"/>
  <c r="AC44" i="8"/>
  <c r="AH139" i="8"/>
  <c r="AH71" i="8"/>
  <c r="AG73" i="8"/>
  <c r="AF44" i="8"/>
  <c r="AG199" i="8"/>
  <c r="AH123" i="8"/>
  <c r="AE71" i="8"/>
  <c r="AC199" i="8"/>
  <c r="AC139" i="8"/>
  <c r="AE47" i="8"/>
  <c r="AD203" i="8"/>
  <c r="AC198" i="8"/>
  <c r="AH194" i="8"/>
  <c r="AE194" i="8"/>
  <c r="AC123" i="8"/>
  <c r="AH73" i="8"/>
  <c r="AH198" i="8"/>
  <c r="AE169" i="8"/>
  <c r="AD193" i="8"/>
  <c r="AE202" i="8"/>
  <c r="AE196" i="8"/>
  <c r="AD72" i="8"/>
  <c r="AF45" i="8"/>
  <c r="AE193" i="8"/>
  <c r="AF169" i="8"/>
  <c r="AD196" i="8"/>
  <c r="AG169" i="8"/>
  <c r="AF202" i="8"/>
  <c r="AH193" i="8"/>
  <c r="AC196" i="8"/>
  <c r="AG49" i="8"/>
  <c r="AG45" i="8"/>
  <c r="AD169" i="8"/>
  <c r="AC72" i="8"/>
  <c r="AH202" i="8"/>
  <c r="AC169" i="8"/>
  <c r="AF200" i="8"/>
  <c r="AF193" i="8"/>
  <c r="AC202" i="8"/>
  <c r="AG196" i="8"/>
  <c r="AD45" i="8"/>
  <c r="AG194" i="8"/>
  <c r="AG72" i="8"/>
  <c r="AE46" i="8"/>
  <c r="AG46" i="8"/>
  <c r="AC46" i="8"/>
  <c r="AD46" i="8"/>
  <c r="AF46" i="8"/>
  <c r="AC71" i="7"/>
  <c r="AG71" i="7"/>
  <c r="AG198" i="7"/>
  <c r="AG203" i="7"/>
  <c r="AE71" i="7"/>
  <c r="AE203" i="7"/>
  <c r="AD203" i="7"/>
  <c r="AC193" i="7"/>
  <c r="AC49" i="7"/>
  <c r="AD201" i="7"/>
  <c r="AF193" i="7"/>
  <c r="AE49" i="7"/>
  <c r="AE196" i="7"/>
  <c r="AG192" i="7"/>
  <c r="AD196" i="7"/>
  <c r="AD192" i="7"/>
  <c r="AD71" i="7"/>
  <c r="AC198" i="7"/>
  <c r="AC203" i="7"/>
  <c r="AG47" i="7"/>
  <c r="AF203" i="7"/>
  <c r="AC44" i="7"/>
  <c r="AC192" i="7"/>
  <c r="AH192" i="7"/>
  <c r="AH201" i="7"/>
  <c r="AE48" i="7"/>
  <c r="AC196" i="7"/>
  <c r="AH198" i="7"/>
  <c r="AE169" i="7"/>
  <c r="AE199" i="7"/>
  <c r="AF44" i="7"/>
  <c r="AG193" i="7"/>
  <c r="AG44" i="7"/>
  <c r="AD49" i="7"/>
  <c r="AH195" i="7"/>
  <c r="AD193" i="7"/>
  <c r="AH49" i="7"/>
  <c r="AE198" i="7"/>
  <c r="AG49" i="7"/>
  <c r="AH48" i="7"/>
  <c r="AH44" i="7"/>
  <c r="AF48" i="7"/>
  <c r="AE193" i="7"/>
  <c r="AE195" i="7"/>
  <c r="AG195" i="7"/>
  <c r="AE44" i="7"/>
  <c r="AE73" i="6"/>
  <c r="AC45" i="6"/>
  <c r="AD193" i="6"/>
  <c r="AG46" i="6"/>
  <c r="AG73" i="6"/>
  <c r="AF48" i="6"/>
  <c r="AD203" i="6"/>
  <c r="AD45" i="6"/>
  <c r="AC48" i="6"/>
  <c r="AD73" i="6"/>
  <c r="AE45" i="6"/>
  <c r="AD194" i="6"/>
  <c r="AC193" i="6"/>
  <c r="AD48" i="6"/>
  <c r="AC196" i="6"/>
  <c r="AF196" i="6"/>
  <c r="AD198" i="6"/>
  <c r="AF194" i="6"/>
  <c r="AC203" i="6"/>
  <c r="AG199" i="6"/>
  <c r="AD123" i="6"/>
  <c r="AE46" i="6"/>
  <c r="AD71" i="6"/>
  <c r="AH202" i="6"/>
  <c r="AC71" i="6"/>
  <c r="AC46" i="6"/>
  <c r="AC202" i="6"/>
  <c r="AD192" i="6"/>
  <c r="AG71" i="6"/>
  <c r="AF46" i="6"/>
  <c r="AD199" i="6"/>
  <c r="AC194" i="6"/>
  <c r="AF71" i="6"/>
  <c r="AF49" i="6"/>
  <c r="AH194" i="6"/>
  <c r="AG203" i="6"/>
  <c r="AF202" i="6"/>
  <c r="AG202" i="6"/>
  <c r="AH46" i="6"/>
  <c r="AH199" i="6"/>
  <c r="AG194" i="6"/>
  <c r="AD49" i="6"/>
  <c r="AD202" i="6"/>
  <c r="AC199" i="6"/>
  <c r="AD200" i="6"/>
  <c r="AG44" i="6"/>
  <c r="AD44" i="6"/>
  <c r="AF200" i="6"/>
  <c r="AG192" i="6"/>
  <c r="AC123" i="6"/>
  <c r="AF123" i="6"/>
  <c r="AC44" i="6"/>
  <c r="AG200" i="6"/>
  <c r="AH192" i="6"/>
  <c r="AG123" i="6"/>
  <c r="AC192" i="6"/>
  <c r="AH123" i="6"/>
  <c r="AC200" i="6"/>
  <c r="AH200" i="6"/>
  <c r="AF44" i="6"/>
  <c r="AF192" i="6"/>
  <c r="AH44" i="6"/>
  <c r="AF201" i="21"/>
  <c r="AE44" i="21"/>
  <c r="AH203" i="21"/>
  <c r="AG198" i="21"/>
  <c r="AE203" i="21"/>
  <c r="AG45" i="21"/>
  <c r="AH44" i="21"/>
  <c r="AF44" i="21"/>
  <c r="AC44" i="21"/>
  <c r="AG201" i="21"/>
  <c r="AF139" i="21"/>
  <c r="AC46" i="21"/>
  <c r="AD47" i="21"/>
  <c r="AD44" i="21"/>
  <c r="AC123" i="21"/>
  <c r="AE123" i="21"/>
  <c r="AG139" i="21"/>
  <c r="AG203" i="21"/>
  <c r="AH139" i="21"/>
  <c r="AE47" i="21"/>
  <c r="AE49" i="21"/>
  <c r="AC47" i="21"/>
  <c r="AG49" i="21"/>
  <c r="AF203" i="21"/>
  <c r="AC139" i="21"/>
  <c r="AD123" i="21"/>
  <c r="AH47" i="21"/>
  <c r="AD139" i="21"/>
  <c r="AF47" i="21"/>
  <c r="AF49" i="21"/>
  <c r="AH123" i="21"/>
  <c r="AE194" i="21"/>
  <c r="AH194" i="21"/>
  <c r="AD194" i="21"/>
  <c r="AG196" i="21"/>
  <c r="AC196" i="21"/>
  <c r="AF196" i="21"/>
  <c r="AH196" i="21"/>
  <c r="AC194" i="21"/>
  <c r="AG48" i="21"/>
  <c r="AC48" i="21"/>
  <c r="AF48" i="21"/>
  <c r="AE168" i="21"/>
  <c r="AH168" i="21"/>
  <c r="AD168" i="21"/>
  <c r="AG194" i="21"/>
  <c r="AF194" i="21"/>
  <c r="AF168" i="21"/>
  <c r="AD48" i="21"/>
  <c r="AD196" i="21"/>
  <c r="AC168" i="21"/>
  <c r="AE202" i="21"/>
  <c r="AD202" i="21"/>
  <c r="AH202" i="21"/>
  <c r="AE72" i="21"/>
  <c r="AD72" i="21"/>
  <c r="AH72" i="21"/>
  <c r="AG168" i="21"/>
  <c r="AG72" i="21"/>
  <c r="AG202" i="21"/>
  <c r="AE48" i="21"/>
  <c r="AE198" i="21"/>
  <c r="AH198" i="21"/>
  <c r="AD198" i="21"/>
  <c r="AE46" i="21"/>
  <c r="AH46" i="21"/>
  <c r="AD46" i="21"/>
  <c r="AC72" i="21"/>
  <c r="AE196" i="21"/>
  <c r="AF72" i="21"/>
  <c r="AC202" i="21"/>
  <c r="AC198" i="21"/>
  <c r="AC197" i="20"/>
  <c r="AC71" i="20"/>
  <c r="AH71" i="20"/>
  <c r="AG72" i="20"/>
  <c r="AD46" i="20"/>
  <c r="AH197" i="20"/>
  <c r="AD195" i="20"/>
  <c r="AD72" i="20"/>
  <c r="AF45" i="20"/>
  <c r="AC46" i="20"/>
  <c r="AG195" i="20"/>
  <c r="AE45" i="20"/>
  <c r="AE195" i="20"/>
  <c r="AC45" i="20"/>
  <c r="AF71" i="20"/>
  <c r="AE72" i="20"/>
  <c r="AF197" i="20"/>
  <c r="AE197" i="20"/>
  <c r="AH195" i="20"/>
  <c r="AH45" i="20"/>
  <c r="AG199" i="20"/>
  <c r="AH198" i="20"/>
  <c r="AF46" i="20"/>
  <c r="AE73" i="20"/>
  <c r="AC196" i="20"/>
  <c r="AF202" i="20"/>
  <c r="AC49" i="20"/>
  <c r="AH202" i="20"/>
  <c r="AD194" i="20"/>
  <c r="AG71" i="20"/>
  <c r="AF48" i="20"/>
  <c r="AG197" i="20"/>
  <c r="AG48" i="20"/>
  <c r="AE196" i="20"/>
  <c r="AE194" i="20"/>
  <c r="AD49" i="20"/>
  <c r="AE49" i="20"/>
  <c r="AF200" i="20"/>
  <c r="AF196" i="20"/>
  <c r="AH200" i="20"/>
  <c r="AD196" i="20"/>
  <c r="AD71" i="20"/>
  <c r="AD48" i="20"/>
  <c r="AC194" i="20"/>
  <c r="AH47" i="20"/>
  <c r="AF47" i="20"/>
  <c r="AD47" i="20"/>
  <c r="AC47" i="20"/>
  <c r="AE47" i="20"/>
  <c r="AD198" i="20"/>
  <c r="AE198" i="20"/>
  <c r="AG198" i="20"/>
  <c r="AC198" i="20"/>
  <c r="AH73" i="20"/>
  <c r="AD73" i="20"/>
  <c r="AF73" i="20"/>
  <c r="AG47" i="20"/>
  <c r="AH200" i="19" l="1"/>
  <c r="AG200" i="19"/>
  <c r="AF200" i="19"/>
  <c r="AE200" i="19"/>
  <c r="AD200" i="19"/>
  <c r="AC200" i="19"/>
  <c r="AH199" i="19"/>
  <c r="AG199" i="19"/>
  <c r="AF199" i="19"/>
  <c r="AE199" i="19"/>
  <c r="AD199" i="19"/>
  <c r="AC199" i="19"/>
  <c r="AH198" i="19"/>
  <c r="AG198" i="19"/>
  <c r="AF198" i="19"/>
  <c r="AE198" i="19"/>
  <c r="AD198" i="19"/>
  <c r="AC198" i="19"/>
  <c r="AH197" i="19"/>
  <c r="AG197" i="19"/>
  <c r="AF197" i="19"/>
  <c r="AE197" i="19"/>
  <c r="AD197" i="19"/>
  <c r="AC197" i="19"/>
  <c r="AH196" i="19"/>
  <c r="AG196" i="19"/>
  <c r="AF196" i="19"/>
  <c r="AE196" i="19"/>
  <c r="AD196" i="19"/>
  <c r="AC196" i="19"/>
  <c r="AH195" i="19"/>
  <c r="AG195" i="19"/>
  <c r="AF195" i="19"/>
  <c r="AE195" i="19"/>
  <c r="AD195" i="19"/>
  <c r="AC195" i="19"/>
  <c r="AH194" i="19"/>
  <c r="AG194" i="19"/>
  <c r="AF194" i="19"/>
  <c r="AE194" i="19"/>
  <c r="AD194" i="19"/>
  <c r="AC194" i="19"/>
  <c r="AH193" i="19"/>
  <c r="AG193" i="19"/>
  <c r="AF193" i="19"/>
  <c r="AE193" i="19"/>
  <c r="AD193" i="19"/>
  <c r="AC193" i="19"/>
  <c r="AH192" i="19"/>
  <c r="AG192" i="19"/>
  <c r="AF192" i="19"/>
  <c r="AE192" i="19"/>
  <c r="AD192" i="19"/>
  <c r="AC192" i="19"/>
  <c r="AH191" i="19"/>
  <c r="AG191" i="19"/>
  <c r="AF191" i="19"/>
  <c r="AE191" i="19"/>
  <c r="AD191" i="19"/>
  <c r="AC191" i="19"/>
  <c r="AH190" i="19"/>
  <c r="AG190" i="19"/>
  <c r="AF190" i="19"/>
  <c r="AE190" i="19"/>
  <c r="AD190" i="19"/>
  <c r="AC190" i="19"/>
  <c r="AH189" i="19"/>
  <c r="AG189" i="19"/>
  <c r="AF189" i="19"/>
  <c r="AE189" i="19"/>
  <c r="AD189" i="19"/>
  <c r="AC189" i="19"/>
  <c r="AH166" i="19"/>
  <c r="AG166" i="19"/>
  <c r="AF166" i="19"/>
  <c r="AE166" i="19"/>
  <c r="AD166" i="19"/>
  <c r="AC166" i="19"/>
  <c r="AH165" i="19"/>
  <c r="AG165" i="19"/>
  <c r="AF165" i="19"/>
  <c r="AE165" i="19"/>
  <c r="AD165" i="19"/>
  <c r="AC165" i="19"/>
  <c r="AH136" i="19"/>
  <c r="AG136" i="19"/>
  <c r="AF136" i="19"/>
  <c r="AE136" i="19"/>
  <c r="AD136" i="19"/>
  <c r="AC136" i="19"/>
  <c r="AH120" i="19"/>
  <c r="AG120" i="19"/>
  <c r="AF120" i="19"/>
  <c r="AE120" i="19"/>
  <c r="AD120" i="19"/>
  <c r="AC120" i="19"/>
  <c r="AH70" i="19"/>
  <c r="AG70" i="19"/>
  <c r="AF70" i="19"/>
  <c r="AE70" i="19"/>
  <c r="AD70" i="19"/>
  <c r="AC70" i="19"/>
  <c r="AH69" i="19"/>
  <c r="AG69" i="19"/>
  <c r="AF69" i="19"/>
  <c r="AE69" i="19"/>
  <c r="AD69" i="19"/>
  <c r="AC69" i="19"/>
  <c r="AH68" i="19"/>
  <c r="AG68" i="19"/>
  <c r="AF68" i="19"/>
  <c r="AE68" i="19"/>
  <c r="AD68" i="19"/>
  <c r="AC68" i="19"/>
  <c r="AG46" i="19"/>
  <c r="AF46" i="19"/>
  <c r="AE46" i="19"/>
  <c r="AD46" i="19"/>
  <c r="AC46" i="19"/>
  <c r="AG45" i="19"/>
  <c r="AF45" i="19"/>
  <c r="AE45" i="19"/>
  <c r="AD45" i="19"/>
  <c r="AC45" i="19"/>
  <c r="AG44" i="19"/>
  <c r="AF44" i="19"/>
  <c r="AE44" i="19"/>
  <c r="AD44" i="19"/>
  <c r="AC44" i="19"/>
  <c r="AG43" i="19"/>
  <c r="AF43" i="19"/>
  <c r="AE43" i="19"/>
  <c r="AD43" i="19"/>
  <c r="AC43" i="19"/>
  <c r="AG42" i="19"/>
  <c r="AF42" i="19"/>
  <c r="AE42" i="19"/>
  <c r="AD42" i="19"/>
  <c r="AC42" i="19"/>
  <c r="AG41" i="19"/>
  <c r="AF41" i="19"/>
  <c r="AE41" i="19"/>
  <c r="AD41" i="19"/>
  <c r="AC41" i="19"/>
  <c r="AC71" i="1" l="1"/>
  <c r="AC45" i="1" l="1"/>
  <c r="AC46" i="1"/>
  <c r="AC48" i="1"/>
  <c r="AC49" i="1"/>
  <c r="AC44" i="1"/>
  <c r="AC47" i="1"/>
  <c r="K26" i="1" l="1"/>
  <c r="AH197" i="1"/>
  <c r="AH198" i="1"/>
  <c r="AG197" i="1"/>
  <c r="AG198" i="1"/>
  <c r="AF197" i="1"/>
  <c r="AF198" i="1"/>
  <c r="AE197" i="1"/>
  <c r="AE198" i="1"/>
  <c r="AD197" i="1"/>
  <c r="AD198" i="1"/>
  <c r="AC197" i="1"/>
  <c r="AC198" i="1"/>
  <c r="K25" i="1" l="1"/>
  <c r="K33" i="1"/>
  <c r="K32" i="1"/>
  <c r="K31" i="1"/>
  <c r="K30" i="1"/>
  <c r="K29" i="1"/>
  <c r="K28" i="1"/>
  <c r="K27" i="1"/>
  <c r="AC203" i="1"/>
  <c r="AD203" i="1"/>
  <c r="AE203" i="1"/>
  <c r="AF203" i="1"/>
  <c r="AG203" i="1"/>
  <c r="AH203" i="1"/>
  <c r="AC193" i="1"/>
  <c r="AD193" i="1"/>
  <c r="AE193" i="1"/>
  <c r="AF193" i="1"/>
  <c r="AG193" i="1"/>
  <c r="AH193" i="1"/>
  <c r="AC194" i="1"/>
  <c r="AD194" i="1"/>
  <c r="AE194" i="1"/>
  <c r="AF194" i="1"/>
  <c r="AG194" i="1"/>
  <c r="AH194" i="1"/>
  <c r="AC195" i="1"/>
  <c r="AD195" i="1"/>
  <c r="AE195" i="1"/>
  <c r="AF195" i="1"/>
  <c r="AG195" i="1"/>
  <c r="AH195" i="1"/>
  <c r="AC196" i="1"/>
  <c r="AD196" i="1"/>
  <c r="AE196" i="1"/>
  <c r="AF196" i="1"/>
  <c r="AG196" i="1"/>
  <c r="AH196" i="1"/>
  <c r="AC199" i="1"/>
  <c r="AD199" i="1"/>
  <c r="AE199" i="1"/>
  <c r="AF199" i="1"/>
  <c r="AG199" i="1"/>
  <c r="AH199" i="1"/>
  <c r="AC200" i="1"/>
  <c r="AD200" i="1"/>
  <c r="AE200" i="1"/>
  <c r="AF200" i="1"/>
  <c r="AG200" i="1"/>
  <c r="AH200" i="1"/>
  <c r="AC201" i="1"/>
  <c r="AD201" i="1"/>
  <c r="AE201" i="1"/>
  <c r="AF201" i="1"/>
  <c r="AG201" i="1"/>
  <c r="AH201" i="1"/>
  <c r="AC202" i="1"/>
  <c r="AD202" i="1"/>
  <c r="AE202" i="1"/>
  <c r="AF202" i="1"/>
  <c r="AG202" i="1"/>
  <c r="AH202" i="1"/>
  <c r="AD45" i="1"/>
  <c r="AE45" i="1"/>
  <c r="AF45" i="1"/>
  <c r="AG45" i="1"/>
  <c r="AD46" i="1"/>
  <c r="AE46" i="1"/>
  <c r="AF46" i="1"/>
  <c r="AG46" i="1"/>
  <c r="AD47" i="1"/>
  <c r="AE47" i="1"/>
  <c r="AF47" i="1"/>
  <c r="AG47" i="1"/>
  <c r="AD48" i="1"/>
  <c r="AE48" i="1"/>
  <c r="AF48" i="1"/>
  <c r="AG48" i="1"/>
  <c r="AD49" i="1"/>
  <c r="AE49" i="1"/>
  <c r="AF49" i="1"/>
  <c r="AG49" i="1"/>
  <c r="AH192" i="1" l="1"/>
  <c r="AH169" i="1"/>
  <c r="AH168" i="1"/>
  <c r="AH139" i="1"/>
  <c r="AH123" i="1"/>
  <c r="AG73" i="1"/>
  <c r="AH72" i="1"/>
  <c r="AG71" i="1"/>
  <c r="AG44" i="1"/>
  <c r="AC139" i="1" l="1"/>
  <c r="AG139" i="1"/>
  <c r="AE169" i="1"/>
  <c r="AE139" i="1"/>
  <c r="AC169" i="1"/>
  <c r="AG169" i="1"/>
  <c r="AD44" i="1"/>
  <c r="AF44" i="1"/>
  <c r="AD71" i="1"/>
  <c r="AF71" i="1"/>
  <c r="AH71" i="1"/>
  <c r="AC72" i="1"/>
  <c r="AE72" i="1"/>
  <c r="AG72" i="1"/>
  <c r="AD73" i="1"/>
  <c r="AF73" i="1"/>
  <c r="AH73" i="1"/>
  <c r="AC123" i="1"/>
  <c r="AE123" i="1"/>
  <c r="AG123" i="1"/>
  <c r="AD139" i="1"/>
  <c r="AF139" i="1"/>
  <c r="AC168" i="1"/>
  <c r="AE168" i="1"/>
  <c r="AG168" i="1"/>
  <c r="AD169" i="1"/>
  <c r="AF169" i="1"/>
  <c r="AC192" i="1"/>
  <c r="AE192" i="1"/>
  <c r="AG192" i="1"/>
  <c r="AE44" i="1"/>
  <c r="AE71" i="1"/>
  <c r="AD72" i="1"/>
  <c r="AF72" i="1"/>
  <c r="AC73" i="1"/>
  <c r="AE73" i="1"/>
  <c r="AD123" i="1"/>
  <c r="AF123" i="1"/>
  <c r="AD168" i="1"/>
  <c r="AF168" i="1"/>
  <c r="AD192" i="1"/>
  <c r="AF192" i="1"/>
</calcChain>
</file>

<file path=xl/sharedStrings.xml><?xml version="1.0" encoding="utf-8"?>
<sst xmlns="http://schemas.openxmlformats.org/spreadsheetml/2006/main" count="5539" uniqueCount="187">
  <si>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</si>
  <si>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</si>
  <si>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0. Datos Generales</t>
  </si>
  <si>
    <t>Grado en el que estás matriculado:</t>
  </si>
  <si>
    <t>Grado en Educación Infantil</t>
  </si>
  <si>
    <t>Grado en Educación Primaria</t>
  </si>
  <si>
    <t>Grado en Estudios Ingleses</t>
  </si>
  <si>
    <t>Grado en Filología Hispánica</t>
  </si>
  <si>
    <t>Grado en Geografía e Historia</t>
  </si>
  <si>
    <t>Grado en Historia del Arte</t>
  </si>
  <si>
    <t>Grado en Psicología</t>
  </si>
  <si>
    <t>FRECUENCIAS ABSOLUTAS</t>
  </si>
  <si>
    <t>FRECUENCIAS RELATIVAS</t>
  </si>
  <si>
    <t>1. Valora de 1 a 5 los siguientes criterios según su importancia para tu elección de estos estudios:</t>
  </si>
  <si>
    <t>TOTAL</t>
  </si>
  <si>
    <t>Media</t>
  </si>
  <si>
    <t>Desv. Típica</t>
  </si>
  <si>
    <t>Mediana</t>
  </si>
  <si>
    <t>Moda</t>
  </si>
  <si>
    <t>1.1</t>
  </si>
  <si>
    <t>1.2</t>
  </si>
  <si>
    <t>Las salidas profesionales</t>
  </si>
  <si>
    <t>1.3</t>
  </si>
  <si>
    <t>Por mi nota de acceso no tenía una opción mejor</t>
  </si>
  <si>
    <t>1.4</t>
  </si>
  <si>
    <t>Por proximidad al domicilio familiar</t>
  </si>
  <si>
    <t>1.5</t>
  </si>
  <si>
    <t>Me merece confianza esta Universidad</t>
  </si>
  <si>
    <t>2. He conocido la existencia de esta titulación en la Universidad de Jaén a través de:</t>
  </si>
  <si>
    <t>No</t>
  </si>
  <si>
    <t>Visita del Instituto a la Universidad</t>
  </si>
  <si>
    <t>Información que llega al Instituto</t>
  </si>
  <si>
    <t>Página Web</t>
  </si>
  <si>
    <t>Anuncios en medios de comunicación</t>
  </si>
  <si>
    <t>3. Valora de 1 a 5 los siguientes criterios:</t>
  </si>
  <si>
    <t>ns/nc</t>
  </si>
  <si>
    <t>3.1</t>
  </si>
  <si>
    <t>3.2</t>
  </si>
  <si>
    <t>3.3</t>
  </si>
  <si>
    <t>Desv, Típica</t>
  </si>
  <si>
    <t>Los créditos asignados a las asignaturas guardan proporción con el tiempo necesario para superarlas (considerando horas de asistencia a clase, realización de trabajos y estudio personal).</t>
  </si>
  <si>
    <t>La coordinación entre el profesorado en cuanto a planificación y metodología docente es adecuada.</t>
  </si>
  <si>
    <t xml:space="preserve">La coordinación entre el profesorado en cuanto a planificación y metodología docente es adecuada. : </t>
  </si>
  <si>
    <t xml:space="preserve">'Estoy satisfecho con la organización de los horarios de todas las actividades docentes (clases ,seminarios, prácticas, tutorías).' : </t>
  </si>
  <si>
    <t>Las aulas (acondicionamiento, equipamiento, iluminación, mobiliario, etc.) son adecuadas para el desarrollo de la enseñanza.</t>
  </si>
  <si>
    <t xml:space="preserve">'Las aulas (acondicionamiento, equipamiento, iluminación, mobiliario, etc.) son adecuadas para el desarrollo de la enseñanza.' : </t>
  </si>
  <si>
    <t xml:space="preserve">Los espacios destinados al trabajo personal se adecuan a las necesidades del estudiante. </t>
  </si>
  <si>
    <t xml:space="preserve">Los espacios destinados al trabajo personal se adecuan a las necesidades del estudiante. : </t>
  </si>
  <si>
    <t xml:space="preserve">Los fondos bibliográficos de la biblioteca son suficientes. </t>
  </si>
  <si>
    <t xml:space="preserve">Los fondos bibliográficos de la biblioteca son suficientes. : </t>
  </si>
  <si>
    <t>4. ¿Has asistido a las Jornadas de Recepción de Estudiantes?</t>
  </si>
  <si>
    <t>5. ¿Eres delegado/a de curso?</t>
  </si>
  <si>
    <t>7. ¿Has participado en las actividades del Plan de Acción Tutorial?</t>
  </si>
  <si>
    <t>6. ¿Conoces el Plan de Acción Tutorial?</t>
  </si>
  <si>
    <t>8. ¿Has consultado la información que la Escuela publica sobre el Título en su página web?</t>
  </si>
  <si>
    <t>9. ¿Sabes dónde puedes consultar las guías docentes de las asignaturas?</t>
  </si>
  <si>
    <t>10. ¿Consultas las guías docentes de las asignaturas que estás cursando?</t>
  </si>
  <si>
    <t>11. ¿Consultas y trabajas la bibliografía de las distintas asignaturas?</t>
  </si>
  <si>
    <t>Mi vocación profesional</t>
  </si>
  <si>
    <t>1.6</t>
  </si>
  <si>
    <t>Los estudios me resultaban atractivos e interesantes</t>
  </si>
  <si>
    <t>Recibí una información adecuada al inicio del curso sobre ubicación de aulas,laboratorios, biblioteca, etc.; dónde y a quién acudir para obtener información, horarios, etc.</t>
  </si>
  <si>
    <t>La persona responsable de la titulación me ha orientado de forma adecuada durante el desarrollo de mis estudios (contenido curricular, movilidad, prácticas externas, preparación para la inserción laboral, etc.</t>
  </si>
  <si>
    <t>Me llega información sobre las actividades culturales, de divulgación científica, deportivas, de cooperación, salud, etc. que organiza o con las que colabora la Facultad de Humanidades y Ciencias de la Educación.</t>
  </si>
  <si>
    <t>Considero suficiente y relevante la información que está publicada sobre el Título</t>
  </si>
  <si>
    <t>Considero adecuadas las acciones del Plan de Acción Tutorial para mi orientación académica</t>
  </si>
  <si>
    <t>Me ha resultado útil la información que aparece en las guías docentes de las asignaturas</t>
  </si>
  <si>
    <t>Se respeta la planificación de las actividades programadas en las guías</t>
  </si>
  <si>
    <t>12. Valora de 1 a 5 los siguientes criterios:</t>
  </si>
  <si>
    <t>12.1</t>
  </si>
  <si>
    <t>12.2</t>
  </si>
  <si>
    <t>12.3</t>
  </si>
  <si>
    <t>12.4</t>
  </si>
  <si>
    <t>12.5</t>
  </si>
  <si>
    <t>12.6</t>
  </si>
  <si>
    <t>12.7</t>
  </si>
  <si>
    <t>El profesorado cumple con la planificación establecida en la guía docente.</t>
  </si>
  <si>
    <t>Existen duplicidades entre los contenidos de las asignaturas.</t>
  </si>
  <si>
    <t>Estoy satisfecho con la organización de los horarios de clase ,seminarios y prácticas.</t>
  </si>
  <si>
    <t>Estoy satisfecho con los horarios de tutorías.</t>
  </si>
  <si>
    <t>Los laboratorios, espacios experimentales y su equipamiento son adecuados.</t>
  </si>
  <si>
    <t>12.8</t>
  </si>
  <si>
    <t>12.9</t>
  </si>
  <si>
    <t>12.10</t>
  </si>
  <si>
    <t>ESTADÍSTICOS</t>
  </si>
  <si>
    <t>Estoy satisfecho con las prácticas externas. :</t>
  </si>
  <si>
    <t>Estoy satisfecho con las acciones de movilidad. :</t>
  </si>
  <si>
    <t>12.11</t>
  </si>
  <si>
    <t>12.12</t>
  </si>
  <si>
    <t>Grado en Educación Social</t>
  </si>
  <si>
    <t>Total</t>
  </si>
  <si>
    <t>Tabla de frecuencia</t>
  </si>
  <si>
    <t>Señala el grado en el que estás matriculado/a:</t>
  </si>
  <si>
    <t>Frecuencia</t>
  </si>
  <si>
    <t>Porcentaje</t>
  </si>
  <si>
    <t>Porcentaje válido</t>
  </si>
  <si>
    <t>Porcentaje acumulado</t>
  </si>
  <si>
    <t>Válido</t>
  </si>
  <si>
    <t>1º Curso</t>
  </si>
  <si>
    <t>2º Curso</t>
  </si>
  <si>
    <t>3º Curso</t>
  </si>
  <si>
    <t>4º Curso</t>
  </si>
  <si>
    <t>¿Has asistido a las Jornadas de Recepción de Estudiantes?</t>
  </si>
  <si>
    <t>¿Conoces el Plan de Acción Tutorial?</t>
  </si>
  <si>
    <t>Observaciones/Sugerencias:</t>
  </si>
  <si>
    <t>Señala el grado en el que estás matriculado/a: = Grado en Educación Infantil</t>
  </si>
  <si>
    <t>a Señala el grado en el que estás matriculado/a: = Grado en Educación Infantil</t>
  </si>
  <si>
    <t>b Existen múltiples modos. Se muestra el valor más pequeño</t>
  </si>
  <si>
    <t>Estadísticosa</t>
  </si>
  <si>
    <t>N</t>
  </si>
  <si>
    <t>Perdidos</t>
  </si>
  <si>
    <t>¿Has asistido a las Jornadas de Recepción de Estudiantes?a</t>
  </si>
  <si>
    <t>¿Conoces el Plan de Acción Tutorial?a</t>
  </si>
  <si>
    <t>UNIVERSIDAD DE JAÉN</t>
  </si>
  <si>
    <t>Señala el grado en el que estás matriculado/a: = Grado en Educación Primaria</t>
  </si>
  <si>
    <t>a Señala el grado en el que estás matriculado/a: = Grado en Educación Primaria</t>
  </si>
  <si>
    <t>Señala el grado en el que estás matriculado/a: = Grado en Estudios Ingleses</t>
  </si>
  <si>
    <t>a Señala el grado en el que estás matriculado/a: = Grado en Estudios Ingleses</t>
  </si>
  <si>
    <t>Señala el grado en el que estás matriculado/a: = Grado en Filología Hispánica</t>
  </si>
  <si>
    <t>a Señala el grado en el que estás matriculado/a: = Grado en Filología Hispánica</t>
  </si>
  <si>
    <t>Señala el grado en el que estás matriculado/a: = Grado en Geografía e Historia</t>
  </si>
  <si>
    <t>a Señala el grado en el que estás matriculado/a: = Grado en Geografía e Historia</t>
  </si>
  <si>
    <t>Señala el grado en el que estás matriculado/a: = Grado en Historia del Arte</t>
  </si>
  <si>
    <t>a Señala el grado en el que estás matriculado/a: = Grado en Historia del Arte</t>
  </si>
  <si>
    <t>Señala el grado en el que estás matriculado/a: = Grado en Psicología</t>
  </si>
  <si>
    <t>a Señala el grado en el que estás matriculado/a: = Grado en Psicología</t>
  </si>
  <si>
    <t>Señala el grado en el que estás matriculado/a: = Grado en Educación Social</t>
  </si>
  <si>
    <t>a Señala el grado en el que estás matriculado/a: = Grado en Educación Social</t>
  </si>
  <si>
    <t>NS/NC</t>
  </si>
  <si>
    <t>[Mi vocación profesional]  Valora de 1 a 5 los siguientes criterios según su importancia para tu elección de estos estudios, donde 1 es el menos importante y 5 el más importante:</t>
  </si>
  <si>
    <t>[Las salidas profesionales]  Valora de 1 a 5 los siguientes criterios según su importancia para tu elección de estos estudios, donde 1 es el menos importante y 5 el más importante:</t>
  </si>
  <si>
    <t>[Los estudios me resultaban atractivos e interesantes]  Valora de 1 a 5 los siguientes criterios según su importancia para tu elección de estos estudios, donde 1 es el menos importante y 5 el más importante:</t>
  </si>
  <si>
    <t>[Por mi nota de acceso no tenía una opción mejor]  Valora de 1 a 5 los siguientes criterios según su importancia para tu elección de estos estudios, donde 1 es el menos importante y 5 el más importante:</t>
  </si>
  <si>
    <t>[Por proximidad al domicilio familiar]  Valora de 1 a 5 los siguientes criterios según su importancia para tu elección de estos estudios, donde 1 es el menos importante y 5 el más importante:</t>
  </si>
  <si>
    <t>[Me merece confianza esta Universidad]  Valora de 1 a 5 los siguientes criterios según su importancia para tu elección de estos estudios, donde 1 es el menos importante y 5 el más importante:</t>
  </si>
  <si>
    <t>[ Recibí una información adecuada al inicio del curso sobre ubicación de aulas,laboratorios, biblioteca, etc.; dónde y a quién acudir para obtener información, horarios, etc] Por favor, seleccione la respuesta apropiada para cada concepto:  Valora de</t>
  </si>
  <si>
    <t>[La persona responsable de la titulación me ha orientado de forma adecuada durante el desarrollo de mis estudios (contenido curricular, movilidad, prácticas externas, preparación para la inserción laboral, etc.] Por favor, seleccione la respuesta aprop</t>
  </si>
  <si>
    <t>[Me llega información sobre las actividades culturales, de divulgación científica, deportivas, de cooperación, salud, etc. que organiza o con las que colabora la Facultad de Humanidades y Ciencias de la Educación.] Por favor, seleccione la respuesta a</t>
  </si>
  <si>
    <t>[Considero adecuadas las acciones del Plan de Acción Tutorial para mi orientación académica] Valora de1 a 5 teniendo en cuenta que:1="Muy en desacuerdo"2= "En desacuerdo" 3 = "Ni en desacuerdo ni de acuerdo" 4 = "De acuerdo" 5 = "Muy de acuerdo" ns/nc =</t>
  </si>
  <si>
    <t>[Considero suficiente y relevante la información que está publicada sobre el Título] Valora de 1 a 5, recordando que: 1 = "Muy en desacuerdo", 2 = "En desacuerdo", 3 = "Ni en desacuerdo ni de acuerdo", 4 = "De acuerdo", 5 = "Muy de acuerdo", Ns/Nc = "No</t>
  </si>
  <si>
    <t>[Me ha resultado útil la información que aparece en las guías docentes de las asignaturas. ] Valora de 1 a 5, recordando que: 1 = "Muy en desacuerdo", 2 = "En desacuerdo", 3 = "Ni en desacuerdo ni de acuerdo", 4 = "De acuerdo", 5 = "Muy de acuerdo", Ns/</t>
  </si>
  <si>
    <t>[Se respeta la planificación de las actividades programadas en las guías. ] Valora de 1 a 5, recordando que: 1 = "Muy en desacuerdo", 2 = "En desacuerdo", 3 = "Ni en desacuerdo ni de acuerdo", 4 = "De acuerdo", 5 = "Muy de acuerdo", Ns/Nc = "No sabe/No c</t>
  </si>
  <si>
    <t>[Los créditos asignados a las asignaturas guardan proporción con el tiempo necesario para superarlas (considerando horas de asistencia a clase, realización de trabajos y estudio personal).] Valora de 1 a 5, recordando que: 1 =</t>
  </si>
  <si>
    <t>[La coordinación entre el profesorado en cuanto a planificación y metodología docente es adecuada.] Valora de 1 a 5, recordando que: 1 = "Muy en desacuerdo", 2 = "En desacuerdo", 3 = "Ni en desacuerdo ni de acuerdo", 4 =</t>
  </si>
  <si>
    <t>[El profesorado cumple con la planificación establecida en la guía docente.] Valora de 1 a 5, recordando que: 1 = "Muy en desacuerdo", 2 = "En desacuerdo", 3 = "Ni en desacuerdo ni de acuerdo", 4 = "De acuerdo", 5 = "Muy de acuerdo", Ns/Nc = "No sabe/No</t>
  </si>
  <si>
    <t>[Existen duplicidades entre los contenidos de las asignaturas.] Valora de 1 a 5, recordando que: 1 = "Muy en desacuerdo", 2 = "En desacuerdo", 3 = "Ni en desacuerdo ni de acuerdo", 4 = "De acuerdo", 5 = "Muy de acuerdo</t>
  </si>
  <si>
    <t>[Estoy satisfecho con la organización de los horarios de clase ,seminarios y prácticas.] Valora de 1 a 5, recordando que: 1 = "Muy en desacuerdo", 2 = "En desacuerdo", 3 = "Ni en desacuerdo ni de acuerdo", 4 = "De acuerdo", 5 = "Muy de acuerdo", Ns/Nc =</t>
  </si>
  <si>
    <t>[Estoy satisfecho con las prácticas externas. ] Valora de 1 a 5, recordando que: 1 = "Muy en desacuerdo", 2 = "En desacuerdo", 3 = "Ni en desacuerdo ni de acuerdo", 4 = "De acuerdo", 5 = "Muy de acuerdo", Ns/Nc = "No sabe/No contesta</t>
  </si>
  <si>
    <t>[Estoy satisfecho con las acciones de movilidad. ] Valora de 1 a 5, recordando que: 1 = "Muy en desacuerdo", 2 = "En desacuerdo", 3 = "Ni en desacuerdo ni de acuerdo", 4 = "De acuerdo", 5 = "Muy de acuerdo", Ns/Nc = No sabe/No contesta</t>
  </si>
  <si>
    <t>[Estoy satisfecho con los horarios de tutorías.] Valora de 1 a 5, recordando que: 1 = "Muy en desacuerdo", 2 = "En desacuerdo", 3 = "Ni en desacuerdo ni de acuerdo", 4 = "De acuerdo", 5 = "Muy de acuerdo", Ns/Nc = "No sabe/No contesta</t>
  </si>
  <si>
    <t>[Las aulas (acondicionamiento, equipamiento, iluminación, mobiliario, etc.) son adecuadas para el desarrollo de la enseñanza.] Valora de 1 a 5, recordando que: 1 = "Muy en desacuerdo", 2 = "En desacuerdo", 3 = "Ni en desacuerdo ni de acuerdo", 4 = "De ac</t>
  </si>
  <si>
    <t>[Los espacios destinados al trabajo personal se adecuan a las necesidades del estudiante. ] Valora de 1 a 5, recordando que: 1 = "Muy en desacuerdo", 2 = "En desacuerdo", 3 = "Ni en desacuerdo ni de acuerdo", 4 = "De acuerdo", 5 = "Muy de acuerdo", Ns/Nc =</t>
  </si>
  <si>
    <t>[Los laboratorios, espacios experimentales y su equipamiento son adecuados.] Valora de 1 a 5, recordando que: 1 = "Muy en desacuerdo", 2 = "En desacuerdo", 3 = "Ni en desacuerdo ni de acuerdo", 4 = "De acuerdo", 5 = "Muy de acuerdo", Ns/Nc = "No sabe/No co</t>
  </si>
  <si>
    <t>[Los fondos bibliográficos de la biblioteca son suficientes. ] Valora de 1 a 5, recordando que: 1 = "Muy en desacuerdo", 2 = "En desacuerdo", 3 = "Ni en desacuerdo ni de acuerdo", 4 = "De acuerdo", 5 = "Muy de acuerdo, Ns/Nc = "No sabe/No contesta</t>
  </si>
  <si>
    <t>Señala el curso en el que estés matriculado/a de un mayor número de créditos:</t>
  </si>
  <si>
    <t>He conocido la existencia de esta titulación en la Universidad de Jaén a través de</t>
  </si>
  <si>
    <t>¿Eres delegado/a de curso?</t>
  </si>
  <si>
    <t>¿He  participado en las actividades del plan de acción tutorial?</t>
  </si>
  <si>
    <t>¿Has consultado la información que la Facultad publica sobre la titulación en su página web</t>
  </si>
  <si>
    <t> ¿Sé dónde puedo consultar las guías docentes de las asignaturas?</t>
  </si>
  <si>
    <t>¿Consulto las guías docentes de las asignaturas que estoy cursando?</t>
  </si>
  <si>
    <t> ¿Consultas y trabajas la bibliografía de las distintas asignaturas?</t>
  </si>
  <si>
    <t>Grado interuniversitario en Arqueología</t>
  </si>
  <si>
    <t>Otro</t>
  </si>
  <si>
    <t>Si</t>
  </si>
  <si>
    <t>Señala el curso en el que estés matriculado/a de un mayor número de créditos:a</t>
  </si>
  <si>
    <t>He conocido la existencia de esta titulación en la Universidad de Jaén a través dea</t>
  </si>
  <si>
    <t>¿Eres delegado/a de curso?a</t>
  </si>
  <si>
    <t>¿He  participado en las actividades del plan de acción tutorial?a</t>
  </si>
  <si>
    <t>¿Has consultado la información que la Facultad publica sobre la titulación en su página weba</t>
  </si>
  <si>
    <t> ¿Sé dónde puedo consultar las guías docentes de las asignaturas?a</t>
  </si>
  <si>
    <t>¿Consulto las guías docentes de las asignaturas que estoy cursando?a</t>
  </si>
  <si>
    <t> ¿Consultas y trabajas la bibliografía de las distintas asignaturas?a</t>
  </si>
  <si>
    <t>Señala el grado en el que estás matriculado/a: = Grado interuniversitario en Arqueología</t>
  </si>
  <si>
    <t>a Señala el grado en el que estás matriculado/a: = Grado interuniversitario en Arqueología</t>
  </si>
  <si>
    <t>RESULTADOS DE LA ENCUESTA DE  SATISFACCIÓN DE ESTUDIANTES DE LA FACULTAD DE HUMANIDADES Y CIENCIAS DE LA EDUCACIÓN: Global. Curso Académico 2020-2021</t>
  </si>
  <si>
    <t>RESULTADOS DE LA ENCUESTA DE  SATISFACCIÓN DE ESTUDIANTES DE LA FACULTAD DE HUMANIDADES Y CIENCIAS DE LA EDUCACIÓN: Grado en Educación Infantil. Curso Académico 2020-2021</t>
  </si>
  <si>
    <t>RESULTADOS DE LA ENCUESTA DE  SATISFACCIÓN DE ESTUDIANTES DE LA FACULTAD DE HUMANIDADES Y CIENCIAS DE LA EDUCACIÓN: Grado en Educación Primaria. Curso Académico 2020-2021</t>
  </si>
  <si>
    <t>RESULTADOS DE LA ENCUESTA DE  SATISFACCIÓN DE ESTUDIANTES DE LA FACULTAD DE HUMANIDADES Y CIENCIAS DE LA EDUCACIÓN: Grado en Estudios Ingleses. Curso Académico 2020-2021</t>
  </si>
  <si>
    <t>RESULTADOS DE LA ENCUESTA DE  SATISFACCIÓN DE ESTUDIANTES DE LA FACULTAD DE HUMANIDADES Y CIENCIAS DE LA EDUCACIÓN: Grado en Filologia Hispánica. Curso Académico 2020-2021</t>
  </si>
  <si>
    <t>RESULTADOS DE LA ENCUESTA DE  SATISFACCIÓN DE ESTUDIANTES DE LA FACULTAD DE HUMANIDADES Y CIENCIAS DE LA EDUCACIÓN: Grado en Geografía e Historia. Curso Académico 2020-2021</t>
  </si>
  <si>
    <t>RESULTADOS DE LA ENCUESTA DE  SATISFACCIÓN DE ESTUDIANTES DE LA FACULTAD DE HUMANIDADES Y CIENCIAS DE LA EDUCACIÓN: Grado en Historia del Arte. Curso Académico 2020-2021</t>
  </si>
  <si>
    <t>RESULTADOS DE LA ENCUESTA DE  SATISFACCIÓN DE ESTUDIANTES DE LA FACULTAD DE HUMANIDADES Y CIENCIAS DE LA EDUCACIÓN: Grado en Psicología. Curso Académico 2020-2021</t>
  </si>
  <si>
    <t>RESULTADOS DE LA ENCUESTA DE  SATISFACCIÓN DE ESTUDIANTES DE LA FACULTAD DE HUMANIDADES Y CIENCIAS DE LA EDUCACIÓN: Grado en Educación Social. Curso Académico 2020-2021</t>
  </si>
  <si>
    <t>RESULTADOS DE LA ENCUESTA DE  SATISFACCIÓN DE ESTUDIANTES DE LA FACULTAD DE HUMANIDADES Y CIENCIAS DE LA EDUCACIÓN: Grado en Arqueología. Curso Académico 2020-2021</t>
  </si>
  <si>
    <t>a Existen múltiples modos. Se muestra el valor más pequeño</t>
  </si>
  <si>
    <t>Curso en el que estás matriculado de más créditos: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</si>
</sst>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###.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Times New Roman"/>
      <family val="1"/>
    </font>
    <font>
      <b/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</cellStyleXfs>
  <cellXfs count="138">
    <xf numFmtId="0" fontId="0" fillId="0" borderId="0" xfId="0"/>
    <xf numFmtId="0" fontId="0" fillId="0" borderId="0" xfId="0" applyAlignment="1"/>
    <xf numFmtId="0" fontId="10" fillId="0" borderId="0" xfId="2" applyFont="1" applyFill="1" applyBorder="1" applyAlignment="1">
      <alignment vertical="center" wrapText="1"/>
    </xf>
    <xf numFmtId="0" fontId="9" fillId="0" borderId="0" xfId="2" applyFont="1" applyFill="1" applyBorder="1" applyAlignment="1">
      <alignment vertical="center"/>
    </xf>
    <xf numFmtId="0" fontId="9" fillId="0" borderId="0" xfId="2"/>
    <xf numFmtId="0" fontId="11" fillId="0" borderId="0" xfId="0" applyFont="1"/>
    <xf numFmtId="0" fontId="9" fillId="0" borderId="0" xfId="2" applyFill="1" applyBorder="1" applyAlignment="1">
      <alignment vertical="center" wrapText="1"/>
    </xf>
    <xf numFmtId="0" fontId="12" fillId="0" borderId="0" xfId="2" applyFont="1" applyFill="1" applyBorder="1" applyAlignment="1">
      <alignment horizontal="center" wrapText="1"/>
    </xf>
    <xf numFmtId="0" fontId="12" fillId="0" borderId="0" xfId="2" applyFont="1" applyFill="1" applyBorder="1" applyAlignment="1">
      <alignment vertical="top" wrapText="1"/>
    </xf>
    <xf numFmtId="0" fontId="12" fillId="0" borderId="0" xfId="2" applyFont="1" applyFill="1" applyBorder="1" applyAlignment="1">
      <alignment horizontal="left" vertical="top" wrapText="1"/>
    </xf>
    <xf numFmtId="164" fontId="12" fillId="0" borderId="0" xfId="2" applyNumberFormat="1" applyFont="1" applyFill="1" applyBorder="1" applyAlignment="1">
      <alignment horizontal="right" vertical="top"/>
    </xf>
    <xf numFmtId="165" fontId="12" fillId="0" borderId="0" xfId="2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 applyFill="1"/>
    <xf numFmtId="0" fontId="9" fillId="0" borderId="0" xfId="2" applyFill="1"/>
    <xf numFmtId="0" fontId="0" fillId="0" borderId="0" xfId="0" applyFill="1"/>
    <xf numFmtId="0" fontId="14" fillId="0" borderId="0" xfId="0" applyFont="1" applyAlignment="1">
      <alignment vertical="center"/>
    </xf>
    <xf numFmtId="0" fontId="9" fillId="0" borderId="0" xfId="2" applyFill="1" applyBorder="1" applyAlignment="1">
      <alignment horizontal="center" vertical="center"/>
    </xf>
    <xf numFmtId="0" fontId="17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10" fontId="15" fillId="0" borderId="1" xfId="1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0" fillId="7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0" fillId="7" borderId="4" xfId="0" applyFont="1" applyFill="1" applyBorder="1" applyAlignment="1">
      <alignment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vertical="center" wrapText="1"/>
    </xf>
    <xf numFmtId="0" fontId="20" fillId="7" borderId="0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left" vertical="center" wrapText="1"/>
    </xf>
    <xf numFmtId="0" fontId="23" fillId="0" borderId="0" xfId="4" applyFont="1" applyBorder="1" applyAlignment="1">
      <alignment horizontal="left" vertical="top" wrapText="1"/>
    </xf>
    <xf numFmtId="0" fontId="22" fillId="7" borderId="0" xfId="0" applyFont="1" applyFill="1" applyBorder="1" applyAlignment="1">
      <alignment vertical="center" wrapText="1"/>
    </xf>
    <xf numFmtId="0" fontId="14" fillId="0" borderId="0" xfId="0" applyFont="1"/>
    <xf numFmtId="0" fontId="24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7" borderId="0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26" fillId="0" borderId="0" xfId="4" applyFont="1" applyBorder="1" applyAlignment="1">
      <alignment horizontal="left" vertical="top" wrapText="1"/>
    </xf>
    <xf numFmtId="10" fontId="16" fillId="0" borderId="0" xfId="0" applyNumberFormat="1" applyFont="1" applyBorder="1" applyAlignment="1">
      <alignment vertical="center" wrapText="1"/>
    </xf>
    <xf numFmtId="10" fontId="16" fillId="0" borderId="0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0" fillId="7" borderId="0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0" fontId="18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49" fontId="0" fillId="0" borderId="0" xfId="0" applyNumberFormat="1" applyAlignment="1">
      <alignment wrapText="1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164" fontId="29" fillId="0" borderId="0" xfId="0" applyNumberFormat="1" applyFont="1" applyBorder="1"/>
    <xf numFmtId="0" fontId="22" fillId="7" borderId="0" xfId="0" applyFont="1" applyFill="1" applyBorder="1" applyAlignment="1">
      <alignment horizontal="left" vertical="center" wrapText="1"/>
    </xf>
    <xf numFmtId="0" fontId="23" fillId="0" borderId="0" xfId="4" applyFont="1" applyBorder="1" applyAlignment="1">
      <alignment horizontal="left" vertical="top" wrapText="1"/>
    </xf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10" fontId="16" fillId="0" borderId="3" xfId="1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22" fillId="7" borderId="0" xfId="0" applyFont="1" applyFill="1" applyBorder="1" applyAlignment="1">
      <alignment horizontal="left" vertical="center" wrapText="1"/>
    </xf>
    <xf numFmtId="0" fontId="23" fillId="0" borderId="0" xfId="4" applyFont="1" applyBorder="1" applyAlignment="1">
      <alignment horizontal="left" vertical="top" wrapText="1"/>
    </xf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22" fillId="7" borderId="0" xfId="0" applyFont="1" applyFill="1" applyBorder="1" applyAlignment="1">
      <alignment horizontal="left" vertical="center" wrapText="1"/>
    </xf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23" fillId="0" borderId="0" xfId="4" applyFont="1" applyBorder="1" applyAlignment="1">
      <alignment horizontal="left" vertical="top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Alignment="1"/>
    <xf numFmtId="49" fontId="0" fillId="0" borderId="0" xfId="0" applyNumberFormat="1" applyAlignment="1"/>
    <xf numFmtId="0" fontId="30" fillId="8" borderId="0" xfId="0" applyFont="1" applyFill="1"/>
    <xf numFmtId="0" fontId="31" fillId="0" borderId="0" xfId="0" applyFont="1"/>
    <xf numFmtId="0" fontId="32" fillId="0" borderId="0" xfId="0" applyFont="1"/>
    <xf numFmtId="0" fontId="0" fillId="0" borderId="0" xfId="0" applyFont="1" applyAlignment="1"/>
    <xf numFmtId="0" fontId="0" fillId="0" borderId="0" xfId="0" applyAlignment="1"/>
    <xf numFmtId="0" fontId="13" fillId="0" borderId="0" xfId="0" applyFont="1" applyFill="1" applyBorder="1" applyAlignment="1">
      <alignment horizontal="left" vertical="center" wrapText="1"/>
    </xf>
    <xf numFmtId="0" fontId="15" fillId="0" borderId="1" xfId="2" applyFont="1" applyBorder="1" applyAlignment="1">
      <alignment vertical="center" wrapText="1"/>
    </xf>
    <xf numFmtId="10" fontId="15" fillId="0" borderId="1" xfId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64" fontId="15" fillId="0" borderId="1" xfId="2" applyNumberFormat="1" applyFont="1" applyBorder="1" applyAlignment="1">
      <alignment horizontal="center" vertical="center"/>
    </xf>
    <xf numFmtId="165" fontId="15" fillId="0" borderId="1" xfId="2" applyNumberFormat="1" applyFont="1" applyBorder="1" applyAlignment="1">
      <alignment horizontal="center" vertical="center"/>
    </xf>
    <xf numFmtId="164" fontId="15" fillId="0" borderId="1" xfId="2" applyNumberFormat="1" applyFont="1" applyBorder="1" applyAlignment="1">
      <alignment horizontal="center" vertical="center" wrapText="1"/>
    </xf>
    <xf numFmtId="165" fontId="15" fillId="0" borderId="0" xfId="2" applyNumberFormat="1" applyFont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center" vertical="center" wrapText="1"/>
    </xf>
    <xf numFmtId="0" fontId="22" fillId="7" borderId="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left" vertical="center" wrapText="1"/>
    </xf>
    <xf numFmtId="0" fontId="22" fillId="7" borderId="0" xfId="0" applyFont="1" applyFill="1" applyBorder="1" applyAlignment="1">
      <alignment horizontal="left" vertical="center" wrapText="1"/>
    </xf>
    <xf numFmtId="0" fontId="23" fillId="0" borderId="0" xfId="4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13" fillId="2" borderId="0" xfId="0" applyFont="1" applyFill="1" applyBorder="1" applyAlignment="1">
      <alignment horizontal="left" vertical="center" wrapText="1"/>
    </xf>
    <xf numFmtId="0" fontId="15" fillId="0" borderId="1" xfId="3" applyFont="1" applyBorder="1" applyAlignment="1">
      <alignment horizontal="left" vertical="center" wrapText="1"/>
    </xf>
    <xf numFmtId="0" fontId="15" fillId="0" borderId="2" xfId="3" applyFont="1" applyBorder="1" applyAlignment="1">
      <alignment horizontal="left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5" fillId="0" borderId="2" xfId="2" applyFont="1" applyBorder="1" applyAlignment="1">
      <alignment horizontal="left" vertical="center" wrapText="1"/>
    </xf>
    <xf numFmtId="0" fontId="15" fillId="0" borderId="6" xfId="2" applyFont="1" applyBorder="1" applyAlignment="1">
      <alignment horizontal="left" vertical="center" wrapText="1"/>
    </xf>
    <xf numFmtId="0" fontId="15" fillId="0" borderId="1" xfId="2" applyFont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</cellXfs>
  <cellStyles count="11">
    <cellStyle name="Normal" xfId="0" builtinId="0"/>
    <cellStyle name="Normal 2" xfId="5"/>
    <cellStyle name="Normal 3" xfId="6"/>
    <cellStyle name="Normal 4" xfId="7"/>
    <cellStyle name="Normal_Biología" xfId="4"/>
    <cellStyle name="Normal_Global" xfId="3"/>
    <cellStyle name="Normal_Global_1" xfId="2"/>
    <cellStyle name="Porcentaje" xfId="1" builtinId="5"/>
    <cellStyle name="style1506930048133" xfId="8"/>
    <cellStyle name="style1506930048189" xfId="9"/>
    <cellStyle name="style150693004824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1180221853866096E-2"/>
          <c:y val="0.11110930367781842"/>
          <c:w val="0.61478642412866669"/>
          <c:h val="0.78588294657982061"/>
        </c:manualLayout>
      </c:layout>
      <c:pie3DChart>
        <c:varyColors val="1"/>
        <c:ser>
          <c:idx val="0"/>
          <c:order val="0"/>
          <c:explosion val="2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accent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8A9-4BCD-9F6A-3BED17469976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8A9-4BCD-9F6A-3BED1746997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25400">
                <a:solidFill>
                  <a:srgbClr val="92D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8A9-4BCD-9F6A-3BED17469976}"/>
              </c:ext>
            </c:extLst>
          </c:dPt>
          <c:dPt>
            <c:idx val="4"/>
            <c:bubble3D val="0"/>
            <c:spPr>
              <a:solidFill>
                <a:srgbClr val="CC04A1"/>
              </a:solidFill>
              <a:ln w="25400">
                <a:solidFill>
                  <a:srgbClr val="CC04A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8A9-4BCD-9F6A-3BED17469976}"/>
              </c:ext>
            </c:extLst>
          </c:dPt>
          <c:dLbls>
            <c:dLbl>
              <c:idx val="3"/>
              <c:layout>
                <c:manualLayout>
                  <c:x val="3.2266299876675855E-2"/>
                  <c:y val="-3.220843467864965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8A9-4BCD-9F6A-3BED174699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4986434316623682E-2"/>
                  <c:y val="0.112771879591606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8A9-4BCD-9F6A-3BED174699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Global!$G$55:$K$59</c:f>
              <c:strCache>
                <c:ptCount val="5"/>
                <c:pt idx="0">
                  <c:v>Visita del Instituto a la Universidad</c:v>
                </c:pt>
                <c:pt idx="1">
                  <c:v>Información que llega al Instituto</c:v>
                </c:pt>
                <c:pt idx="2">
                  <c:v>Página Web</c:v>
                </c:pt>
                <c:pt idx="3">
                  <c:v>Anuncios en medios de comunicación</c:v>
                </c:pt>
                <c:pt idx="4">
                  <c:v>Otro</c:v>
                </c:pt>
              </c:strCache>
            </c:strRef>
          </c:cat>
          <c:val>
            <c:numRef>
              <c:f>Global!$L$55:$L$59</c:f>
              <c:numCache>
                <c:formatCode>General</c:formatCode>
                <c:ptCount val="5"/>
                <c:pt idx="0">
                  <c:v>133</c:v>
                </c:pt>
                <c:pt idx="1">
                  <c:v>44</c:v>
                </c:pt>
                <c:pt idx="2">
                  <c:v>119</c:v>
                </c:pt>
                <c:pt idx="3">
                  <c:v>3</c:v>
                </c:pt>
                <c:pt idx="4">
                  <c:v>126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C8A9-4BCD-9F6A-3BED17469976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Global!$G$55:$K$59</c:f>
              <c:strCache>
                <c:ptCount val="5"/>
                <c:pt idx="0">
                  <c:v>Visita del Instituto a la Universidad</c:v>
                </c:pt>
                <c:pt idx="1">
                  <c:v>Información que llega al Instituto</c:v>
                </c:pt>
                <c:pt idx="2">
                  <c:v>Página Web</c:v>
                </c:pt>
                <c:pt idx="3">
                  <c:v>Anuncios en medios de comunicación</c:v>
                </c:pt>
                <c:pt idx="4">
                  <c:v>Otro</c:v>
                </c:pt>
              </c:strCache>
            </c:strRef>
          </c:cat>
          <c:val>
            <c:numRef>
              <c:f>Global!$M$55:$M$59</c:f>
              <c:numCache>
                <c:formatCode>General</c:formatCode>
                <c:ptCount val="5"/>
                <c:pt idx="0">
                  <c:v>96</c:v>
                </c:pt>
                <c:pt idx="1">
                  <c:v>97</c:v>
                </c:pt>
                <c:pt idx="2">
                  <c:v>98</c:v>
                </c:pt>
                <c:pt idx="3">
                  <c:v>99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8A9-4BCD-9F6A-3BED1746997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816849246602382"/>
          <c:y val="0.11572731040199002"/>
          <c:w val="0.25165689671816277"/>
          <c:h val="0.58332304691150572"/>
        </c:manualLayout>
      </c:layout>
      <c:overlay val="0"/>
      <c:txPr>
        <a:bodyPr/>
        <a:lstStyle/>
        <a:p>
          <a:pPr rtl="0">
            <a:defRPr sz="12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Global!$C$25:$C$33</c:f>
              <c:strCache>
                <c:ptCount val="9"/>
                <c:pt idx="0">
                  <c:v>Grado en Educación Infantil</c:v>
                </c:pt>
                <c:pt idx="1">
                  <c:v>Grado en Educación Primaria</c:v>
                </c:pt>
                <c:pt idx="2">
                  <c:v>Grado en Educación Social</c:v>
                </c:pt>
                <c:pt idx="3">
                  <c:v>Grado en Estudios Ingleses</c:v>
                </c:pt>
                <c:pt idx="4">
                  <c:v>Grado en Filología Hispánica</c:v>
                </c:pt>
                <c:pt idx="5">
                  <c:v>Grado en Geografía e Historia</c:v>
                </c:pt>
                <c:pt idx="6">
                  <c:v>Grado en Historia del Arte</c:v>
                </c:pt>
                <c:pt idx="7">
                  <c:v>Grado interuniversitario en Arqueología</c:v>
                </c:pt>
                <c:pt idx="8">
                  <c:v>Grado en Psicología</c:v>
                </c:pt>
              </c:strCache>
            </c:strRef>
          </c:cat>
          <c:val>
            <c:numRef>
              <c:f>Global!$D$25:$D$33</c:f>
              <c:numCache>
                <c:formatCode>General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54-4492-A7C4-31EDAEFEFC78}"/>
            </c:ext>
          </c:extLst>
        </c:ser>
        <c:ser>
          <c:idx val="1"/>
          <c:order val="1"/>
          <c:invertIfNegative val="0"/>
          <c:cat>
            <c:strRef>
              <c:f>Global!$C$25:$C$33</c:f>
              <c:strCache>
                <c:ptCount val="9"/>
                <c:pt idx="0">
                  <c:v>Grado en Educación Infantil</c:v>
                </c:pt>
                <c:pt idx="1">
                  <c:v>Grado en Educación Primaria</c:v>
                </c:pt>
                <c:pt idx="2">
                  <c:v>Grado en Educación Social</c:v>
                </c:pt>
                <c:pt idx="3">
                  <c:v>Grado en Estudios Ingleses</c:v>
                </c:pt>
                <c:pt idx="4">
                  <c:v>Grado en Filología Hispánica</c:v>
                </c:pt>
                <c:pt idx="5">
                  <c:v>Grado en Geografía e Historia</c:v>
                </c:pt>
                <c:pt idx="6">
                  <c:v>Grado en Historia del Arte</c:v>
                </c:pt>
                <c:pt idx="7">
                  <c:v>Grado interuniversitario en Arqueología</c:v>
                </c:pt>
                <c:pt idx="8">
                  <c:v>Grado en Psicología</c:v>
                </c:pt>
              </c:strCache>
            </c:strRef>
          </c:cat>
          <c:val>
            <c:numRef>
              <c:f>Global!$E$25:$E$33</c:f>
              <c:numCache>
                <c:formatCode>General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054-4492-A7C4-31EDAEFEFC78}"/>
            </c:ext>
          </c:extLst>
        </c:ser>
        <c:ser>
          <c:idx val="2"/>
          <c:order val="2"/>
          <c:invertIfNegative val="0"/>
          <c:cat>
            <c:strRef>
              <c:f>Global!$C$25:$C$33</c:f>
              <c:strCache>
                <c:ptCount val="9"/>
                <c:pt idx="0">
                  <c:v>Grado en Educación Infantil</c:v>
                </c:pt>
                <c:pt idx="1">
                  <c:v>Grado en Educación Primaria</c:v>
                </c:pt>
                <c:pt idx="2">
                  <c:v>Grado en Educación Social</c:v>
                </c:pt>
                <c:pt idx="3">
                  <c:v>Grado en Estudios Ingleses</c:v>
                </c:pt>
                <c:pt idx="4">
                  <c:v>Grado en Filología Hispánica</c:v>
                </c:pt>
                <c:pt idx="5">
                  <c:v>Grado en Geografía e Historia</c:v>
                </c:pt>
                <c:pt idx="6">
                  <c:v>Grado en Historia del Arte</c:v>
                </c:pt>
                <c:pt idx="7">
                  <c:v>Grado interuniversitario en Arqueología</c:v>
                </c:pt>
                <c:pt idx="8">
                  <c:v>Grado en Psicología</c:v>
                </c:pt>
              </c:strCache>
            </c:strRef>
          </c:cat>
          <c:val>
            <c:numRef>
              <c:f>Global!$F$25:$F$33</c:f>
              <c:numCache>
                <c:formatCode>General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054-4492-A7C4-31EDAEFEFC78}"/>
            </c:ext>
          </c:extLst>
        </c:ser>
        <c:ser>
          <c:idx val="3"/>
          <c:order val="3"/>
          <c:invertIfNegative val="0"/>
          <c:cat>
            <c:strRef>
              <c:f>Global!$C$25:$C$33</c:f>
              <c:strCache>
                <c:ptCount val="9"/>
                <c:pt idx="0">
                  <c:v>Grado en Educación Infantil</c:v>
                </c:pt>
                <c:pt idx="1">
                  <c:v>Grado en Educación Primaria</c:v>
                </c:pt>
                <c:pt idx="2">
                  <c:v>Grado en Educación Social</c:v>
                </c:pt>
                <c:pt idx="3">
                  <c:v>Grado en Estudios Ingleses</c:v>
                </c:pt>
                <c:pt idx="4">
                  <c:v>Grado en Filología Hispánica</c:v>
                </c:pt>
                <c:pt idx="5">
                  <c:v>Grado en Geografía e Historia</c:v>
                </c:pt>
                <c:pt idx="6">
                  <c:v>Grado en Historia del Arte</c:v>
                </c:pt>
                <c:pt idx="7">
                  <c:v>Grado interuniversitario en Arqueología</c:v>
                </c:pt>
                <c:pt idx="8">
                  <c:v>Grado en Psicología</c:v>
                </c:pt>
              </c:strCache>
            </c:strRef>
          </c:cat>
          <c:val>
            <c:numRef>
              <c:f>Global!$G$25:$G$33</c:f>
              <c:numCache>
                <c:formatCode>General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054-4492-A7C4-31EDAEFEFC78}"/>
            </c:ext>
          </c:extLst>
        </c:ser>
        <c:ser>
          <c:idx val="4"/>
          <c:order val="4"/>
          <c:invertIfNegative val="0"/>
          <c:cat>
            <c:strRef>
              <c:f>Global!$C$25:$C$33</c:f>
              <c:strCache>
                <c:ptCount val="9"/>
                <c:pt idx="0">
                  <c:v>Grado en Educación Infantil</c:v>
                </c:pt>
                <c:pt idx="1">
                  <c:v>Grado en Educación Primaria</c:v>
                </c:pt>
                <c:pt idx="2">
                  <c:v>Grado en Educación Social</c:v>
                </c:pt>
                <c:pt idx="3">
                  <c:v>Grado en Estudios Ingleses</c:v>
                </c:pt>
                <c:pt idx="4">
                  <c:v>Grado en Filología Hispánica</c:v>
                </c:pt>
                <c:pt idx="5">
                  <c:v>Grado en Geografía e Historia</c:v>
                </c:pt>
                <c:pt idx="6">
                  <c:v>Grado en Historia del Arte</c:v>
                </c:pt>
                <c:pt idx="7">
                  <c:v>Grado interuniversitario en Arqueología</c:v>
                </c:pt>
                <c:pt idx="8">
                  <c:v>Grado en Psicología</c:v>
                </c:pt>
              </c:strCache>
            </c:strRef>
          </c:cat>
          <c:val>
            <c:numRef>
              <c:f>Global!$H$25:$H$33</c:f>
              <c:numCache>
                <c:formatCode>General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054-4492-A7C4-31EDAEFEFC78}"/>
            </c:ext>
          </c:extLst>
        </c:ser>
        <c:ser>
          <c:idx val="5"/>
          <c:order val="5"/>
          <c:invertIfNegative val="0"/>
          <c:cat>
            <c:strRef>
              <c:f>Global!$C$25:$C$33</c:f>
              <c:strCache>
                <c:ptCount val="9"/>
                <c:pt idx="0">
                  <c:v>Grado en Educación Infantil</c:v>
                </c:pt>
                <c:pt idx="1">
                  <c:v>Grado en Educación Primaria</c:v>
                </c:pt>
                <c:pt idx="2">
                  <c:v>Grado en Educación Social</c:v>
                </c:pt>
                <c:pt idx="3">
                  <c:v>Grado en Estudios Ingleses</c:v>
                </c:pt>
                <c:pt idx="4">
                  <c:v>Grado en Filología Hispánica</c:v>
                </c:pt>
                <c:pt idx="5">
                  <c:v>Grado en Geografía e Historia</c:v>
                </c:pt>
                <c:pt idx="6">
                  <c:v>Grado en Historia del Arte</c:v>
                </c:pt>
                <c:pt idx="7">
                  <c:v>Grado interuniversitario en Arqueología</c:v>
                </c:pt>
                <c:pt idx="8">
                  <c:v>Grado en Psicología</c:v>
                </c:pt>
              </c:strCache>
            </c:strRef>
          </c:cat>
          <c:val>
            <c:numRef>
              <c:f>Global!$I$25:$I$33</c:f>
              <c:numCache>
                <c:formatCode>General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054-4492-A7C4-31EDAEFEF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2295232"/>
        <c:axId val="622295624"/>
      </c:barChart>
      <c:barChart>
        <c:barDir val="col"/>
        <c:grouping val="clustered"/>
        <c:varyColors val="0"/>
        <c:ser>
          <c:idx val="6"/>
          <c:order val="6"/>
          <c:spPr>
            <a:gradFill flip="none" rotWithShape="1">
              <a:gsLst>
                <a:gs pos="0">
                  <a:srgbClr val="00B0F0">
                    <a:tint val="66000"/>
                    <a:satMod val="160000"/>
                  </a:srgbClr>
                </a:gs>
                <a:gs pos="50000">
                  <a:srgbClr val="00B0F0">
                    <a:tint val="44500"/>
                    <a:satMod val="160000"/>
                  </a:srgbClr>
                </a:gs>
                <a:gs pos="100000">
                  <a:srgbClr val="00B0F0">
                    <a:tint val="23500"/>
                    <a:satMod val="160000"/>
                  </a:srgbClr>
                </a:gs>
              </a:gsLst>
              <a:lin ang="5400000" scaled="1"/>
              <a:tileRect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Global!$C$25:$C$33</c:f>
              <c:strCache>
                <c:ptCount val="9"/>
                <c:pt idx="0">
                  <c:v>Grado en Educación Infantil</c:v>
                </c:pt>
                <c:pt idx="1">
                  <c:v>Grado en Educación Primaria</c:v>
                </c:pt>
                <c:pt idx="2">
                  <c:v>Grado en Educación Social</c:v>
                </c:pt>
                <c:pt idx="3">
                  <c:v>Grado en Estudios Ingleses</c:v>
                </c:pt>
                <c:pt idx="4">
                  <c:v>Grado en Filología Hispánica</c:v>
                </c:pt>
                <c:pt idx="5">
                  <c:v>Grado en Geografía e Historia</c:v>
                </c:pt>
                <c:pt idx="6">
                  <c:v>Grado en Historia del Arte</c:v>
                </c:pt>
                <c:pt idx="7">
                  <c:v>Grado interuniversitario en Arqueología</c:v>
                </c:pt>
                <c:pt idx="8">
                  <c:v>Grado en Psicología</c:v>
                </c:pt>
              </c:strCache>
            </c:strRef>
          </c:cat>
          <c:val>
            <c:numRef>
              <c:f>Global!$J$25:$J$33</c:f>
              <c:numCache>
                <c:formatCode>General</c:formatCode>
                <c:ptCount val="9"/>
                <c:pt idx="0">
                  <c:v>147</c:v>
                </c:pt>
                <c:pt idx="1">
                  <c:v>334</c:v>
                </c:pt>
                <c:pt idx="2">
                  <c:v>103</c:v>
                </c:pt>
                <c:pt idx="3">
                  <c:v>112</c:v>
                </c:pt>
                <c:pt idx="4">
                  <c:v>60</c:v>
                </c:pt>
                <c:pt idx="5">
                  <c:v>58</c:v>
                </c:pt>
                <c:pt idx="6">
                  <c:v>77</c:v>
                </c:pt>
                <c:pt idx="7">
                  <c:v>72</c:v>
                </c:pt>
                <c:pt idx="8">
                  <c:v>191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054-4492-A7C4-31EDAEFEF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654552736"/>
        <c:axId val="654552344"/>
      </c:barChart>
      <c:catAx>
        <c:axId val="622295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s-ES"/>
          </a:p>
        </c:txPr>
        <c:crossAx val="622295624"/>
        <c:crosses val="autoZero"/>
        <c:auto val="1"/>
        <c:lblAlgn val="ctr"/>
        <c:lblOffset val="100"/>
        <c:noMultiLvlLbl val="0"/>
      </c:catAx>
      <c:valAx>
        <c:axId val="622295624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2295232"/>
        <c:crosses val="autoZero"/>
        <c:crossBetween val="between"/>
        <c:majorUnit val="10"/>
        <c:minorUnit val="2"/>
      </c:valAx>
      <c:valAx>
        <c:axId val="6545523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654552736"/>
        <c:crosses val="max"/>
        <c:crossBetween val="between"/>
      </c:valAx>
      <c:catAx>
        <c:axId val="654552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455234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AC7-4E19-8842-E4AA35F86C2D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AC7-4E19-8842-E4AA35F86C2D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AC7-4E19-8842-E4AA35F86C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ARQUEOLOGIA!$B$283:$B$284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ARQUEOLOGIA!$C$283:$C$284</c:f>
              <c:numCache>
                <c:formatCode>General</c:formatCode>
                <c:ptCount val="2"/>
                <c:pt idx="0">
                  <c:v>57</c:v>
                </c:pt>
                <c:pt idx="1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AC7-4E19-8842-E4AA35F86C2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5.6541434161790083E-2"/>
          <c:h val="0.1628779818694849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76000"/>
                    <a:tint val="50000"/>
                    <a:satMod val="300000"/>
                  </a:schemeClr>
                </a:gs>
                <a:gs pos="35000">
                  <a:schemeClr val="accent1">
                    <a:shade val="76000"/>
                    <a:tint val="37000"/>
                    <a:satMod val="300000"/>
                  </a:schemeClr>
                </a:gs>
                <a:gs pos="100000">
                  <a:schemeClr val="accent1">
                    <a:shade val="76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76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ARQUEOLOGIA!$D$26:$D$29</c:f>
              <c:strCache>
                <c:ptCount val="4"/>
                <c:pt idx="0">
                  <c:v>1º Curso</c:v>
                </c:pt>
                <c:pt idx="1">
                  <c:v>2º Curso</c:v>
                </c:pt>
                <c:pt idx="2">
                  <c:v>3º Curso</c:v>
                </c:pt>
                <c:pt idx="3">
                  <c:v>4º Curso</c:v>
                </c:pt>
              </c:strCache>
            </c:strRef>
          </c:cat>
          <c:val>
            <c:numRef>
              <c:f>ARQUEOLOGIA!$E$26:$E$29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3D-44FD-864F-45636ED72743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1">
                    <a:tint val="77000"/>
                    <a:tint val="50000"/>
                    <a:satMod val="300000"/>
                  </a:schemeClr>
                </a:gs>
                <a:gs pos="35000">
                  <a:schemeClr val="accent1">
                    <a:tint val="77000"/>
                    <a:tint val="37000"/>
                    <a:satMod val="300000"/>
                  </a:schemeClr>
                </a:gs>
                <a:gs pos="100000">
                  <a:schemeClr val="accent1">
                    <a:tint val="77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tint val="77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ARQUEOLOGIA!$D$26:$D$29</c:f>
              <c:strCache>
                <c:ptCount val="4"/>
                <c:pt idx="0">
                  <c:v>1º Curso</c:v>
                </c:pt>
                <c:pt idx="1">
                  <c:v>2º Curso</c:v>
                </c:pt>
                <c:pt idx="2">
                  <c:v>3º Curso</c:v>
                </c:pt>
                <c:pt idx="3">
                  <c:v>4º Curso</c:v>
                </c:pt>
              </c:strCache>
            </c:strRef>
          </c:cat>
          <c:val>
            <c:numRef>
              <c:f>ARQUEOLOGIA!$F$26:$F$29</c:f>
              <c:numCache>
                <c:formatCode>General</c:formatCode>
                <c:ptCount val="4"/>
                <c:pt idx="0">
                  <c:v>27</c:v>
                </c:pt>
                <c:pt idx="1">
                  <c:v>16</c:v>
                </c:pt>
                <c:pt idx="2">
                  <c:v>11</c:v>
                </c:pt>
                <c:pt idx="3">
                  <c:v>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586296"/>
        <c:axId val="6586688"/>
      </c:barChart>
      <c:catAx>
        <c:axId val="6586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586688"/>
        <c:crosses val="autoZero"/>
        <c:auto val="1"/>
        <c:lblAlgn val="ctr"/>
        <c:lblOffset val="100"/>
        <c:noMultiLvlLbl val="0"/>
      </c:catAx>
      <c:valAx>
        <c:axId val="658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586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[1]Global!$Z$22:$Z$25</c:f>
              <c:strCache>
                <c:ptCount val="4"/>
                <c:pt idx="0">
                  <c:v>1º Curso</c:v>
                </c:pt>
                <c:pt idx="1">
                  <c:v>2º Curso</c:v>
                </c:pt>
                <c:pt idx="2">
                  <c:v>3º Curso</c:v>
                </c:pt>
                <c:pt idx="3">
                  <c:v>4º Curso</c:v>
                </c:pt>
              </c:strCache>
            </c:strRef>
          </c:cat>
          <c:val>
            <c:numRef>
              <c:f>[1]Global!$AA$22:$AA$25</c:f>
              <c:numCache>
                <c:formatCode>General</c:formatCode>
                <c:ptCount val="4"/>
                <c:pt idx="0">
                  <c:v>132</c:v>
                </c:pt>
                <c:pt idx="1">
                  <c:v>109</c:v>
                </c:pt>
                <c:pt idx="2">
                  <c:v>127</c:v>
                </c:pt>
                <c:pt idx="3">
                  <c:v>108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9D-411A-A55D-98297E10D1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54553520"/>
        <c:axId val="654553912"/>
      </c:barChart>
      <c:catAx>
        <c:axId val="6545535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654553912"/>
        <c:crosses val="autoZero"/>
        <c:auto val="1"/>
        <c:lblAlgn val="ctr"/>
        <c:lblOffset val="100"/>
        <c:noMultiLvlLbl val="0"/>
      </c:catAx>
      <c:valAx>
        <c:axId val="654553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65455352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'E. INFANTIL'!$L$51</c:f>
              <c:strCache>
                <c:ptCount val="1"/>
                <c:pt idx="0">
                  <c:v>Frecuencia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accent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A90-4DED-9499-D5170F912FA0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A90-4DED-9499-D5170F912FA0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25400">
                <a:solidFill>
                  <a:srgbClr val="92D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A90-4DED-9499-D5170F912FA0}"/>
              </c:ext>
            </c:extLst>
          </c:dPt>
          <c:dPt>
            <c:idx val="4"/>
            <c:bubble3D val="0"/>
            <c:spPr>
              <a:solidFill>
                <a:srgbClr val="CC04A1"/>
              </a:solidFill>
              <a:ln w="25400">
                <a:solidFill>
                  <a:srgbClr val="CC04A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A90-4DED-9499-D5170F912FA0}"/>
              </c:ext>
            </c:extLst>
          </c:dPt>
          <c:dLbls>
            <c:dLbl>
              <c:idx val="3"/>
              <c:layout>
                <c:manualLayout>
                  <c:x val="3.2266299876675855E-2"/>
                  <c:y val="-3.220843467864965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A90-4DED-9499-D5170F912FA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4986434316623682E-2"/>
                  <c:y val="0.112771879591606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A90-4DED-9499-D5170F912FA0}"/>
                </c:ext>
                <c:ext xmlns:c15="http://schemas.microsoft.com/office/drawing/2012/chart" uri="{CE6537A1-D6FC-4f65-9D91-7224C49458BB}"/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'E. INFANTIL'!$G$52:$K$55</c:f>
              <c:strCache>
                <c:ptCount val="4"/>
                <c:pt idx="0">
                  <c:v>Visita del Instituto a la Universidad</c:v>
                </c:pt>
                <c:pt idx="1">
                  <c:v>Información que llega al Instituto</c:v>
                </c:pt>
                <c:pt idx="2">
                  <c:v>Página Web</c:v>
                </c:pt>
                <c:pt idx="3">
                  <c:v>Otro</c:v>
                </c:pt>
              </c:strCache>
            </c:strRef>
          </c:cat>
          <c:val>
            <c:numRef>
              <c:f>'E. INFANTIL'!$L$52:$L$55</c:f>
              <c:numCache>
                <c:formatCode>General</c:formatCode>
                <c:ptCount val="4"/>
                <c:pt idx="0">
                  <c:v>11</c:v>
                </c:pt>
                <c:pt idx="1">
                  <c:v>6</c:v>
                </c:pt>
                <c:pt idx="2">
                  <c:v>14</c:v>
                </c:pt>
                <c:pt idx="3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BA90-4DED-9499-D5170F912FA0}"/>
            </c:ext>
          </c:extLst>
        </c:ser>
        <c:ser>
          <c:idx val="1"/>
          <c:order val="1"/>
          <c:tx>
            <c:strRef>
              <c:f>'E. INFANTIL'!$M$51</c:f>
              <c:strCache>
                <c:ptCount val="1"/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'E. INFANTIL'!$G$52:$K$55</c:f>
              <c:strCache>
                <c:ptCount val="4"/>
                <c:pt idx="0">
                  <c:v>Visita del Instituto a la Universidad</c:v>
                </c:pt>
                <c:pt idx="1">
                  <c:v>Información que llega al Instituto</c:v>
                </c:pt>
                <c:pt idx="2">
                  <c:v>Página Web</c:v>
                </c:pt>
                <c:pt idx="3">
                  <c:v>Otro</c:v>
                </c:pt>
              </c:strCache>
            </c:strRef>
          </c:cat>
          <c:val>
            <c:numRef>
              <c:f>'E. INFANTIL'!$M$52:$M$55</c:f>
              <c:numCache>
                <c:formatCode>General</c:formatCode>
                <c:ptCount val="4"/>
                <c:pt idx="0">
                  <c:v>96</c:v>
                </c:pt>
                <c:pt idx="1">
                  <c:v>97</c:v>
                </c:pt>
                <c:pt idx="2">
                  <c:v>98</c:v>
                </c:pt>
                <c:pt idx="3">
                  <c:v>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A90-4DED-9499-D5170F912FA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816849246602382"/>
          <c:y val="0.11572731040199002"/>
          <c:w val="0.25165689671816277"/>
          <c:h val="0.65630502329962315"/>
        </c:manualLayout>
      </c:layout>
      <c:overlay val="0"/>
      <c:txPr>
        <a:bodyPr/>
        <a:lstStyle/>
        <a:p>
          <a:pPr rtl="0">
            <a:defRPr sz="12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225-46CD-8889-87FCBEFCC4D5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225-46CD-8889-87FCBEFCC4D5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225-46CD-8889-87FCBEFCC4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'E. INFANTIL'!$B$253:$B$254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'E. INFANTIL'!$C$253:$C$254</c:f>
              <c:numCache>
                <c:formatCode>General</c:formatCode>
                <c:ptCount val="2"/>
                <c:pt idx="0">
                  <c:v>98</c:v>
                </c:pt>
                <c:pt idx="1">
                  <c:v>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225-46CD-8889-87FCBEFCC4D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7584232134446629"/>
          <c:y val="0.17837394416607016"/>
          <c:w val="6.7345087668798195E-2"/>
          <c:h val="0.22482816948841197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271787865213185E-2"/>
          <c:y val="1.911666298409464E-4"/>
          <c:w val="0.68704677893319765"/>
          <c:h val="0.82604327304604863"/>
        </c:manualLayout>
      </c:layout>
      <c:pie3DChart>
        <c:varyColors val="1"/>
        <c:ser>
          <c:idx val="0"/>
          <c:order val="0"/>
          <c:explosion val="28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031-420E-8720-2757491AC863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031-420E-8720-2757491AC863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031-420E-8720-2757491AC863}"/>
              </c:ext>
            </c:extLst>
          </c:dPt>
          <c:dLbls>
            <c:dLbl>
              <c:idx val="1"/>
              <c:layout>
                <c:manualLayout>
                  <c:x val="-5.0765507697224432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031-420E-8720-2757491AC8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915360584289589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031-420E-8720-2757491AC86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'E. INFANTIL'!$B$262:$B$263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'E. INFANTIL'!$C$262:$C$263</c:f>
              <c:numCache>
                <c:formatCode>General</c:formatCode>
                <c:ptCount val="2"/>
                <c:pt idx="0">
                  <c:v>140</c:v>
                </c:pt>
                <c:pt idx="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031-420E-8720-2757491AC86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4577157269079064"/>
          <c:y val="0.11574311021685552"/>
          <c:w val="6.348039407322191E-2"/>
          <c:h val="0.1460442742967944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0A4-42D2-B99E-3425A941EFE0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0A4-42D2-B99E-3425A941EFE0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0A4-42D2-B99E-3425A941EF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'E. INFANTIL'!$B$272:$B$273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'E. INFANTIL'!$C$272:$C$273</c:f>
              <c:numCache>
                <c:formatCode>General</c:formatCode>
                <c:ptCount val="2"/>
                <c:pt idx="0">
                  <c:v>122</c:v>
                </c:pt>
                <c:pt idx="1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0A4-42D2-B99E-3425A941EFE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7.4601451808228997E-2"/>
          <c:h val="0.14171620494817275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2A3-4FAE-A483-87DFA5665D8E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2A3-4FAE-A483-87DFA5665D8E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2A3-4FAE-A483-87DFA5665D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'E. INFANTIL'!$B$244:$B$245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'E. INFANTIL'!$C$244:$C$245</c:f>
              <c:numCache>
                <c:formatCode>General</c:formatCode>
                <c:ptCount val="2"/>
                <c:pt idx="0">
                  <c:v>6</c:v>
                </c:pt>
                <c:pt idx="1">
                  <c:v>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2A3-4FAE-A483-87DFA5665D8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7.0436167626088036E-2"/>
          <c:h val="0.17635157547264679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2E0-44BB-A4E4-A6ED1CE4CCA7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2E0-44BB-A4E4-A6ED1CE4CCA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'E. INFANTIL'!$B$216:$B$217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'E. INFANTIL'!$C$216:$C$217</c:f>
              <c:numCache>
                <c:formatCode>General</c:formatCode>
                <c:ptCount val="2"/>
                <c:pt idx="0">
                  <c:v>12</c:v>
                </c:pt>
                <c:pt idx="1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2E0-44BB-A4E4-A6ED1CE4CCA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4.8974233191645317E-2"/>
          <c:h val="0.18404202635183625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BB8-4D0E-A47B-91B6562959CD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BB8-4D0E-A47B-91B6562959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'E. INFANTIL'!$B$225:$B$226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'E. INFANTIL'!$C$225:$C$226</c:f>
              <c:numCache>
                <c:formatCode>General</c:formatCode>
                <c:ptCount val="2"/>
                <c:pt idx="0">
                  <c:v>6</c:v>
                </c:pt>
                <c:pt idx="1">
                  <c:v>141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BB8-4D0E-A47B-91B6562959C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02570368359141"/>
          <c:y val="0.10422233912283113"/>
          <c:w val="6.3250460056175281E-2"/>
          <c:h val="0.1848079769878047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880083796864835E-2"/>
          <c:y val="0.11767227803421124"/>
          <c:w val="0.7751296684244745"/>
          <c:h val="0.7818968232419223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0B4-4704-A3C7-4A10EB87DC2F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0B4-4704-A3C7-4A10EB87DC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'E. INFANTIL'!$B$234:$B$235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'E. INFANTIL'!$C$234:$C$235</c:f>
              <c:numCache>
                <c:formatCode>General</c:formatCode>
                <c:ptCount val="2"/>
                <c:pt idx="0">
                  <c:v>62</c:v>
                </c:pt>
                <c:pt idx="1">
                  <c:v>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0B4-4704-A3C7-4A10EB87DC2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5.7975951221173827E-2"/>
          <c:h val="0.17158194561370588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83B-4F57-841E-4727E1AC2D69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83B-4F57-841E-4727E1AC2D69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83B-4F57-841E-4727E1AC2D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Global!$B$251:$B$252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Global!$C$251:$C$252</c:f>
              <c:numCache>
                <c:formatCode>General</c:formatCode>
                <c:ptCount val="2"/>
                <c:pt idx="0">
                  <c:v>837</c:v>
                </c:pt>
                <c:pt idx="1">
                  <c:v>317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83B-4F57-841E-4727E1AC2D6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7584232134446629"/>
          <c:y val="0.17837394416607016"/>
          <c:w val="6.7372984465568692E-2"/>
          <c:h val="0.20137837735158107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623-41D1-9B29-9AFF5F67462D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623-41D1-9B29-9AFF5F67462D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623-41D1-9B29-9AFF5F6746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'E. INFANTIL'!$B$281:$B$282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'E. INFANTIL'!$C$281:$C$282</c:f>
              <c:numCache>
                <c:formatCode>General</c:formatCode>
                <c:ptCount val="2"/>
                <c:pt idx="0">
                  <c:v>64</c:v>
                </c:pt>
                <c:pt idx="1">
                  <c:v>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623-41D1-9B29-9AFF5F67462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5.6614181597785508E-2"/>
          <c:h val="0.153382863846496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76000"/>
                    <a:tint val="50000"/>
                    <a:satMod val="300000"/>
                  </a:schemeClr>
                </a:gs>
                <a:gs pos="35000">
                  <a:schemeClr val="accent1">
                    <a:shade val="76000"/>
                    <a:tint val="37000"/>
                    <a:satMod val="300000"/>
                  </a:schemeClr>
                </a:gs>
                <a:gs pos="100000">
                  <a:schemeClr val="accent1">
                    <a:shade val="76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76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'E. INFANTIL'!$D$26:$D$29</c:f>
              <c:strCache>
                <c:ptCount val="4"/>
                <c:pt idx="0">
                  <c:v>1º Curso</c:v>
                </c:pt>
                <c:pt idx="1">
                  <c:v>2º Curso</c:v>
                </c:pt>
                <c:pt idx="2">
                  <c:v>3º Curso</c:v>
                </c:pt>
                <c:pt idx="3">
                  <c:v>4º Curso</c:v>
                </c:pt>
              </c:strCache>
            </c:strRef>
          </c:cat>
          <c:val>
            <c:numRef>
              <c:f>'E. INFANTIL'!$E$26:$E$29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3D-44FD-864F-45636ED72743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1">
                    <a:tint val="77000"/>
                    <a:tint val="50000"/>
                    <a:satMod val="300000"/>
                  </a:schemeClr>
                </a:gs>
                <a:gs pos="35000">
                  <a:schemeClr val="accent1">
                    <a:tint val="77000"/>
                    <a:tint val="37000"/>
                    <a:satMod val="300000"/>
                  </a:schemeClr>
                </a:gs>
                <a:gs pos="100000">
                  <a:schemeClr val="accent1">
                    <a:tint val="77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tint val="77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'E. INFANTIL'!$D$26:$D$29</c:f>
              <c:strCache>
                <c:ptCount val="4"/>
                <c:pt idx="0">
                  <c:v>1º Curso</c:v>
                </c:pt>
                <c:pt idx="1">
                  <c:v>2º Curso</c:v>
                </c:pt>
                <c:pt idx="2">
                  <c:v>3º Curso</c:v>
                </c:pt>
                <c:pt idx="3">
                  <c:v>4º Curso</c:v>
                </c:pt>
              </c:strCache>
            </c:strRef>
          </c:cat>
          <c:val>
            <c:numRef>
              <c:f>'E. INFANTIL'!$F$26:$F$29</c:f>
              <c:numCache>
                <c:formatCode>General</c:formatCode>
                <c:ptCount val="4"/>
                <c:pt idx="0">
                  <c:v>45</c:v>
                </c:pt>
                <c:pt idx="1">
                  <c:v>27</c:v>
                </c:pt>
                <c:pt idx="2">
                  <c:v>24</c:v>
                </c:pt>
                <c:pt idx="3">
                  <c:v>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22290288"/>
        <c:axId val="622290680"/>
      </c:barChart>
      <c:catAx>
        <c:axId val="622290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2290680"/>
        <c:crosses val="autoZero"/>
        <c:auto val="1"/>
        <c:lblAlgn val="ctr"/>
        <c:lblOffset val="100"/>
        <c:noMultiLvlLbl val="0"/>
      </c:catAx>
      <c:valAx>
        <c:axId val="62229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2290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Sí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accent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22F-4102-8923-1AD5CECE094E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22F-4102-8923-1AD5CECE094E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25400">
                <a:solidFill>
                  <a:srgbClr val="92D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22F-4102-8923-1AD5CECE094E}"/>
              </c:ext>
            </c:extLst>
          </c:dPt>
          <c:dPt>
            <c:idx val="4"/>
            <c:bubble3D val="0"/>
            <c:spPr>
              <a:solidFill>
                <a:srgbClr val="CC04A1"/>
              </a:solidFill>
              <a:ln w="25400">
                <a:solidFill>
                  <a:srgbClr val="CC04A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22F-4102-8923-1AD5CECE094E}"/>
              </c:ext>
            </c:extLst>
          </c:dPt>
          <c:dLbls>
            <c:dLbl>
              <c:idx val="3"/>
              <c:layout>
                <c:manualLayout>
                  <c:x val="3.2266299876675855E-2"/>
                  <c:y val="-3.220843467864965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422F-4102-8923-1AD5CECE094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4986434316623682E-2"/>
                  <c:y val="0.112771879591606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22F-4102-8923-1AD5CECE094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'E. PRIMARIA'!$G$55:$K$59</c:f>
              <c:strCache>
                <c:ptCount val="5"/>
                <c:pt idx="0">
                  <c:v>Visita del Instituto a la Universidad</c:v>
                </c:pt>
                <c:pt idx="1">
                  <c:v>Información que llega al Instituto</c:v>
                </c:pt>
                <c:pt idx="2">
                  <c:v>Página Web</c:v>
                </c:pt>
                <c:pt idx="3">
                  <c:v>Anuncios en medios de comunicación</c:v>
                </c:pt>
                <c:pt idx="4">
                  <c:v>Otro</c:v>
                </c:pt>
              </c:strCache>
            </c:strRef>
          </c:cat>
          <c:val>
            <c:numRef>
              <c:f>'E. PRIMARIA'!$L$55:$L$59</c:f>
              <c:numCache>
                <c:formatCode>General</c:formatCode>
                <c:ptCount val="5"/>
                <c:pt idx="0">
                  <c:v>56</c:v>
                </c:pt>
                <c:pt idx="1">
                  <c:v>15</c:v>
                </c:pt>
                <c:pt idx="2">
                  <c:v>42</c:v>
                </c:pt>
                <c:pt idx="3">
                  <c:v>1</c:v>
                </c:pt>
                <c:pt idx="4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22F-4102-8923-1AD5CECE094E}"/>
            </c:ext>
          </c:extLst>
        </c:ser>
        <c:ser>
          <c:idx val="1"/>
          <c:order val="1"/>
          <c:tx>
            <c:v>No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'E. PRIMARIA'!$G$55:$K$59</c:f>
              <c:strCache>
                <c:ptCount val="5"/>
                <c:pt idx="0">
                  <c:v>Visita del Instituto a la Universidad</c:v>
                </c:pt>
                <c:pt idx="1">
                  <c:v>Información que llega al Instituto</c:v>
                </c:pt>
                <c:pt idx="2">
                  <c:v>Página Web</c:v>
                </c:pt>
                <c:pt idx="3">
                  <c:v>Anuncios en medios de comunicación</c:v>
                </c:pt>
                <c:pt idx="4">
                  <c:v>Otro</c:v>
                </c:pt>
              </c:strCache>
            </c:strRef>
          </c:cat>
          <c:val>
            <c:numRef>
              <c:f>'E. PRIMARIA'!$M$55:$M$59</c:f>
              <c:numCache>
                <c:formatCode>General</c:formatCode>
                <c:ptCount val="5"/>
                <c:pt idx="0">
                  <c:v>96</c:v>
                </c:pt>
                <c:pt idx="1">
                  <c:v>97</c:v>
                </c:pt>
                <c:pt idx="2">
                  <c:v>98</c:v>
                </c:pt>
                <c:pt idx="3">
                  <c:v>99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22F-4102-8923-1AD5CECE094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816849246602382"/>
          <c:y val="0.11572731040199002"/>
          <c:w val="0.25165689671816277"/>
          <c:h val="0.73600630839524583"/>
        </c:manualLayout>
      </c:layout>
      <c:overlay val="0"/>
      <c:txPr>
        <a:bodyPr/>
        <a:lstStyle/>
        <a:p>
          <a:pPr rtl="0">
            <a:defRPr sz="12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3BF-484B-87EE-21C375F51656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3BF-484B-87EE-21C375F51656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3BF-484B-87EE-21C375F516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'E. PRIMARIA'!$B$256:$B$257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'E. PRIMARIA'!$C$256:$C$257</c:f>
              <c:numCache>
                <c:formatCode>General</c:formatCode>
                <c:ptCount val="2"/>
                <c:pt idx="0">
                  <c:v>213</c:v>
                </c:pt>
                <c:pt idx="1">
                  <c:v>121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3BF-484B-87EE-21C375F5165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7584232134446629"/>
          <c:y val="0.17837394416607016"/>
          <c:w val="6.7506876183086081E-2"/>
          <c:h val="0.21121670218493527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271787865213185E-2"/>
          <c:y val="1.911666298409464E-4"/>
          <c:w val="0.68704677893319765"/>
          <c:h val="0.82604327304604863"/>
        </c:manualLayout>
      </c:layout>
      <c:pie3DChart>
        <c:varyColors val="1"/>
        <c:ser>
          <c:idx val="0"/>
          <c:order val="0"/>
          <c:explosion val="28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E5F-4716-BE14-67416D66454F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E5F-4716-BE14-67416D66454F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E5F-4716-BE14-67416D66454F}"/>
              </c:ext>
            </c:extLst>
          </c:dPt>
          <c:dLbls>
            <c:dLbl>
              <c:idx val="1"/>
              <c:layout>
                <c:manualLayout>
                  <c:x val="-5.0765507697224432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E5F-4716-BE14-67416D66454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915360584289589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E5F-4716-BE14-67416D66454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'E. PRIMARIA'!$B$265:$B$266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'E. PRIMARIA'!$C$265:$C$266</c:f>
              <c:numCache>
                <c:formatCode>General</c:formatCode>
                <c:ptCount val="2"/>
                <c:pt idx="0">
                  <c:v>306</c:v>
                </c:pt>
                <c:pt idx="1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E5F-4716-BE14-67416D66454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4577157269079064"/>
          <c:y val="0.11574311021685552"/>
          <c:w val="6.3600122668252559E-2"/>
          <c:h val="0.15983558053538352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20-4DC2-A8B6-6C3CBE46CBB2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20-4DC2-A8B6-6C3CBE46CBB2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420-4DC2-A8B6-6C3CBE46CB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'E. PRIMARIA'!$B$275:$B$276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'E. PRIMARIA'!$C$275:$C$276</c:f>
              <c:numCache>
                <c:formatCode>General</c:formatCode>
                <c:ptCount val="2"/>
                <c:pt idx="0">
                  <c:v>265</c:v>
                </c:pt>
                <c:pt idx="1">
                  <c:v>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420-4DC2-A8B6-6C3CBE46CBB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7.4766859895422019E-2"/>
          <c:h val="0.15814224551571165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6-474F-810B-4287B43F205C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6-474F-810B-4287B43F205C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536-474F-810B-4287B43F20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'E. PRIMARIA'!$B$247:$B$248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'E. PRIMARIA'!$C$247:$C$248</c:f>
              <c:numCache>
                <c:formatCode>General</c:formatCode>
                <c:ptCount val="2"/>
                <c:pt idx="0">
                  <c:v>16</c:v>
                </c:pt>
                <c:pt idx="1">
                  <c:v>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536-474F-810B-4287B43F205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7.0583602375805285E-2"/>
          <c:h val="0.17992735343330574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BC8-416D-8C13-195C0724856A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BC8-416D-8C13-195C072485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'E. PRIMARIA'!$B$219:$B$220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'E. PRIMARIA'!$C$219:$C$220</c:f>
              <c:numCache>
                <c:formatCode>General</c:formatCode>
                <c:ptCount val="2"/>
                <c:pt idx="0">
                  <c:v>45</c:v>
                </c:pt>
                <c:pt idx="1">
                  <c:v>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BC8-416D-8C13-195C0724856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4.9063098532384504E-2"/>
          <c:h val="0.18835035342642087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D6B-48A7-8941-9E4377EDAE6E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D6B-48A7-8941-9E4377EDAE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'E. PRIMARIA'!$B$228:$B$229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'E. PRIMARIA'!$C$228:$C$229</c:f>
              <c:numCache>
                <c:formatCode>General</c:formatCode>
                <c:ptCount val="2"/>
                <c:pt idx="0">
                  <c:v>8</c:v>
                </c:pt>
                <c:pt idx="1">
                  <c:v>326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D6B-48A7-8941-9E4377EDAE6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02570368359141"/>
          <c:y val="0.10422233912283113"/>
          <c:w val="6.33539129560938E-2"/>
          <c:h val="0.18915266297527833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880083796864835E-2"/>
          <c:y val="0.11767227803421124"/>
          <c:w val="0.7751296684244745"/>
          <c:h val="0.7818968232419223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78C-4DC9-9E1E-B21663F2F2C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78C-4DC9-9E1E-B21663F2F2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'E. PRIMARIA'!$B$237:$B$238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'E. PRIMARIA'!$C$237:$C$238</c:f>
              <c:numCache>
                <c:formatCode>General</c:formatCode>
                <c:ptCount val="2"/>
                <c:pt idx="0">
                  <c:v>102</c:v>
                </c:pt>
                <c:pt idx="1">
                  <c:v>232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78C-4DC9-9E1E-B21663F2F2C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5.812408516912218E-2"/>
          <c:h val="0.1749650619354906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271787865213185E-2"/>
          <c:y val="1.911666298409464E-4"/>
          <c:w val="0.68704677893319765"/>
          <c:h val="0.82604327304604863"/>
        </c:manualLayout>
      </c:layout>
      <c:pie3DChart>
        <c:varyColors val="1"/>
        <c:ser>
          <c:idx val="0"/>
          <c:order val="0"/>
          <c:explosion val="28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EFC-4819-A0F1-CF817F34F88C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EFC-4819-A0F1-CF817F34F88C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EFC-4819-A0F1-CF817F34F88C}"/>
              </c:ext>
            </c:extLst>
          </c:dPt>
          <c:dLbls>
            <c:dLbl>
              <c:idx val="1"/>
              <c:layout>
                <c:manualLayout>
                  <c:x val="-5.0765507697224432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EFC-4819-A0F1-CF817F34F8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915360584289589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EFC-4819-A0F1-CF817F34F88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Global!$B$259:$B$260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Global!$C$259:$C$260</c:f>
              <c:numCache>
                <c:formatCode>General</c:formatCode>
                <c:ptCount val="2"/>
                <c:pt idx="0">
                  <c:v>1103</c:v>
                </c:pt>
                <c:pt idx="1">
                  <c:v>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EFC-4819-A0F1-CF817F34F88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4577157269079064"/>
          <c:y val="0.11574311021685552"/>
          <c:w val="6.3485612748392373E-2"/>
          <c:h val="0.18443737837941071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768-4AD0-8D39-FC6622B6F21F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768-4AD0-8D39-FC6622B6F21F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768-4AD0-8D39-FC6622B6F2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'E. PRIMARIA'!$B$284:$B$285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'E. PRIMARIA'!$C$284:$C$285</c:f>
              <c:numCache>
                <c:formatCode>General</c:formatCode>
                <c:ptCount val="2"/>
                <c:pt idx="0">
                  <c:v>175</c:v>
                </c:pt>
                <c:pt idx="1">
                  <c:v>159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768-4AD0-8D39-FC6622B6F21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5.6777940742868807E-2"/>
          <c:h val="0.16181578008100178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76000"/>
                    <a:tint val="50000"/>
                    <a:satMod val="300000"/>
                  </a:schemeClr>
                </a:gs>
                <a:gs pos="35000">
                  <a:schemeClr val="accent1">
                    <a:shade val="76000"/>
                    <a:tint val="37000"/>
                    <a:satMod val="300000"/>
                  </a:schemeClr>
                </a:gs>
                <a:gs pos="100000">
                  <a:schemeClr val="accent1">
                    <a:shade val="76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76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'E. PRIMARIA'!$D$26:$D$29</c:f>
              <c:strCache>
                <c:ptCount val="4"/>
                <c:pt idx="0">
                  <c:v>1º Curso</c:v>
                </c:pt>
                <c:pt idx="1">
                  <c:v>2º Curso</c:v>
                </c:pt>
                <c:pt idx="2">
                  <c:v>3º Curso</c:v>
                </c:pt>
                <c:pt idx="3">
                  <c:v>4º Curso</c:v>
                </c:pt>
              </c:strCache>
            </c:strRef>
          </c:cat>
          <c:val>
            <c:numRef>
              <c:f>'E. PRIMARIA'!$E$26:$E$29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3D-44FD-864F-45636ED72743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1">
                    <a:tint val="77000"/>
                    <a:tint val="50000"/>
                    <a:satMod val="300000"/>
                  </a:schemeClr>
                </a:gs>
                <a:gs pos="35000">
                  <a:schemeClr val="accent1">
                    <a:tint val="77000"/>
                    <a:tint val="37000"/>
                    <a:satMod val="300000"/>
                  </a:schemeClr>
                </a:gs>
                <a:gs pos="100000">
                  <a:schemeClr val="accent1">
                    <a:tint val="77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tint val="77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'E. PRIMARIA'!$D$26:$D$29</c:f>
              <c:strCache>
                <c:ptCount val="4"/>
                <c:pt idx="0">
                  <c:v>1º Curso</c:v>
                </c:pt>
                <c:pt idx="1">
                  <c:v>2º Curso</c:v>
                </c:pt>
                <c:pt idx="2">
                  <c:v>3º Curso</c:v>
                </c:pt>
                <c:pt idx="3">
                  <c:v>4º Curso</c:v>
                </c:pt>
              </c:strCache>
            </c:strRef>
          </c:cat>
          <c:val>
            <c:numRef>
              <c:f>'E. PRIMARIA'!$F$26:$F$29</c:f>
              <c:numCache>
                <c:formatCode>General</c:formatCode>
                <c:ptCount val="4"/>
                <c:pt idx="0">
                  <c:v>149</c:v>
                </c:pt>
                <c:pt idx="1">
                  <c:v>77</c:v>
                </c:pt>
                <c:pt idx="2">
                  <c:v>58</c:v>
                </c:pt>
                <c:pt idx="3">
                  <c:v>50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15879976"/>
        <c:axId val="615880368"/>
      </c:barChart>
      <c:catAx>
        <c:axId val="615879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15880368"/>
        <c:crosses val="autoZero"/>
        <c:auto val="1"/>
        <c:lblAlgn val="ctr"/>
        <c:lblOffset val="100"/>
        <c:noMultiLvlLbl val="0"/>
      </c:catAx>
      <c:valAx>
        <c:axId val="61588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15879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'ESTUDIOS INGLESES'!$L$54</c:f>
              <c:strCache>
                <c:ptCount val="1"/>
                <c:pt idx="0">
                  <c:v>Frecuencia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accent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D8F-48E1-9191-399E957BF37A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D8F-48E1-9191-399E957BF37A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25400">
                <a:solidFill>
                  <a:srgbClr val="92D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D8F-48E1-9191-399E957BF37A}"/>
              </c:ext>
            </c:extLst>
          </c:dPt>
          <c:dPt>
            <c:idx val="4"/>
            <c:bubble3D val="0"/>
            <c:spPr>
              <a:solidFill>
                <a:srgbClr val="CC04A1"/>
              </a:solidFill>
              <a:ln w="25400">
                <a:solidFill>
                  <a:srgbClr val="CC04A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D8F-48E1-9191-399E957BF37A}"/>
              </c:ext>
            </c:extLst>
          </c:dPt>
          <c:dLbls>
            <c:dLbl>
              <c:idx val="3"/>
              <c:layout>
                <c:manualLayout>
                  <c:x val="3.2266299876675855E-2"/>
                  <c:y val="-3.220843467864965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D8F-48E1-9191-399E957BF37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4986434316623682E-2"/>
                  <c:y val="0.112771879591606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D8F-48E1-9191-399E957BF37A}"/>
                </c:ext>
                <c:ext xmlns:c15="http://schemas.microsoft.com/office/drawing/2012/chart" uri="{CE6537A1-D6FC-4f65-9D91-7224C49458BB}"/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'ESTUDIOS INGLESES'!$G$55:$K$58</c:f>
              <c:strCache>
                <c:ptCount val="4"/>
                <c:pt idx="0">
                  <c:v>Visita del Instituto a la Universidad</c:v>
                </c:pt>
                <c:pt idx="1">
                  <c:v>Información que llega al Instituto</c:v>
                </c:pt>
                <c:pt idx="2">
                  <c:v>Página Web</c:v>
                </c:pt>
                <c:pt idx="3">
                  <c:v>Otro</c:v>
                </c:pt>
              </c:strCache>
            </c:strRef>
          </c:cat>
          <c:val>
            <c:numRef>
              <c:f>'ESTUDIOS INGLESES'!$L$55:$L$58</c:f>
              <c:numCache>
                <c:formatCode>General</c:formatCode>
                <c:ptCount val="4"/>
                <c:pt idx="0">
                  <c:v>17</c:v>
                </c:pt>
                <c:pt idx="1">
                  <c:v>7</c:v>
                </c:pt>
                <c:pt idx="2">
                  <c:v>10</c:v>
                </c:pt>
                <c:pt idx="3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DD8F-48E1-9191-399E957BF37A}"/>
            </c:ext>
          </c:extLst>
        </c:ser>
        <c:ser>
          <c:idx val="1"/>
          <c:order val="1"/>
          <c:tx>
            <c:strRef>
              <c:f>'ESTUDIOS INGLESES'!$M$54</c:f>
              <c:strCache>
                <c:ptCount val="1"/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'ESTUDIOS INGLESES'!$G$55:$K$58</c:f>
              <c:strCache>
                <c:ptCount val="4"/>
                <c:pt idx="0">
                  <c:v>Visita del Instituto a la Universidad</c:v>
                </c:pt>
                <c:pt idx="1">
                  <c:v>Información que llega al Instituto</c:v>
                </c:pt>
                <c:pt idx="2">
                  <c:v>Página Web</c:v>
                </c:pt>
                <c:pt idx="3">
                  <c:v>Otro</c:v>
                </c:pt>
              </c:strCache>
            </c:strRef>
          </c:cat>
          <c:val>
            <c:numRef>
              <c:f>'ESTUDIOS INGLESES'!$M$55:$M$58</c:f>
              <c:numCache>
                <c:formatCode>General</c:formatCode>
                <c:ptCount val="4"/>
                <c:pt idx="0">
                  <c:v>96</c:v>
                </c:pt>
                <c:pt idx="1">
                  <c:v>97</c:v>
                </c:pt>
                <c:pt idx="2">
                  <c:v>98</c:v>
                </c:pt>
                <c:pt idx="3">
                  <c:v>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D8F-48E1-9191-399E957BF37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816849246602382"/>
          <c:y val="0.11572731040199002"/>
          <c:w val="0.24215192962547158"/>
          <c:h val="0.30967000008324624"/>
        </c:manualLayout>
      </c:layout>
      <c:overlay val="0"/>
      <c:txPr>
        <a:bodyPr/>
        <a:lstStyle/>
        <a:p>
          <a:pPr rtl="0">
            <a:defRPr sz="12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219-4CFB-8E25-53C8EFD9C134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219-4CFB-8E25-53C8EFD9C134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219-4CFB-8E25-53C8EFD9C1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'ESTUDIOS INGLESES'!$B$256:$B$257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'ESTUDIOS INGLESES'!$C$256:$C$257</c:f>
              <c:numCache>
                <c:formatCode>General</c:formatCode>
                <c:ptCount val="2"/>
                <c:pt idx="0">
                  <c:v>91</c:v>
                </c:pt>
                <c:pt idx="1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219-4CFB-8E25-53C8EFD9C13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7584232134446629"/>
          <c:y val="0.17837394416607016"/>
          <c:w val="6.7506876183086081E-2"/>
          <c:h val="0.19392277275384245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271787865213185E-2"/>
          <c:y val="1.911666298409464E-4"/>
          <c:w val="0.68704677893319765"/>
          <c:h val="0.82604327304604863"/>
        </c:manualLayout>
      </c:layout>
      <c:pie3DChart>
        <c:varyColors val="1"/>
        <c:ser>
          <c:idx val="0"/>
          <c:order val="0"/>
          <c:explosion val="28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416-4E31-9D7B-BB525469D887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416-4E31-9D7B-BB525469D887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416-4E31-9D7B-BB525469D887}"/>
              </c:ext>
            </c:extLst>
          </c:dPt>
          <c:dLbls>
            <c:dLbl>
              <c:idx val="1"/>
              <c:layout>
                <c:manualLayout>
                  <c:x val="-5.0765507697224432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416-4E31-9D7B-BB525469D8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915360584289589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416-4E31-9D7B-BB525469D88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'ESTUDIOS INGLESES'!$B$265:$B$266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'ESTUDIOS INGLESES'!$C$265:$C$266</c:f>
              <c:numCache>
                <c:formatCode>General</c:formatCode>
                <c:ptCount val="2"/>
                <c:pt idx="0">
                  <c:v>110</c:v>
                </c:pt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416-4E31-9D7B-BB525469D88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4577157269079064"/>
          <c:y val="0.11574311021685552"/>
          <c:w val="6.3600122668252559E-2"/>
          <c:h val="0.15983554429700153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1A2-4543-AD3E-A76D3F65DD66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1A2-4543-AD3E-A76D3F65DD66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1A2-4543-AD3E-A76D3F65DD6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'ESTUDIOS INGLESES'!$B$275:$B$276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'ESTUDIOS INGLESES'!$C$275:$C$276</c:f>
              <c:numCache>
                <c:formatCode>General</c:formatCode>
                <c:ptCount val="2"/>
                <c:pt idx="0">
                  <c:v>104</c:v>
                </c:pt>
                <c:pt idx="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1A2-4543-AD3E-A76D3F65DD6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7.2745892707176005E-2"/>
          <c:h val="0.15814224551571165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556523654415523E-2"/>
          <c:y val="8.8430554435411826E-2"/>
          <c:w val="0.77519945407207302"/>
          <c:h val="0.80369092744837611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E13-4A50-9C75-F1E9A416086E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E13-4A50-9C75-F1E9A416086E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E13-4A50-9C75-F1E9A41608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'ESTUDIOS INGLESES'!$B$247:$B$248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'ESTUDIOS INGLESES'!$C$247:$C$248</c:f>
              <c:numCache>
                <c:formatCode>General</c:formatCode>
                <c:ptCount val="2"/>
                <c:pt idx="0">
                  <c:v>17</c:v>
                </c:pt>
                <c:pt idx="1">
                  <c:v>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E13-4A50-9C75-F1E9A416086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6.8779729506495482E-2"/>
          <c:h val="0.17992735343330574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8EE-4DD1-B8AD-3E8F475CF8C8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8EE-4DD1-B8AD-3E8F475CF8C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'ESTUDIOS INGLESES'!$B$219:$B$220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'ESTUDIOS INGLESES'!$C$219:$C$220</c:f>
              <c:numCache>
                <c:formatCode>General</c:formatCode>
                <c:ptCount val="2"/>
                <c:pt idx="0">
                  <c:v>23</c:v>
                </c:pt>
                <c:pt idx="1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8EE-4DD1-B8AD-3E8F475CF8C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4.9063098532384504E-2"/>
          <c:h val="0.18835035342642087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3D0-41D8-A138-50895698446D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3D0-41D8-A138-5089569844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'ESTUDIOS INGLESES'!$B$228:$B$229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'ESTUDIOS INGLESES'!$C$228:$C$229</c:f>
              <c:numCache>
                <c:formatCode>General</c:formatCode>
                <c:ptCount val="2"/>
                <c:pt idx="0">
                  <c:v>2</c:v>
                </c:pt>
                <c:pt idx="1">
                  <c:v>110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3D0-41D8-A138-50895698446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02570368359141"/>
          <c:y val="0.10422233912283113"/>
          <c:w val="6.189683256837044E-2"/>
          <c:h val="0.18915266297527833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880083796864835E-2"/>
          <c:y val="0.11767227803421124"/>
          <c:w val="0.7751296684244745"/>
          <c:h val="0.7818968232419223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5F2-4F7E-A109-CE0D67ED22A6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5F2-4F7E-A109-CE0D67ED22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'ESTUDIOS INGLESES'!$B$237:$B$238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'ESTUDIOS INGLESES'!$C$237:$C$238</c:f>
              <c:numCache>
                <c:formatCode>General</c:formatCode>
                <c:ptCount val="2"/>
                <c:pt idx="0">
                  <c:v>65</c:v>
                </c:pt>
                <c:pt idx="1">
                  <c:v>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5F2-4F7E-A109-CE0D67ED22A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5.812408516912218E-2"/>
          <c:h val="0.1749650619354906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832-4018-AE62-6C4557F5B127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832-4018-AE62-6C4557F5B127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832-4018-AE62-6C4557F5B1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Global!$B$268:$B$269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Global!$C$268:$C$269</c:f>
              <c:numCache>
                <c:formatCode>General</c:formatCode>
                <c:ptCount val="2"/>
                <c:pt idx="0">
                  <c:v>995</c:v>
                </c:pt>
                <c:pt idx="1">
                  <c:v>107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832-4018-AE62-6C4557F5B12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7.2616933185957563E-2"/>
          <c:h val="0.19218498645265708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17B-4A1D-A756-2836FC036C80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17B-4A1D-A756-2836FC036C80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17B-4A1D-A756-2836FC036C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'ESTUDIOS INGLESES'!$B$284:$B$285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'ESTUDIOS INGLESES'!$C$284:$C$285</c:f>
              <c:numCache>
                <c:formatCode>General</c:formatCode>
                <c:ptCount val="2"/>
                <c:pt idx="0">
                  <c:v>65</c:v>
                </c:pt>
                <c:pt idx="1">
                  <c:v>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17B-4A1D-A756-2836FC036C8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5.6777940742868807E-2"/>
          <c:h val="0.16181578008100178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76000"/>
                    <a:tint val="50000"/>
                    <a:satMod val="300000"/>
                  </a:schemeClr>
                </a:gs>
                <a:gs pos="35000">
                  <a:schemeClr val="accent1">
                    <a:shade val="76000"/>
                    <a:tint val="37000"/>
                    <a:satMod val="300000"/>
                  </a:schemeClr>
                </a:gs>
                <a:gs pos="100000">
                  <a:schemeClr val="accent1">
                    <a:shade val="76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76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'ESTUDIOS INGLESES'!$D$26:$D$29</c:f>
              <c:strCache>
                <c:ptCount val="4"/>
                <c:pt idx="0">
                  <c:v>1º Curso</c:v>
                </c:pt>
                <c:pt idx="1">
                  <c:v>2º Curso</c:v>
                </c:pt>
                <c:pt idx="2">
                  <c:v>3º Curso</c:v>
                </c:pt>
                <c:pt idx="3">
                  <c:v>4º Curso</c:v>
                </c:pt>
              </c:strCache>
            </c:strRef>
          </c:cat>
          <c:val>
            <c:numRef>
              <c:f>'ESTUDIOS INGLESES'!$E$26:$E$29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3D-44FD-864F-45636ED72743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1">
                    <a:tint val="77000"/>
                    <a:tint val="50000"/>
                    <a:satMod val="300000"/>
                  </a:schemeClr>
                </a:gs>
                <a:gs pos="35000">
                  <a:schemeClr val="accent1">
                    <a:tint val="77000"/>
                    <a:tint val="37000"/>
                    <a:satMod val="300000"/>
                  </a:schemeClr>
                </a:gs>
                <a:gs pos="100000">
                  <a:schemeClr val="accent1">
                    <a:tint val="77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tint val="77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'ESTUDIOS INGLESES'!$D$26:$D$29</c:f>
              <c:strCache>
                <c:ptCount val="4"/>
                <c:pt idx="0">
                  <c:v>1º Curso</c:v>
                </c:pt>
                <c:pt idx="1">
                  <c:v>2º Curso</c:v>
                </c:pt>
                <c:pt idx="2">
                  <c:v>3º Curso</c:v>
                </c:pt>
                <c:pt idx="3">
                  <c:v>4º Curso</c:v>
                </c:pt>
              </c:strCache>
            </c:strRef>
          </c:cat>
          <c:val>
            <c:numRef>
              <c:f>'ESTUDIOS INGLESES'!$F$26:$F$29</c:f>
              <c:numCache>
                <c:formatCode>General</c:formatCode>
                <c:ptCount val="4"/>
                <c:pt idx="0">
                  <c:v>45</c:v>
                </c:pt>
                <c:pt idx="1">
                  <c:v>16</c:v>
                </c:pt>
                <c:pt idx="2">
                  <c:v>14</c:v>
                </c:pt>
                <c:pt idx="3">
                  <c:v>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19441664"/>
        <c:axId val="542370824"/>
      </c:barChart>
      <c:catAx>
        <c:axId val="619441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2370824"/>
        <c:crosses val="autoZero"/>
        <c:auto val="1"/>
        <c:lblAlgn val="ctr"/>
        <c:lblOffset val="100"/>
        <c:noMultiLvlLbl val="0"/>
      </c:catAx>
      <c:valAx>
        <c:axId val="542370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19441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accent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713-4904-A7EB-EC87BC41B12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713-4904-A7EB-EC87BC41B129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25400">
                <a:solidFill>
                  <a:srgbClr val="92D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713-4904-A7EB-EC87BC41B129}"/>
              </c:ext>
            </c:extLst>
          </c:dPt>
          <c:dPt>
            <c:idx val="4"/>
            <c:bubble3D val="0"/>
            <c:spPr>
              <a:solidFill>
                <a:srgbClr val="CC04A1"/>
              </a:solidFill>
              <a:ln w="25400">
                <a:solidFill>
                  <a:srgbClr val="CC04A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713-4904-A7EB-EC87BC41B129}"/>
              </c:ext>
            </c:extLst>
          </c:dPt>
          <c:dLbls>
            <c:dLbl>
              <c:idx val="3"/>
              <c:layout>
                <c:manualLayout>
                  <c:x val="3.2266299876675855E-2"/>
                  <c:y val="-3.220843467864965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713-4904-A7EB-EC87BC41B12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4986434316623682E-2"/>
                  <c:y val="0.112771879591606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713-4904-A7EB-EC87BC41B129}"/>
                </c:ext>
                <c:ext xmlns:c15="http://schemas.microsoft.com/office/drawing/2012/chart" uri="{CE6537A1-D6FC-4f65-9D91-7224C49458BB}"/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'FILOLOGIA HISPANICA'!$G$55:$K$57</c:f>
              <c:strCache>
                <c:ptCount val="3"/>
                <c:pt idx="0">
                  <c:v>Visita del Instituto a la Universidad</c:v>
                </c:pt>
                <c:pt idx="1">
                  <c:v>Información que llega al Instituto</c:v>
                </c:pt>
                <c:pt idx="2">
                  <c:v>Otro</c:v>
                </c:pt>
              </c:strCache>
            </c:strRef>
          </c:cat>
          <c:val>
            <c:numRef>
              <c:f>'FILOLOGIA HISPANICA'!$L$55:$L$57</c:f>
              <c:numCache>
                <c:formatCode>General</c:formatCode>
                <c:ptCount val="3"/>
                <c:pt idx="0">
                  <c:v>7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713-4904-A7EB-EC87BC41B129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'FILOLOGIA HISPANICA'!$G$55:$K$57</c:f>
              <c:strCache>
                <c:ptCount val="3"/>
                <c:pt idx="0">
                  <c:v>Visita del Instituto a la Universidad</c:v>
                </c:pt>
                <c:pt idx="1">
                  <c:v>Información que llega al Instituto</c:v>
                </c:pt>
                <c:pt idx="2">
                  <c:v>Otro</c:v>
                </c:pt>
              </c:strCache>
            </c:strRef>
          </c:cat>
          <c:val>
            <c:numRef>
              <c:f>'FILOLOGIA HISPANICA'!$M$55:$M$57</c:f>
              <c:numCache>
                <c:formatCode>General</c:formatCode>
                <c:ptCount val="3"/>
                <c:pt idx="0">
                  <c:v>96</c:v>
                </c:pt>
                <c:pt idx="1">
                  <c:v>97</c:v>
                </c:pt>
                <c:pt idx="2">
                  <c:v>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713-4904-A7EB-EC87BC41B12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816849246602382"/>
          <c:y val="0.11572731040199002"/>
          <c:w val="0.25165689671816277"/>
          <c:h val="0.81089390490539948"/>
        </c:manualLayout>
      </c:layout>
      <c:overlay val="0"/>
      <c:txPr>
        <a:bodyPr/>
        <a:lstStyle/>
        <a:p>
          <a:pPr rtl="0">
            <a:defRPr sz="12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E48-426C-A029-AB0C816E3CA3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E48-426C-A029-AB0C816E3CA3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E48-426C-A029-AB0C816E3C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'FILOLOGIA HISPANICA'!$B$255:$B$256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'FILOLOGIA HISPANICA'!$C$255:$C$256</c:f>
              <c:numCache>
                <c:formatCode>General</c:formatCode>
                <c:ptCount val="2"/>
                <c:pt idx="0">
                  <c:v>50</c:v>
                </c:pt>
                <c:pt idx="1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E48-426C-A029-AB0C816E3CA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7584232134446629"/>
          <c:y val="0.17837394416607016"/>
          <c:w val="6.7254684049425875E-2"/>
          <c:h val="0.18977912376337575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271787865213185E-2"/>
          <c:y val="1.911666298409464E-4"/>
          <c:w val="0.68704677893319765"/>
          <c:h val="0.82604327304604863"/>
        </c:manualLayout>
      </c:layout>
      <c:pie3DChart>
        <c:varyColors val="1"/>
        <c:ser>
          <c:idx val="0"/>
          <c:order val="0"/>
          <c:explosion val="28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107-4CA3-B1EE-83C0D42CE1AC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107-4CA3-B1EE-83C0D42CE1AC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107-4CA3-B1EE-83C0D42CE1AC}"/>
              </c:ext>
            </c:extLst>
          </c:dPt>
          <c:dLbls>
            <c:dLbl>
              <c:idx val="1"/>
              <c:layout>
                <c:manualLayout>
                  <c:x val="-5.0765507697224432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107-4CA3-B1EE-83C0D42CE1A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915360584289589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107-4CA3-B1EE-83C0D42CE1A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'FILOLOGIA HISPANICA'!$B$264:$B$265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'FILOLOGIA HISPANICA'!$C$264:$C$265</c:f>
              <c:numCache>
                <c:formatCode>General</c:formatCode>
                <c:ptCount val="2"/>
                <c:pt idx="0">
                  <c:v>57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107-4CA3-B1EE-83C0D42CE1A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4577157269079064"/>
          <c:y val="0.11574311021685552"/>
          <c:w val="6.3494032856988417E-2"/>
          <c:h val="0.15667948359790618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544-49AF-8311-3B56DA49C276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544-49AF-8311-3B56DA49C276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544-49AF-8311-3B56DA49C2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'FILOLOGIA HISPANICA'!$B$274:$B$275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'FILOLOGIA HISPANICA'!$C$274:$C$275</c:f>
              <c:numCache>
                <c:formatCode>General</c:formatCode>
                <c:ptCount val="2"/>
                <c:pt idx="0">
                  <c:v>55</c:v>
                </c:pt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544-49AF-8311-3B56DA49C27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7.3957469217418872E-2"/>
          <c:h val="0.1547757099995565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AD3-420E-8F46-108FE4852ABA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AD3-420E-8F46-108FE4852ABA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AD3-420E-8F46-108FE4852AB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'FILOLOGIA HISPANICA'!$B$246:$B$247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'FILOLOGIA HISPANICA'!$C$246:$C$247</c:f>
              <c:numCache>
                <c:formatCode>General</c:formatCode>
                <c:ptCount val="2"/>
                <c:pt idx="0">
                  <c:v>8</c:v>
                </c:pt>
                <c:pt idx="1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AD3-420E-8F46-108FE4852AB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6.9861812668024825E-2"/>
          <c:h val="0.1739022969749848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3E1-4F12-9E26-88A672F4D557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3E1-4F12-9E26-88A672F4D5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'FILOLOGIA HISPANICA'!$B$218:$B$219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'FILOLOGIA HISPANICA'!$C$218:$C$219</c:f>
              <c:numCache>
                <c:formatCode>General</c:formatCode>
                <c:ptCount val="2"/>
                <c:pt idx="0">
                  <c:v>7</c:v>
                </c:pt>
                <c:pt idx="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3E1-4F12-9E26-88A672F4D55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4.8994529433773075E-2"/>
          <c:h val="0.18241585304100166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A79-4BA2-9A75-66A0238EED82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A79-4BA2-9A75-66A0238EED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'FILOLOGIA HISPANICA'!$B$227:$B$228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'FILOLOGIA HISPANICA'!$C$227:$C$228</c:f>
              <c:numCache>
                <c:formatCode>General</c:formatCode>
                <c:ptCount val="2"/>
                <c:pt idx="0">
                  <c:v>4</c:v>
                </c:pt>
                <c:pt idx="1">
                  <c:v>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A79-4BA2-9A75-66A0238EED8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02570368359141"/>
          <c:y val="0.10422233912283113"/>
          <c:w val="6.2762930753058846E-2"/>
          <c:h val="0.18316825251986193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880083796864835E-2"/>
          <c:y val="0.11767227803421124"/>
          <c:w val="0.7751296684244745"/>
          <c:h val="0.7818968232419223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D43-4858-87BE-C16817CB10D7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D43-4858-87BE-C16817CB10D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'FILOLOGIA HISPANICA'!$B$236:$B$237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'FILOLOGIA HISPANICA'!$C$236:$C$237</c:f>
              <c:numCache>
                <c:formatCode>General</c:formatCode>
                <c:ptCount val="2"/>
                <c:pt idx="0">
                  <c:v>36</c:v>
                </c:pt>
                <c:pt idx="1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D43-4858-87BE-C16817CB10D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5.7997565246367976E-2"/>
          <c:h val="0.169262450651533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75-4930-9105-04BAE6F8BD1F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75-4930-9105-04BAE6F8BD1F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675-4930-9105-04BAE6F8BD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Global!$B$243:$B$244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Global!$C$243:$C$244</c:f>
              <c:numCache>
                <c:formatCode>General</c:formatCode>
                <c:ptCount val="2"/>
                <c:pt idx="0">
                  <c:v>128</c:v>
                </c:pt>
                <c:pt idx="1">
                  <c:v>458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675-4930-9105-04BAE6F8BD1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6.8664437456670863E-2"/>
          <c:h val="0.19691371076743283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CCB-40DD-8771-6E5CC70F85A3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CCB-40DD-8771-6E5CC70F85A3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CCB-40DD-8771-6E5CC70F85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'FILOLOGIA HISPANICA'!$B$283:$B$284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'FILOLOGIA HISPANICA'!$C$283:$C$284</c:f>
              <c:numCache>
                <c:formatCode>General</c:formatCode>
                <c:ptCount val="2"/>
                <c:pt idx="0">
                  <c:v>47</c:v>
                </c:pt>
                <c:pt idx="1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CCB-40DD-8771-6E5CC70F85A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5.6640344756003033E-2"/>
          <c:h val="0.15864620250928441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76000"/>
                    <a:tint val="50000"/>
                    <a:satMod val="300000"/>
                  </a:schemeClr>
                </a:gs>
                <a:gs pos="35000">
                  <a:schemeClr val="accent1">
                    <a:shade val="76000"/>
                    <a:tint val="37000"/>
                    <a:satMod val="300000"/>
                  </a:schemeClr>
                </a:gs>
                <a:gs pos="100000">
                  <a:schemeClr val="accent1">
                    <a:shade val="76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76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'FILOLOGIA HISPANICA'!$D$26:$D$29</c:f>
              <c:strCache>
                <c:ptCount val="4"/>
                <c:pt idx="0">
                  <c:v>1º Curso</c:v>
                </c:pt>
                <c:pt idx="1">
                  <c:v>2º Curso</c:v>
                </c:pt>
                <c:pt idx="2">
                  <c:v>3º Curso</c:v>
                </c:pt>
                <c:pt idx="3">
                  <c:v>4º Curso</c:v>
                </c:pt>
              </c:strCache>
            </c:strRef>
          </c:cat>
          <c:val>
            <c:numRef>
              <c:f>'FILOLOGIA HISPANICA'!$E$26:$E$29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3D-44FD-864F-45636ED72743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1">
                    <a:tint val="77000"/>
                    <a:tint val="50000"/>
                    <a:satMod val="300000"/>
                  </a:schemeClr>
                </a:gs>
                <a:gs pos="35000">
                  <a:schemeClr val="accent1">
                    <a:tint val="77000"/>
                    <a:tint val="37000"/>
                    <a:satMod val="300000"/>
                  </a:schemeClr>
                </a:gs>
                <a:gs pos="100000">
                  <a:schemeClr val="accent1">
                    <a:tint val="77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tint val="77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'FILOLOGIA HISPANICA'!$D$26:$D$29</c:f>
              <c:strCache>
                <c:ptCount val="4"/>
                <c:pt idx="0">
                  <c:v>1º Curso</c:v>
                </c:pt>
                <c:pt idx="1">
                  <c:v>2º Curso</c:v>
                </c:pt>
                <c:pt idx="2">
                  <c:v>3º Curso</c:v>
                </c:pt>
                <c:pt idx="3">
                  <c:v>4º Curso</c:v>
                </c:pt>
              </c:strCache>
            </c:strRef>
          </c:cat>
          <c:val>
            <c:numRef>
              <c:f>'FILOLOGIA HISPANICA'!$F$26:$F$29</c:f>
              <c:numCache>
                <c:formatCode>General</c:formatCode>
                <c:ptCount val="4"/>
                <c:pt idx="0">
                  <c:v>12</c:v>
                </c:pt>
                <c:pt idx="1">
                  <c:v>14</c:v>
                </c:pt>
                <c:pt idx="2">
                  <c:v>20</c:v>
                </c:pt>
                <c:pt idx="3">
                  <c:v>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45207368"/>
        <c:axId val="245207760"/>
      </c:barChart>
      <c:catAx>
        <c:axId val="245207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5207760"/>
        <c:crosses val="autoZero"/>
        <c:auto val="1"/>
        <c:lblAlgn val="ctr"/>
        <c:lblOffset val="100"/>
        <c:noMultiLvlLbl val="0"/>
      </c:catAx>
      <c:valAx>
        <c:axId val="24520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5207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'GEOGRAFIA E HISTORIA'!$L$54</c:f>
              <c:strCache>
                <c:ptCount val="1"/>
                <c:pt idx="0">
                  <c:v>Frecuencia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accent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332-458D-A2A3-76441B115F5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332-458D-A2A3-76441B115F59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25400">
                <a:solidFill>
                  <a:srgbClr val="92D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332-458D-A2A3-76441B115F59}"/>
              </c:ext>
            </c:extLst>
          </c:dPt>
          <c:dPt>
            <c:idx val="4"/>
            <c:bubble3D val="0"/>
            <c:spPr>
              <a:solidFill>
                <a:srgbClr val="CC04A1"/>
              </a:solidFill>
              <a:ln w="25400">
                <a:solidFill>
                  <a:srgbClr val="CC04A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332-458D-A2A3-76441B115F59}"/>
              </c:ext>
            </c:extLst>
          </c:dPt>
          <c:dLbls>
            <c:dLbl>
              <c:idx val="3"/>
              <c:layout>
                <c:manualLayout>
                  <c:x val="3.2266299876675855E-2"/>
                  <c:y val="-3.220843467864965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332-458D-A2A3-76441B115F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4986434316623682E-2"/>
                  <c:y val="0.112771879591606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332-458D-A2A3-76441B115F59}"/>
                </c:ext>
                <c:ext xmlns:c15="http://schemas.microsoft.com/office/drawing/2012/chart" uri="{CE6537A1-D6FC-4f65-9D91-7224C49458BB}"/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'GEOGRAFIA E HISTORIA'!$G$55:$K$58</c:f>
              <c:strCache>
                <c:ptCount val="4"/>
                <c:pt idx="0">
                  <c:v>Visita del Instituto a la Universidad</c:v>
                </c:pt>
                <c:pt idx="1">
                  <c:v>Información que llega al Instituto</c:v>
                </c:pt>
                <c:pt idx="2">
                  <c:v>Página Web</c:v>
                </c:pt>
                <c:pt idx="3">
                  <c:v>Otro</c:v>
                </c:pt>
              </c:strCache>
            </c:strRef>
          </c:cat>
          <c:val>
            <c:numRef>
              <c:f>'GEOGRAFIA E HISTORIA'!$L$55:$L$58</c:f>
              <c:numCache>
                <c:formatCode>General</c:formatCode>
                <c:ptCount val="4"/>
                <c:pt idx="0">
                  <c:v>10</c:v>
                </c:pt>
                <c:pt idx="1">
                  <c:v>1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332-458D-A2A3-76441B115F59}"/>
            </c:ext>
          </c:extLst>
        </c:ser>
        <c:ser>
          <c:idx val="1"/>
          <c:order val="1"/>
          <c:tx>
            <c:strRef>
              <c:f>'GEOGRAFIA E HISTORIA'!$M$54</c:f>
              <c:strCache>
                <c:ptCount val="1"/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'GEOGRAFIA E HISTORIA'!$G$55:$K$58</c:f>
              <c:strCache>
                <c:ptCount val="4"/>
                <c:pt idx="0">
                  <c:v>Visita del Instituto a la Universidad</c:v>
                </c:pt>
                <c:pt idx="1">
                  <c:v>Información que llega al Instituto</c:v>
                </c:pt>
                <c:pt idx="2">
                  <c:v>Página Web</c:v>
                </c:pt>
                <c:pt idx="3">
                  <c:v>Otro</c:v>
                </c:pt>
              </c:strCache>
            </c:strRef>
          </c:cat>
          <c:val>
            <c:numRef>
              <c:f>'GEOGRAFIA E HISTORIA'!$M$55:$M$58</c:f>
              <c:numCache>
                <c:formatCode>General</c:formatCode>
                <c:ptCount val="4"/>
                <c:pt idx="0">
                  <c:v>96</c:v>
                </c:pt>
                <c:pt idx="1">
                  <c:v>97</c:v>
                </c:pt>
                <c:pt idx="2">
                  <c:v>98</c:v>
                </c:pt>
                <c:pt idx="3">
                  <c:v>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332-458D-A2A3-76441B115F5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816849246602382"/>
          <c:y val="0.11572731040199002"/>
          <c:w val="0.25165689671816277"/>
          <c:h val="0.72835929413173184"/>
        </c:manualLayout>
      </c:layout>
      <c:overlay val="0"/>
      <c:txPr>
        <a:bodyPr/>
        <a:lstStyle/>
        <a:p>
          <a:pPr rtl="0">
            <a:defRPr sz="12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4FB-4C3F-9403-92E308C14950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4FB-4C3F-9403-92E308C14950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4FB-4C3F-9403-92E308C1495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'GEOGRAFIA E HISTORIA'!$B$256:$B$257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'GEOGRAFIA E HISTORIA'!$C$256:$C$257</c:f>
              <c:numCache>
                <c:formatCode>General</c:formatCode>
                <c:ptCount val="2"/>
                <c:pt idx="0">
                  <c:v>48</c:v>
                </c:pt>
                <c:pt idx="1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4FB-4C3F-9403-92E308C1495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7584232134446629"/>
          <c:y val="0.17837394416607016"/>
          <c:w val="6.2614358909049483E-2"/>
          <c:h val="0.20546121099306747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271787865213185E-2"/>
          <c:y val="1.911666298409464E-4"/>
          <c:w val="0.68704677893319765"/>
          <c:h val="0.82604327304604863"/>
        </c:manualLayout>
      </c:layout>
      <c:pie3DChart>
        <c:varyColors val="1"/>
        <c:ser>
          <c:idx val="0"/>
          <c:order val="0"/>
          <c:explosion val="28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1C3-4127-B62F-3DB81D2686A2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1C3-4127-B62F-3DB81D2686A2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1C3-4127-B62F-3DB81D2686A2}"/>
              </c:ext>
            </c:extLst>
          </c:dPt>
          <c:dLbls>
            <c:dLbl>
              <c:idx val="1"/>
              <c:layout>
                <c:manualLayout>
                  <c:x val="-5.0765507697224432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1C3-4127-B62F-3DB81D2686A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915360584289589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1C3-4127-B62F-3DB81D2686A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'GEOGRAFIA E HISTORIA'!$B$265:$B$266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'GEOGRAFIA E HISTORIA'!$C$265:$C$266</c:f>
              <c:numCache>
                <c:formatCode>General</c:formatCode>
                <c:ptCount val="2"/>
                <c:pt idx="0">
                  <c:v>57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1C3-4127-B62F-3DB81D2686A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4577157269079064"/>
          <c:y val="0.11574311021685552"/>
          <c:w val="6.3428247775203589E-2"/>
          <c:h val="0.1832592912233455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867-483A-BBBC-FAB875D548F9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867-483A-BBBC-FAB875D548F9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867-483A-BBBC-FAB875D548F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'GEOGRAFIA E HISTORIA'!$B$275:$B$276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'GEOGRAFIA E HISTORIA'!$C$275:$C$276</c:f>
              <c:numCache>
                <c:formatCode>General</c:formatCode>
                <c:ptCount val="2"/>
                <c:pt idx="0">
                  <c:v>52</c:v>
                </c:pt>
                <c:pt idx="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867-483A-BBBC-FAB875D548F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9.3380520983264187E-2"/>
          <c:h val="0.2408562461022117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9BF-4C8C-B6C4-65CE9EDB5D10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9BF-4C8C-B6C4-65CE9EDB5D10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9BF-4C8C-B6C4-65CE9EDB5D1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'GEOGRAFIA E HISTORIA'!$B$247:$B$248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'GEOGRAFIA E HISTORIA'!$C$247:$C$248</c:f>
              <c:numCache>
                <c:formatCode>General</c:formatCode>
                <c:ptCount val="2"/>
                <c:pt idx="0">
                  <c:v>6</c:v>
                </c:pt>
                <c:pt idx="1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9BF-4C8C-B6C4-65CE9EDB5D1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6.9826655431908649E-2"/>
          <c:h val="0.19443220210433415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F31-4DA1-AE22-101513B1FE76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F31-4DA1-AE22-101513B1FE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'GEOGRAFIA E HISTORIA'!$B$219:$B$220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'GEOGRAFIA E HISTORIA'!$C$219:$C$220</c:f>
              <c:numCache>
                <c:formatCode>General</c:formatCode>
                <c:ptCount val="2"/>
                <c:pt idx="0">
                  <c:v>13</c:v>
                </c:pt>
                <c:pt idx="1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F31-4DA1-AE22-101513B1FE7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4.9093435199559797E-2"/>
          <c:h val="0.18681438364386385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149-413A-AA14-642FFBCB4075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149-413A-AA14-642FFBCB40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'GEOGRAFIA E HISTORIA'!$B$228:$B$229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'GEOGRAFIA E HISTORIA'!$C$228:$C$229</c:f>
              <c:numCache>
                <c:formatCode>General</c:formatCode>
                <c:ptCount val="2"/>
                <c:pt idx="0">
                  <c:v>5</c:v>
                </c:pt>
                <c:pt idx="1">
                  <c:v>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149-413A-AA14-642FFBCB407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02570368359141"/>
          <c:y val="0.10422233912283113"/>
          <c:w val="6.2700542153900737E-2"/>
          <c:h val="0.20268511445388768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256815907199972E-2"/>
          <c:y val="0.11087524000026758"/>
          <c:w val="0.7751296684244745"/>
          <c:h val="0.7818968232419223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FD7-4E50-AF26-4AF13680A1B6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FD7-4E50-AF26-4AF13680A1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'GEOGRAFIA E HISTORIA'!$B$237:$B$238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'GEOGRAFIA E HISTORIA'!$C$237:$C$238</c:f>
              <c:numCache>
                <c:formatCode>General</c:formatCode>
                <c:ptCount val="2"/>
                <c:pt idx="0">
                  <c:v>33</c:v>
                </c:pt>
                <c:pt idx="1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D7-4E50-AF26-4AF13680A1B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5.3942625121084629E-2"/>
          <c:h val="0.19286132260285721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001-4DFA-8B5E-3B65DE1D373C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001-4DFA-8B5E-3B65DE1D37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Global!$B$218:$B$219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Global!$C$218:$C$219</c:f>
              <c:numCache>
                <c:formatCode>General</c:formatCode>
                <c:ptCount val="2"/>
                <c:pt idx="0">
                  <c:v>143</c:v>
                </c:pt>
                <c:pt idx="1">
                  <c:v>282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001-4DFA-8B5E-3B65DE1D373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4.8981995057172538E-2"/>
          <c:h val="0.20408634723008676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1CE-4EB3-A776-4A352A291FB4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1CE-4EB3-A776-4A352A291FB4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1CE-4EB3-A776-4A352A291FB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'GEOGRAFIA E HISTORIA'!$B$284:$B$285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'GEOGRAFIA E HISTORIA'!$C$284:$C$285</c:f>
              <c:numCache>
                <c:formatCode>General</c:formatCode>
                <c:ptCount val="2"/>
                <c:pt idx="0">
                  <c:v>44</c:v>
                </c:pt>
                <c:pt idx="1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1CE-4EB3-A776-4A352A291FB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5.6730611978197835E-2"/>
          <c:h val="0.15978964346280478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76000"/>
                    <a:tint val="50000"/>
                    <a:satMod val="300000"/>
                  </a:schemeClr>
                </a:gs>
                <a:gs pos="35000">
                  <a:schemeClr val="accent1">
                    <a:shade val="76000"/>
                    <a:tint val="37000"/>
                    <a:satMod val="300000"/>
                  </a:schemeClr>
                </a:gs>
                <a:gs pos="100000">
                  <a:schemeClr val="accent1">
                    <a:shade val="76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76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'GEOGRAFIA E HISTORIA'!$D$26:$D$29</c:f>
              <c:strCache>
                <c:ptCount val="4"/>
                <c:pt idx="0">
                  <c:v>1º Curso</c:v>
                </c:pt>
                <c:pt idx="1">
                  <c:v>2º Curso</c:v>
                </c:pt>
                <c:pt idx="2">
                  <c:v>3º Curso</c:v>
                </c:pt>
                <c:pt idx="3">
                  <c:v>4º Curso</c:v>
                </c:pt>
              </c:strCache>
            </c:strRef>
          </c:cat>
          <c:val>
            <c:numRef>
              <c:f>'GEOGRAFIA E HISTORIA'!$E$26:$E$29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3D-44FD-864F-45636ED72743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1">
                    <a:tint val="77000"/>
                    <a:tint val="50000"/>
                    <a:satMod val="300000"/>
                  </a:schemeClr>
                </a:gs>
                <a:gs pos="35000">
                  <a:schemeClr val="accent1">
                    <a:tint val="77000"/>
                    <a:tint val="37000"/>
                    <a:satMod val="300000"/>
                  </a:schemeClr>
                </a:gs>
                <a:gs pos="100000">
                  <a:schemeClr val="accent1">
                    <a:tint val="77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tint val="77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'GEOGRAFIA E HISTORIA'!$D$26:$D$29</c:f>
              <c:strCache>
                <c:ptCount val="4"/>
                <c:pt idx="0">
                  <c:v>1º Curso</c:v>
                </c:pt>
                <c:pt idx="1">
                  <c:v>2º Curso</c:v>
                </c:pt>
                <c:pt idx="2">
                  <c:v>3º Curso</c:v>
                </c:pt>
                <c:pt idx="3">
                  <c:v>4º Curso</c:v>
                </c:pt>
              </c:strCache>
            </c:strRef>
          </c:cat>
          <c:val>
            <c:numRef>
              <c:f>'GEOGRAFIA E HISTORIA'!$F$26:$F$29</c:f>
              <c:numCache>
                <c:formatCode>General</c:formatCode>
                <c:ptCount val="4"/>
                <c:pt idx="0">
                  <c:v>21</c:v>
                </c:pt>
                <c:pt idx="1">
                  <c:v>11</c:v>
                </c:pt>
                <c:pt idx="2">
                  <c:v>13</c:v>
                </c:pt>
                <c:pt idx="3">
                  <c:v>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42937856"/>
        <c:axId val="256199272"/>
      </c:barChart>
      <c:catAx>
        <c:axId val="542937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56199272"/>
        <c:crosses val="autoZero"/>
        <c:auto val="1"/>
        <c:lblAlgn val="ctr"/>
        <c:lblOffset val="100"/>
        <c:noMultiLvlLbl val="0"/>
      </c:catAx>
      <c:valAx>
        <c:axId val="25619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2937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'HISTORIA DEL ARTE'!$L$54</c:f>
              <c:strCache>
                <c:ptCount val="1"/>
                <c:pt idx="0">
                  <c:v>Frecuencia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accent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E3E-47B5-B237-5248B34FF3C2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E3E-47B5-B237-5248B34FF3C2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25400">
                <a:solidFill>
                  <a:srgbClr val="92D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E3E-47B5-B237-5248B34FF3C2}"/>
              </c:ext>
            </c:extLst>
          </c:dPt>
          <c:dPt>
            <c:idx val="4"/>
            <c:bubble3D val="0"/>
            <c:spPr>
              <a:solidFill>
                <a:srgbClr val="CC04A1"/>
              </a:solidFill>
              <a:ln w="25400">
                <a:solidFill>
                  <a:srgbClr val="CC04A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E3E-47B5-B237-5248B34FF3C2}"/>
              </c:ext>
            </c:extLst>
          </c:dPt>
          <c:dLbls>
            <c:dLbl>
              <c:idx val="3"/>
              <c:layout>
                <c:manualLayout>
                  <c:x val="3.2266299876675855E-2"/>
                  <c:y val="-3.220843467864965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E3E-47B5-B237-5248B34FF3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4986434316623682E-2"/>
                  <c:y val="0.112771879591606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E3E-47B5-B237-5248B34FF3C2}"/>
                </c:ext>
                <c:ext xmlns:c15="http://schemas.microsoft.com/office/drawing/2012/chart" uri="{CE6537A1-D6FC-4f65-9D91-7224C49458BB}"/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'HISTORIA DEL ARTE'!$G$55:$K$58</c:f>
              <c:strCache>
                <c:ptCount val="4"/>
                <c:pt idx="0">
                  <c:v>Visita del Instituto a la Universidad</c:v>
                </c:pt>
                <c:pt idx="1">
                  <c:v>Información que llega al Instituto</c:v>
                </c:pt>
                <c:pt idx="2">
                  <c:v>Página Web</c:v>
                </c:pt>
                <c:pt idx="3">
                  <c:v>Otro</c:v>
                </c:pt>
              </c:strCache>
            </c:strRef>
          </c:cat>
          <c:val>
            <c:numRef>
              <c:f>'HISTORIA DEL ARTE'!$L$55:$L$58</c:f>
              <c:numCache>
                <c:formatCode>General</c:formatCode>
                <c:ptCount val="4"/>
                <c:pt idx="0">
                  <c:v>7</c:v>
                </c:pt>
                <c:pt idx="1">
                  <c:v>3</c:v>
                </c:pt>
                <c:pt idx="2">
                  <c:v>8</c:v>
                </c:pt>
                <c:pt idx="3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E3E-47B5-B237-5248B34FF3C2}"/>
            </c:ext>
          </c:extLst>
        </c:ser>
        <c:ser>
          <c:idx val="1"/>
          <c:order val="1"/>
          <c:tx>
            <c:strRef>
              <c:f>'HISTORIA DEL ARTE'!$M$54</c:f>
              <c:strCache>
                <c:ptCount val="1"/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'HISTORIA DEL ARTE'!$G$55:$K$58</c:f>
              <c:strCache>
                <c:ptCount val="4"/>
                <c:pt idx="0">
                  <c:v>Visita del Instituto a la Universidad</c:v>
                </c:pt>
                <c:pt idx="1">
                  <c:v>Información que llega al Instituto</c:v>
                </c:pt>
                <c:pt idx="2">
                  <c:v>Página Web</c:v>
                </c:pt>
                <c:pt idx="3">
                  <c:v>Otro</c:v>
                </c:pt>
              </c:strCache>
            </c:strRef>
          </c:cat>
          <c:val>
            <c:numRef>
              <c:f>'HISTORIA DEL ARTE'!$M$55:$M$58</c:f>
              <c:numCache>
                <c:formatCode>General</c:formatCode>
                <c:ptCount val="4"/>
                <c:pt idx="0">
                  <c:v>96</c:v>
                </c:pt>
                <c:pt idx="1">
                  <c:v>97</c:v>
                </c:pt>
                <c:pt idx="2">
                  <c:v>98</c:v>
                </c:pt>
                <c:pt idx="3">
                  <c:v>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E3E-47B5-B237-5248B34FF3C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816849246602382"/>
          <c:y val="0.11572731040199002"/>
          <c:w val="0.25165689671816277"/>
          <c:h val="0.76057641181949032"/>
        </c:manualLayout>
      </c:layout>
      <c:overlay val="0"/>
      <c:txPr>
        <a:bodyPr/>
        <a:lstStyle/>
        <a:p>
          <a:pPr rtl="0">
            <a:defRPr sz="12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08C-4231-9327-3C68239B744D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08C-4231-9327-3C68239B744D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08C-4231-9327-3C68239B74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'HISTORIA DEL ARTE'!$B$256:$B$257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'HISTORIA DEL ARTE'!$C$256:$C$257</c:f>
              <c:numCache>
                <c:formatCode>General</c:formatCode>
                <c:ptCount val="2"/>
                <c:pt idx="0">
                  <c:v>60</c:v>
                </c:pt>
                <c:pt idx="1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08C-4231-9327-3C68239B744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7584232134446629"/>
          <c:y val="0.17837394416607016"/>
          <c:w val="6.7102913150956262E-2"/>
          <c:h val="0.194773311230833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271787865213185E-2"/>
          <c:y val="1.911666298409464E-4"/>
          <c:w val="0.68704677893319765"/>
          <c:h val="0.82604327304604863"/>
        </c:manualLayout>
      </c:layout>
      <c:pie3DChart>
        <c:varyColors val="1"/>
        <c:ser>
          <c:idx val="0"/>
          <c:order val="0"/>
          <c:explosion val="28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D5C-40AC-8C56-2B437E1254EF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D5C-40AC-8C56-2B437E1254EF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D5C-40AC-8C56-2B437E1254EF}"/>
              </c:ext>
            </c:extLst>
          </c:dPt>
          <c:dLbls>
            <c:dLbl>
              <c:idx val="1"/>
              <c:layout>
                <c:manualLayout>
                  <c:x val="-5.0765507697224432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5C-40AC-8C56-2B437E1254E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9915360584289589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5C-40AC-8C56-2B437E1254E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'HISTORIA DEL ARTE'!$B$265</c:f>
              <c:strCache>
                <c:ptCount val="1"/>
                <c:pt idx="0">
                  <c:v>Si</c:v>
                </c:pt>
              </c:strCache>
            </c:strRef>
          </c:cat>
          <c:val>
            <c:numRef>
              <c:f>'HISTORIA DEL ARTE'!$C$265</c:f>
              <c:numCache>
                <c:formatCode>General</c:formatCode>
                <c:ptCount val="1"/>
                <c:pt idx="0">
                  <c:v>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D5C-40AC-8C56-2B437E1254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4577157269079064"/>
          <c:y val="0.11574311021685552"/>
          <c:w val="7.8878632089610809E-2"/>
          <c:h val="0.22286365321992602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60E-4041-AC6B-07BD94299FD3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60E-4041-AC6B-07BD94299FD3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60E-4041-AC6B-07BD94299F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'HISTORIA DEL ARTE'!$B$272:$B$273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'HISTORIA DEL ARTE'!$C$272:$C$273</c:f>
              <c:numCache>
                <c:formatCode>General</c:formatCode>
                <c:ptCount val="2"/>
                <c:pt idx="0">
                  <c:v>74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60E-4041-AC6B-07BD94299FD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7.306187615138493E-2"/>
          <c:h val="0.15895594169933427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CED-441D-A057-3B4ABFE4F570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CED-441D-A057-3B4ABFE4F570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CED-441D-A057-3B4ABFE4F5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'HISTORIA DEL ARTE'!$B$247:$B$248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'HISTORIA DEL ARTE'!$C$247:$C$248</c:f>
              <c:numCache>
                <c:formatCode>General</c:formatCode>
                <c:ptCount val="2"/>
                <c:pt idx="0">
                  <c:v>9</c:v>
                </c:pt>
                <c:pt idx="1">
                  <c:v>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CED-441D-A057-3B4ABFE4F57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6.9062130007471689E-2"/>
          <c:h val="0.1812584284107343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DCC-4177-A9E1-90C012461EED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DCC-4177-A9E1-90C012461EE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'HISTORIA DEL ARTE'!$B$219:$B$220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'HISTORIA DEL ARTE'!$C$219:$C$220</c:f>
              <c:numCache>
                <c:formatCode>General</c:formatCode>
                <c:ptCount val="2"/>
                <c:pt idx="0">
                  <c:v>5</c:v>
                </c:pt>
                <c:pt idx="1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DCC-4177-A9E1-90C012461EE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4.8896701865755156E-2"/>
          <c:h val="0.18986023506105174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1C6-4DF3-A144-D6F55D6D309B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1C6-4DF3-A144-D6F55D6D309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'HISTORIA DEL ARTE'!$B$228:$B$229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'HISTORIA DEL ARTE'!$C$228:$C$229</c:f>
              <c:numCache>
                <c:formatCode>General</c:formatCode>
                <c:ptCount val="2"/>
                <c:pt idx="0">
                  <c:v>4</c:v>
                </c:pt>
                <c:pt idx="1">
                  <c:v>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1C6-4DF3-A144-D6F55D6D309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02570368359141"/>
          <c:y val="0.10422233912283113"/>
          <c:w val="6.2042700400154902E-2"/>
          <c:h val="0.19067543561659248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880083796864835E-2"/>
          <c:y val="0.11767227803421124"/>
          <c:w val="0.7751296684244745"/>
          <c:h val="0.7818968232419223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EBC-45ED-A951-CF51F4451AFE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EBC-45ED-A951-CF51F4451A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'HISTORIA DEL ARTE'!$B$237:$B$238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'HISTORIA DEL ARTE'!$C$237:$C$238</c:f>
              <c:numCache>
                <c:formatCode>General</c:formatCode>
                <c:ptCount val="2"/>
                <c:pt idx="0">
                  <c:v>55</c:v>
                </c:pt>
                <c:pt idx="1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EBC-45ED-A951-CF51F4451AF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5.7868573767728575E-2"/>
          <c:h val="0.17622347206599176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121-4EB4-B6B2-7C720934D47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121-4EB4-B6B2-7C720934D47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Global!$B$226:$B$227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Global!$C$226:$C$227</c:f>
              <c:numCache>
                <c:formatCode>General</c:formatCode>
                <c:ptCount val="2"/>
                <c:pt idx="0">
                  <c:v>45</c:v>
                </c:pt>
                <c:pt idx="1">
                  <c:v>1109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121-4EB4-B6B2-7C720934D47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02570368359141"/>
          <c:y val="0.10422233912283113"/>
          <c:w val="6.1739065651051368E-2"/>
          <c:h val="0.20502865239514478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AE0-4171-AC7D-C00E7834AB9C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AE0-4171-AC7D-C00E7834AB9C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AE0-4171-AC7D-C00E7834AB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'HISTORIA DEL ARTE'!$B$281:$B$282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'HISTORIA DEL ARTE'!$C$281:$C$282</c:f>
              <c:numCache>
                <c:formatCode>General</c:formatCode>
                <c:ptCount val="2"/>
                <c:pt idx="0">
                  <c:v>74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AE0-4171-AC7D-C00E7834AB9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5.6486637677752964E-2"/>
          <c:h val="0.16126487963842803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76000"/>
                    <a:tint val="50000"/>
                    <a:satMod val="300000"/>
                  </a:schemeClr>
                </a:gs>
                <a:gs pos="35000">
                  <a:schemeClr val="accent1">
                    <a:shade val="76000"/>
                    <a:tint val="37000"/>
                    <a:satMod val="300000"/>
                  </a:schemeClr>
                </a:gs>
                <a:gs pos="100000">
                  <a:schemeClr val="accent1">
                    <a:shade val="76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76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'HISTORIA DEL ARTE'!$D$26:$D$29</c:f>
              <c:strCache>
                <c:ptCount val="4"/>
                <c:pt idx="0">
                  <c:v>1º Curso</c:v>
                </c:pt>
                <c:pt idx="1">
                  <c:v>2º Curso</c:v>
                </c:pt>
                <c:pt idx="2">
                  <c:v>3º Curso</c:v>
                </c:pt>
                <c:pt idx="3">
                  <c:v>4º Curso</c:v>
                </c:pt>
              </c:strCache>
            </c:strRef>
          </c:cat>
          <c:val>
            <c:numRef>
              <c:f>'HISTORIA DEL ARTE'!$E$26:$E$29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3D-44FD-864F-45636ED72743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1">
                    <a:tint val="77000"/>
                    <a:tint val="50000"/>
                    <a:satMod val="300000"/>
                  </a:schemeClr>
                </a:gs>
                <a:gs pos="35000">
                  <a:schemeClr val="accent1">
                    <a:tint val="77000"/>
                    <a:tint val="37000"/>
                    <a:satMod val="300000"/>
                  </a:schemeClr>
                </a:gs>
                <a:gs pos="100000">
                  <a:schemeClr val="accent1">
                    <a:tint val="77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tint val="77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'HISTORIA DEL ARTE'!$D$26:$D$29</c:f>
              <c:strCache>
                <c:ptCount val="4"/>
                <c:pt idx="0">
                  <c:v>1º Curso</c:v>
                </c:pt>
                <c:pt idx="1">
                  <c:v>2º Curso</c:v>
                </c:pt>
                <c:pt idx="2">
                  <c:v>3º Curso</c:v>
                </c:pt>
                <c:pt idx="3">
                  <c:v>4º Curso</c:v>
                </c:pt>
              </c:strCache>
            </c:strRef>
          </c:cat>
          <c:val>
            <c:numRef>
              <c:f>'HISTORIA DEL ARTE'!$F$26:$F$29</c:f>
              <c:numCache>
                <c:formatCode>General</c:formatCode>
                <c:ptCount val="4"/>
                <c:pt idx="0">
                  <c:v>25</c:v>
                </c:pt>
                <c:pt idx="1">
                  <c:v>15</c:v>
                </c:pt>
                <c:pt idx="2">
                  <c:v>21</c:v>
                </c:pt>
                <c:pt idx="3">
                  <c:v>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39692272"/>
        <c:axId val="539692664"/>
      </c:barChart>
      <c:catAx>
        <c:axId val="539692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9692664"/>
        <c:crosses val="autoZero"/>
        <c:auto val="1"/>
        <c:lblAlgn val="ctr"/>
        <c:lblOffset val="100"/>
        <c:noMultiLvlLbl val="0"/>
      </c:catAx>
      <c:valAx>
        <c:axId val="539692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9692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Sí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accent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A31-412B-98EE-91B92C216950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A31-412B-98EE-91B92C216950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25400">
                <a:solidFill>
                  <a:srgbClr val="92D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A31-412B-98EE-91B92C216950}"/>
              </c:ext>
            </c:extLst>
          </c:dPt>
          <c:dPt>
            <c:idx val="4"/>
            <c:bubble3D val="0"/>
            <c:spPr>
              <a:solidFill>
                <a:srgbClr val="CC04A1"/>
              </a:solidFill>
              <a:ln w="25400">
                <a:solidFill>
                  <a:srgbClr val="CC04A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A31-412B-98EE-91B92C216950}"/>
              </c:ext>
            </c:extLst>
          </c:dPt>
          <c:dLbls>
            <c:dLbl>
              <c:idx val="3"/>
              <c:layout>
                <c:manualLayout>
                  <c:x val="3.2266299876675855E-2"/>
                  <c:y val="-3.220843467864965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A31-412B-98EE-91B92C21695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4986434316623682E-2"/>
                  <c:y val="0.112771879591606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A31-412B-98EE-91B92C21695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PSICOLOGIA!$G$55:$K$59</c:f>
              <c:strCache>
                <c:ptCount val="5"/>
                <c:pt idx="0">
                  <c:v>Visita del Instituto a la Universidad</c:v>
                </c:pt>
                <c:pt idx="1">
                  <c:v>Información que llega al Instituto</c:v>
                </c:pt>
                <c:pt idx="2">
                  <c:v>Página Web</c:v>
                </c:pt>
                <c:pt idx="3">
                  <c:v>Anuncios en medios de comunicación</c:v>
                </c:pt>
                <c:pt idx="4">
                  <c:v>Otro</c:v>
                </c:pt>
              </c:strCache>
            </c:strRef>
          </c:cat>
          <c:val>
            <c:numRef>
              <c:f>PSICOLOGIA!$L$55:$L$59</c:f>
              <c:numCache>
                <c:formatCode>General</c:formatCode>
                <c:ptCount val="5"/>
                <c:pt idx="0">
                  <c:v>6</c:v>
                </c:pt>
                <c:pt idx="1">
                  <c:v>5</c:v>
                </c:pt>
                <c:pt idx="2">
                  <c:v>20</c:v>
                </c:pt>
                <c:pt idx="3">
                  <c:v>1</c:v>
                </c:pt>
                <c:pt idx="4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A31-412B-98EE-91B92C216950}"/>
            </c:ext>
          </c:extLst>
        </c:ser>
        <c:ser>
          <c:idx val="1"/>
          <c:order val="1"/>
          <c:tx>
            <c:v>No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PSICOLOGIA!$G$55:$K$59</c:f>
              <c:strCache>
                <c:ptCount val="5"/>
                <c:pt idx="0">
                  <c:v>Visita del Instituto a la Universidad</c:v>
                </c:pt>
                <c:pt idx="1">
                  <c:v>Información que llega al Instituto</c:v>
                </c:pt>
                <c:pt idx="2">
                  <c:v>Página Web</c:v>
                </c:pt>
                <c:pt idx="3">
                  <c:v>Anuncios en medios de comunicación</c:v>
                </c:pt>
                <c:pt idx="4">
                  <c:v>Otro</c:v>
                </c:pt>
              </c:strCache>
            </c:strRef>
          </c:cat>
          <c:val>
            <c:numRef>
              <c:f>PSICOLOGIA!$M$55:$M$59</c:f>
              <c:numCache>
                <c:formatCode>General</c:formatCode>
                <c:ptCount val="5"/>
                <c:pt idx="0">
                  <c:v>96</c:v>
                </c:pt>
                <c:pt idx="1">
                  <c:v>97</c:v>
                </c:pt>
                <c:pt idx="2">
                  <c:v>98</c:v>
                </c:pt>
                <c:pt idx="3">
                  <c:v>99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A31-412B-98EE-91B92C21695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816849246602382"/>
          <c:y val="0.11572731040199002"/>
          <c:w val="0.25165689671816277"/>
          <c:h val="0.77407438431898146"/>
        </c:manualLayout>
      </c:layout>
      <c:overlay val="0"/>
      <c:txPr>
        <a:bodyPr/>
        <a:lstStyle/>
        <a:p>
          <a:pPr rtl="0">
            <a:defRPr sz="12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6A6-4E66-BF97-D673F1E09F05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6A6-4E66-BF97-D673F1E09F05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6A6-4E66-BF97-D673F1E09F0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PSICOLOGIA!$B$256:$B$257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PSICOLOGIA!$C$256:$C$257</c:f>
              <c:numCache>
                <c:formatCode>General</c:formatCode>
                <c:ptCount val="2"/>
                <c:pt idx="0">
                  <c:v>135</c:v>
                </c:pt>
                <c:pt idx="1">
                  <c:v>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6A6-4E66-BF97-D673F1E09F0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7584232134446629"/>
          <c:y val="0.17837394416607016"/>
          <c:w val="6.7102913150956262E-2"/>
          <c:h val="0.194773311230833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271787865213185E-2"/>
          <c:y val="1.911666298409464E-4"/>
          <c:w val="0.68704677893319765"/>
          <c:h val="0.82604327304604863"/>
        </c:manualLayout>
      </c:layout>
      <c:pie3DChart>
        <c:varyColors val="1"/>
        <c:ser>
          <c:idx val="0"/>
          <c:order val="0"/>
          <c:explosion val="28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027-4E7C-93E4-3583380CDC2C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027-4E7C-93E4-3583380CDC2C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027-4E7C-93E4-3583380CDC2C}"/>
              </c:ext>
            </c:extLst>
          </c:dPt>
          <c:dLbls>
            <c:dLbl>
              <c:idx val="1"/>
              <c:layout>
                <c:manualLayout>
                  <c:x val="-5.0765507697224432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027-4E7C-93E4-3583380CDC2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915360584289589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027-4E7C-93E4-3583380CDC2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PSICOLOGIA!$B$265:$B$266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PSICOLOGIA!$C$265:$C$266</c:f>
              <c:numCache>
                <c:formatCode>General</c:formatCode>
                <c:ptCount val="2"/>
                <c:pt idx="0">
                  <c:v>188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027-4E7C-93E4-3583380CDC2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4577157269079064"/>
          <c:y val="0.11574311021685552"/>
          <c:w val="6.3300940390980553E-2"/>
          <c:h val="0.16059419089783558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857-4783-B78A-B786055937FA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857-4783-B78A-B786055937FA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857-4783-B78A-B786055937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PSICOLOGIA!$B$275:$B$276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PSICOLOGIA!$C$275:$C$276</c:f>
              <c:numCache>
                <c:formatCode>General</c:formatCode>
                <c:ptCount val="2"/>
                <c:pt idx="0">
                  <c:v>165</c:v>
                </c:pt>
                <c:pt idx="1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857-4783-B78A-B786055937F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7.4794569082141119E-2"/>
          <c:h val="0.15895594169933427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42B-4E24-9D0D-14574997C40C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42B-4E24-9D0D-14574997C40C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42B-4E24-9D0D-14574997C4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PSICOLOGIA!$B$247:$B$248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PSICOLOGIA!$C$247:$C$248</c:f>
              <c:numCache>
                <c:formatCode>General</c:formatCode>
                <c:ptCount val="2"/>
                <c:pt idx="0">
                  <c:v>31</c:v>
                </c:pt>
                <c:pt idx="1">
                  <c:v>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42B-4E24-9D0D-14574997C40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7.0608297097191214E-2"/>
          <c:h val="0.1812584284107343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8F4-435C-9A8B-FF20B4AB3014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8F4-435C-9A8B-FF20B4AB30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PSICOLOGIA!$B$219:$B$220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PSICOLOGIA!$C$219:$C$220</c:f>
              <c:numCache>
                <c:formatCode>General</c:formatCode>
                <c:ptCount val="2"/>
                <c:pt idx="0">
                  <c:v>15</c:v>
                </c:pt>
                <c:pt idx="1">
                  <c:v>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8F4-435C-9A8B-FF20B4AB301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4.8896701865755156E-2"/>
          <c:h val="0.18986023506105174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847-43E5-BF28-C125F45F936D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847-43E5-BF28-C125F45F93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PSICOLOGIA!$B$228:$B$229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PSICOLOGIA!$C$228:$C$229</c:f>
              <c:numCache>
                <c:formatCode>General</c:formatCode>
                <c:ptCount val="2"/>
                <c:pt idx="0">
                  <c:v>5</c:v>
                </c:pt>
                <c:pt idx="1">
                  <c:v>186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847-43E5-BF28-C125F45F936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02570368359141"/>
          <c:y val="0.10422233912283113"/>
          <c:w val="6.3287704421562688E-2"/>
          <c:h val="0.19067543561659248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880083796864835E-2"/>
          <c:y val="0.11767227803421124"/>
          <c:w val="0.7751296684244745"/>
          <c:h val="0.7818968232419223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1E5-4BB9-8F9D-3F27821EF97E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1E5-4BB9-8F9D-3F27821EF97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PSICOLOGIA!$B$237:$B$238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PSICOLOGIA!$C$237:$C$238</c:f>
              <c:numCache>
                <c:formatCode>General</c:formatCode>
                <c:ptCount val="2"/>
                <c:pt idx="0">
                  <c:v>102</c:v>
                </c:pt>
                <c:pt idx="1">
                  <c:v>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1E5-4BB9-8F9D-3F27821EF97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5.7868573767728575E-2"/>
          <c:h val="0.17622347206599176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880083796864835E-2"/>
          <c:y val="0.11767227803421124"/>
          <c:w val="0.7751296684244745"/>
          <c:h val="0.7818968232419223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7B9-4671-B973-F386E354E0C1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7B9-4671-B973-F386E354E0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Global!$B$234:$B$235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Global!$C$234:$C$235</c:f>
              <c:numCache>
                <c:formatCode>General</c:formatCode>
                <c:ptCount val="2"/>
                <c:pt idx="0">
                  <c:v>586</c:v>
                </c:pt>
                <c:pt idx="1">
                  <c:v>568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7B9-4671-B973-F386E354E0C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5.8015133610183525E-2"/>
          <c:h val="0.19098562749049586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2E0-4B7F-8DB4-5FF1701594C4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2E0-4B7F-8DB4-5FF1701594C4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2E0-4B7F-8DB4-5FF1701594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PSICOLOGIA!$B$284:$B$285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PSICOLOGIA!$C$284:$C$285</c:f>
              <c:numCache>
                <c:formatCode>General</c:formatCode>
                <c:ptCount val="2"/>
                <c:pt idx="0">
                  <c:v>81</c:v>
                </c:pt>
                <c:pt idx="1">
                  <c:v>110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2E0-4B7F-8DB4-5FF1701594C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5.6486637677752964E-2"/>
          <c:h val="0.16126487963842803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76000"/>
                    <a:tint val="50000"/>
                    <a:satMod val="300000"/>
                  </a:schemeClr>
                </a:gs>
                <a:gs pos="35000">
                  <a:schemeClr val="accent1">
                    <a:shade val="76000"/>
                    <a:tint val="37000"/>
                    <a:satMod val="300000"/>
                  </a:schemeClr>
                </a:gs>
                <a:gs pos="100000">
                  <a:schemeClr val="accent1">
                    <a:shade val="76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76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PSICOLOGIA!$D$26:$D$29</c:f>
              <c:strCache>
                <c:ptCount val="4"/>
                <c:pt idx="0">
                  <c:v>1º Curso</c:v>
                </c:pt>
                <c:pt idx="1">
                  <c:v>2º Curso</c:v>
                </c:pt>
                <c:pt idx="2">
                  <c:v>3º Curso</c:v>
                </c:pt>
                <c:pt idx="3">
                  <c:v>4º Curso</c:v>
                </c:pt>
              </c:strCache>
            </c:strRef>
          </c:cat>
          <c:val>
            <c:numRef>
              <c:f>PSICOLOGIA!$E$26:$E$29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3D-44FD-864F-45636ED72743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1">
                    <a:tint val="77000"/>
                    <a:tint val="50000"/>
                    <a:satMod val="300000"/>
                  </a:schemeClr>
                </a:gs>
                <a:gs pos="35000">
                  <a:schemeClr val="accent1">
                    <a:tint val="77000"/>
                    <a:tint val="37000"/>
                    <a:satMod val="300000"/>
                  </a:schemeClr>
                </a:gs>
                <a:gs pos="100000">
                  <a:schemeClr val="accent1">
                    <a:tint val="77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tint val="77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PSICOLOGIA!$D$26:$D$29</c:f>
              <c:strCache>
                <c:ptCount val="4"/>
                <c:pt idx="0">
                  <c:v>1º Curso</c:v>
                </c:pt>
                <c:pt idx="1">
                  <c:v>2º Curso</c:v>
                </c:pt>
                <c:pt idx="2">
                  <c:v>3º Curso</c:v>
                </c:pt>
                <c:pt idx="3">
                  <c:v>4º Curso</c:v>
                </c:pt>
              </c:strCache>
            </c:strRef>
          </c:cat>
          <c:val>
            <c:numRef>
              <c:f>PSICOLOGIA!$F$26:$F$29</c:f>
              <c:numCache>
                <c:formatCode>General</c:formatCode>
                <c:ptCount val="4"/>
                <c:pt idx="0">
                  <c:v>54</c:v>
                </c:pt>
                <c:pt idx="1">
                  <c:v>39</c:v>
                </c:pt>
                <c:pt idx="2">
                  <c:v>36</c:v>
                </c:pt>
                <c:pt idx="3">
                  <c:v>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52592696"/>
        <c:axId val="652593088"/>
      </c:barChart>
      <c:catAx>
        <c:axId val="652592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52593088"/>
        <c:crosses val="autoZero"/>
        <c:auto val="1"/>
        <c:lblAlgn val="ctr"/>
        <c:lblOffset val="100"/>
        <c:noMultiLvlLbl val="0"/>
      </c:catAx>
      <c:valAx>
        <c:axId val="65259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52592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Sí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accent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1F6-46E6-9550-8F236EEC430A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1F6-46E6-9550-8F236EEC430A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25400">
                <a:solidFill>
                  <a:srgbClr val="92D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1F6-46E6-9550-8F236EEC430A}"/>
              </c:ext>
            </c:extLst>
          </c:dPt>
          <c:dPt>
            <c:idx val="4"/>
            <c:bubble3D val="0"/>
            <c:spPr>
              <a:solidFill>
                <a:srgbClr val="CC04A1"/>
              </a:solidFill>
              <a:ln w="25400">
                <a:solidFill>
                  <a:srgbClr val="CC04A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1F6-46E6-9550-8F236EEC430A}"/>
              </c:ext>
            </c:extLst>
          </c:dPt>
          <c:dLbls>
            <c:dLbl>
              <c:idx val="3"/>
              <c:layout>
                <c:manualLayout>
                  <c:x val="3.2266299876675855E-2"/>
                  <c:y val="-3.220843467864965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1F6-46E6-9550-8F236EEC430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4986434316623682E-2"/>
                  <c:y val="0.112771879591606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1F6-46E6-9550-8F236EEC430A}"/>
                </c:ext>
                <c:ext xmlns:c15="http://schemas.microsoft.com/office/drawing/2012/chart" uri="{CE6537A1-D6FC-4f65-9D91-7224C49458BB}"/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'Educación Social'!$G$55:$K$59</c:f>
              <c:strCache>
                <c:ptCount val="5"/>
                <c:pt idx="0">
                  <c:v>Visita del Instituto a la Universidad</c:v>
                </c:pt>
                <c:pt idx="1">
                  <c:v>Información que llega al Instituto</c:v>
                </c:pt>
                <c:pt idx="2">
                  <c:v>Página Web</c:v>
                </c:pt>
                <c:pt idx="3">
                  <c:v>Anuncios en medios de comunicación</c:v>
                </c:pt>
                <c:pt idx="4">
                  <c:v>Otro</c:v>
                </c:pt>
              </c:strCache>
            </c:strRef>
          </c:cat>
          <c:val>
            <c:numRef>
              <c:f>'Educación Social'!$L$55:$L$59</c:f>
              <c:numCache>
                <c:formatCode>General</c:formatCode>
                <c:ptCount val="5"/>
                <c:pt idx="0">
                  <c:v>14</c:v>
                </c:pt>
                <c:pt idx="1">
                  <c:v>3</c:v>
                </c:pt>
                <c:pt idx="2">
                  <c:v>14</c:v>
                </c:pt>
                <c:pt idx="3">
                  <c:v>1</c:v>
                </c:pt>
                <c:pt idx="4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1F6-46E6-9550-8F236EEC430A}"/>
            </c:ext>
          </c:extLst>
        </c:ser>
        <c:ser>
          <c:idx val="1"/>
          <c:order val="1"/>
          <c:tx>
            <c:v>No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'Educación Social'!$G$55:$K$59</c:f>
              <c:strCache>
                <c:ptCount val="5"/>
                <c:pt idx="0">
                  <c:v>Visita del Instituto a la Universidad</c:v>
                </c:pt>
                <c:pt idx="1">
                  <c:v>Información que llega al Instituto</c:v>
                </c:pt>
                <c:pt idx="2">
                  <c:v>Página Web</c:v>
                </c:pt>
                <c:pt idx="3">
                  <c:v>Anuncios en medios de comunicación</c:v>
                </c:pt>
                <c:pt idx="4">
                  <c:v>Otro</c:v>
                </c:pt>
              </c:strCache>
            </c:strRef>
          </c:cat>
          <c:val>
            <c:numRef>
              <c:f>'Educación Social'!$M$55:$M$59</c:f>
              <c:numCache>
                <c:formatCode>General</c:formatCode>
                <c:ptCount val="5"/>
                <c:pt idx="0">
                  <c:v>96</c:v>
                </c:pt>
                <c:pt idx="1">
                  <c:v>97</c:v>
                </c:pt>
                <c:pt idx="2">
                  <c:v>98</c:v>
                </c:pt>
                <c:pt idx="3">
                  <c:v>99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1F6-46E6-9550-8F236EEC430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816849246602382"/>
          <c:y val="0.11572731040199002"/>
          <c:w val="0.25165689671816277"/>
          <c:h val="0.72472967958567325"/>
        </c:manualLayout>
      </c:layout>
      <c:overlay val="0"/>
      <c:txPr>
        <a:bodyPr/>
        <a:lstStyle/>
        <a:p>
          <a:pPr rtl="0">
            <a:defRPr sz="12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6E4-4A42-9EF2-65DFB23AF296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6E4-4A42-9EF2-65DFB23AF296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6E4-4A42-9EF2-65DFB23AF2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'Educación Social'!$B$248:$B$249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'Educación Social'!$C$248:$C$249</c:f>
              <c:numCache>
                <c:formatCode>General</c:formatCode>
                <c:ptCount val="2"/>
                <c:pt idx="0">
                  <c:v>81</c:v>
                </c:pt>
                <c:pt idx="1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6E4-4A42-9EF2-65DFB23AF29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7584232134446629"/>
          <c:y val="0.17837394416607016"/>
          <c:w val="6.7220469189266358E-2"/>
          <c:h val="0.19305663002148324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271787865213185E-2"/>
          <c:y val="1.911666298409464E-4"/>
          <c:w val="0.68704677893319765"/>
          <c:h val="0.82604327304604863"/>
        </c:manualLayout>
      </c:layout>
      <c:pie3DChart>
        <c:varyColors val="1"/>
        <c:ser>
          <c:idx val="0"/>
          <c:order val="0"/>
          <c:explosion val="28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A79-45E2-8505-29D87C77D479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A79-45E2-8505-29D87C77D479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A79-45E2-8505-29D87C77D479}"/>
              </c:ext>
            </c:extLst>
          </c:dPt>
          <c:dLbls>
            <c:dLbl>
              <c:idx val="1"/>
              <c:layout>
                <c:manualLayout>
                  <c:x val="-5.0765507697224432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A79-45E2-8505-29D87C77D4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915360584289589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A79-45E2-8505-29D87C77D47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'Educación Social'!$B$257:$B$258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'Educación Social'!$C$257:$C$258</c:f>
              <c:numCache>
                <c:formatCode>General</c:formatCode>
                <c:ptCount val="2"/>
                <c:pt idx="0">
                  <c:v>101</c:v>
                </c:pt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A79-45E2-8505-29D87C77D47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4577157269079064"/>
          <c:y val="0.11574311021685552"/>
          <c:w val="6.338808237878496E-2"/>
          <c:h val="0.15973957026919183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CC9-4C1D-9E05-82D76A775943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CC9-4C1D-9E05-82D76A775943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CC9-4C1D-9E05-82D76A7759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'Educación Social'!$B$267:$B$268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'Educación Social'!$C$267:$C$268</c:f>
              <c:numCache>
                <c:formatCode>General</c:formatCode>
                <c:ptCount val="2"/>
                <c:pt idx="0">
                  <c:v>95</c:v>
                </c:pt>
                <c:pt idx="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CC9-4C1D-9E05-82D76A77594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7.4837117544171272E-2"/>
          <c:h val="0.15803380306064371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CF8-48DF-8578-80B044C4209A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CF8-48DF-8578-80B044C4209A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CF8-48DF-8578-80B044C4209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'Educación Social'!$B$239:$B$240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'Educación Social'!$C$239:$C$240</c:f>
              <c:numCache>
                <c:formatCode>General</c:formatCode>
                <c:ptCount val="2"/>
                <c:pt idx="0">
                  <c:v>16</c:v>
                </c:pt>
                <c:pt idx="1">
                  <c:v>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CF8-48DF-8578-80B044C4209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7.0646214744710195E-2"/>
          <c:h val="0.17973097792209877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A56-493C-80BF-666E1228C3D0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A56-493C-80BF-666E1228C3D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'Educación Social'!$B$211:$B$212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'Educación Social'!$C$211:$C$212</c:f>
              <c:numCache>
                <c:formatCode>General</c:formatCode>
                <c:ptCount val="2"/>
                <c:pt idx="0">
                  <c:v>14</c:v>
                </c:pt>
                <c:pt idx="1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A56-493C-80BF-666E1228C3D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4.8914882847664473E-2"/>
          <c:h val="0.18837088689682704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2D0-469B-9E18-F34A1C2EFBC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2D0-469B-9E18-F34A1C2EFB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'Educación Social'!$B$220:$B$221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'Educación Social'!$C$220:$C$221</c:f>
              <c:numCache>
                <c:formatCode>General</c:formatCode>
                <c:ptCount val="2"/>
                <c:pt idx="0">
                  <c:v>3</c:v>
                </c:pt>
                <c:pt idx="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2D0-469B-9E18-F34A1C2EFBC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02570368359141"/>
          <c:y val="0.10422233912283113"/>
          <c:w val="6.3323971499016682E-2"/>
          <c:h val="0.18917332099695008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880083796864835E-2"/>
          <c:y val="0.11767227803421124"/>
          <c:w val="0.7751296684244745"/>
          <c:h val="0.7818968232419223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1A5-4744-9805-89BAC04716C7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1A5-4744-9805-89BAC04716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'Educación Social'!$B$229:$B$230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'Educación Social'!$C$229:$C$230</c:f>
              <c:numCache>
                <c:formatCode>General</c:formatCode>
                <c:ptCount val="2"/>
                <c:pt idx="0">
                  <c:v>83</c:v>
                </c:pt>
                <c:pt idx="1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1A5-4744-9805-89BAC04716C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5.7938961604924066E-2"/>
          <c:h val="0.17477931997952179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3F5-4EFB-B10A-CC656157D78C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3F5-4EFB-B10A-CC656157D78C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3F5-4EFB-B10A-CC656157D78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Global!$B$276:$B$277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Global!$C$276:$C$277</c:f>
              <c:numCache>
                <c:formatCode>General</c:formatCode>
                <c:ptCount val="2"/>
                <c:pt idx="0">
                  <c:v>669</c:v>
                </c:pt>
                <c:pt idx="1">
                  <c:v>485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3F5-4EFB-B10A-CC656157D78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5.6670514148669381E-2"/>
          <c:h val="0.1897218203425737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D73-43C6-BD34-91A5E36F190E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D73-43C6-BD34-91A5E36F190E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D73-43C6-BD34-91A5E36F190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'Educación Social'!$B$276:$B$277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'Educación Social'!$C$276:$C$277</c:f>
              <c:numCache>
                <c:formatCode>General</c:formatCode>
                <c:ptCount val="2"/>
                <c:pt idx="0">
                  <c:v>62</c:v>
                </c:pt>
                <c:pt idx="1">
                  <c:v>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D73-43C6-BD34-91A5E36F190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5.6567599347972661E-2"/>
          <c:h val="0.16296732941739425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76000"/>
                    <a:tint val="50000"/>
                    <a:satMod val="300000"/>
                  </a:schemeClr>
                </a:gs>
                <a:gs pos="35000">
                  <a:schemeClr val="accent1">
                    <a:shade val="76000"/>
                    <a:tint val="37000"/>
                    <a:satMod val="300000"/>
                  </a:schemeClr>
                </a:gs>
                <a:gs pos="100000">
                  <a:schemeClr val="accent1">
                    <a:shade val="76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76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'Educación Social'!$D$26:$D$29</c:f>
              <c:strCache>
                <c:ptCount val="4"/>
                <c:pt idx="0">
                  <c:v>1º Curso</c:v>
                </c:pt>
                <c:pt idx="1">
                  <c:v>2º Curso</c:v>
                </c:pt>
                <c:pt idx="2">
                  <c:v>3º Curso</c:v>
                </c:pt>
                <c:pt idx="3">
                  <c:v>4º Curso</c:v>
                </c:pt>
              </c:strCache>
            </c:strRef>
          </c:cat>
          <c:val>
            <c:numRef>
              <c:f>'Educación Social'!$E$26:$E$29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3D-44FD-864F-45636ED72743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1">
                    <a:tint val="77000"/>
                    <a:tint val="50000"/>
                    <a:satMod val="300000"/>
                  </a:schemeClr>
                </a:gs>
                <a:gs pos="35000">
                  <a:schemeClr val="accent1">
                    <a:tint val="77000"/>
                    <a:tint val="37000"/>
                    <a:satMod val="300000"/>
                  </a:schemeClr>
                </a:gs>
                <a:gs pos="100000">
                  <a:schemeClr val="accent1">
                    <a:tint val="77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tint val="77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'Educación Social'!$D$26:$D$29</c:f>
              <c:strCache>
                <c:ptCount val="4"/>
                <c:pt idx="0">
                  <c:v>1º Curso</c:v>
                </c:pt>
                <c:pt idx="1">
                  <c:v>2º Curso</c:v>
                </c:pt>
                <c:pt idx="2">
                  <c:v>3º Curso</c:v>
                </c:pt>
                <c:pt idx="3">
                  <c:v>4º Curso</c:v>
                </c:pt>
              </c:strCache>
            </c:strRef>
          </c:cat>
          <c:val>
            <c:numRef>
              <c:f>'Educación Social'!$F$26:$F$29</c:f>
              <c:numCache>
                <c:formatCode>General</c:formatCode>
                <c:ptCount val="4"/>
                <c:pt idx="0">
                  <c:v>47</c:v>
                </c:pt>
                <c:pt idx="1">
                  <c:v>21</c:v>
                </c:pt>
                <c:pt idx="2">
                  <c:v>13</c:v>
                </c:pt>
                <c:pt idx="3">
                  <c:v>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53742184"/>
        <c:axId val="653742576"/>
      </c:barChart>
      <c:catAx>
        <c:axId val="653742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53742576"/>
        <c:crosses val="autoZero"/>
        <c:auto val="1"/>
        <c:lblAlgn val="ctr"/>
        <c:lblOffset val="100"/>
        <c:noMultiLvlLbl val="0"/>
      </c:catAx>
      <c:valAx>
        <c:axId val="65374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53742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ARQUEOLOGIA!$L$54</c:f>
              <c:strCache>
                <c:ptCount val="1"/>
                <c:pt idx="0">
                  <c:v>Frecuencia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accent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C67-4A57-9810-AA70F8CEC5C6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C67-4A57-9810-AA70F8CEC5C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25400">
                <a:solidFill>
                  <a:srgbClr val="92D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C67-4A57-9810-AA70F8CEC5C6}"/>
              </c:ext>
            </c:extLst>
          </c:dPt>
          <c:dPt>
            <c:idx val="4"/>
            <c:bubble3D val="0"/>
            <c:spPr>
              <a:solidFill>
                <a:srgbClr val="CC04A1"/>
              </a:solidFill>
              <a:ln w="25400">
                <a:solidFill>
                  <a:srgbClr val="CC04A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C67-4A57-9810-AA70F8CEC5C6}"/>
              </c:ext>
            </c:extLst>
          </c:dPt>
          <c:dLbls>
            <c:dLbl>
              <c:idx val="3"/>
              <c:layout>
                <c:manualLayout>
                  <c:x val="3.2266299876675855E-2"/>
                  <c:y val="-3.220843467864965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C67-4A57-9810-AA70F8CEC5C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4986434316623682E-2"/>
                  <c:y val="0.112771879591606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C67-4A57-9810-AA70F8CEC5C6}"/>
                </c:ext>
                <c:ext xmlns:c15="http://schemas.microsoft.com/office/drawing/2012/chart" uri="{CE6537A1-D6FC-4f65-9D91-7224C49458BB}"/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ARQUEOLOGIA!$G$55:$K$58</c:f>
              <c:strCache>
                <c:ptCount val="4"/>
                <c:pt idx="0">
                  <c:v>Visita del Instituto a la Universidad</c:v>
                </c:pt>
                <c:pt idx="1">
                  <c:v>Información que llega al Instituto</c:v>
                </c:pt>
                <c:pt idx="2">
                  <c:v>Página Web</c:v>
                </c:pt>
                <c:pt idx="3">
                  <c:v>Otro</c:v>
                </c:pt>
              </c:strCache>
            </c:strRef>
          </c:cat>
          <c:val>
            <c:numRef>
              <c:f>ARQUEOLOGIA!$L$55:$L$58</c:f>
              <c:numCache>
                <c:formatCode>General</c:formatCode>
                <c:ptCount val="4"/>
                <c:pt idx="0">
                  <c:v>5</c:v>
                </c:pt>
                <c:pt idx="1">
                  <c:v>1</c:v>
                </c:pt>
                <c:pt idx="2">
                  <c:v>7</c:v>
                </c:pt>
                <c:pt idx="3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C67-4A57-9810-AA70F8CEC5C6}"/>
            </c:ext>
          </c:extLst>
        </c:ser>
        <c:ser>
          <c:idx val="1"/>
          <c:order val="1"/>
          <c:tx>
            <c:strRef>
              <c:f>ARQUEOLOGIA!$M$54</c:f>
              <c:strCache>
                <c:ptCount val="1"/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ARQUEOLOGIA!$G$55:$K$58</c:f>
              <c:strCache>
                <c:ptCount val="4"/>
                <c:pt idx="0">
                  <c:v>Visita del Instituto a la Universidad</c:v>
                </c:pt>
                <c:pt idx="1">
                  <c:v>Información que llega al Instituto</c:v>
                </c:pt>
                <c:pt idx="2">
                  <c:v>Página Web</c:v>
                </c:pt>
                <c:pt idx="3">
                  <c:v>Otro</c:v>
                </c:pt>
              </c:strCache>
            </c:strRef>
          </c:cat>
          <c:val>
            <c:numRef>
              <c:f>ARQUEOLOGIA!$M$55:$M$58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C67-4A57-9810-AA70F8CEC5C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816849246602382"/>
          <c:y val="0.11572731040199002"/>
          <c:w val="0.25165689671816277"/>
          <c:h val="0.69692327294039691"/>
        </c:manualLayout>
      </c:layout>
      <c:overlay val="0"/>
      <c:txPr>
        <a:bodyPr/>
        <a:lstStyle/>
        <a:p>
          <a:pPr rtl="0">
            <a:defRPr sz="12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020-40E5-BA9E-697EC644AD23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020-40E5-BA9E-697EC644AD23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020-40E5-BA9E-697EC644AD2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ARQUEOLOGIA!$B$255:$B$256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ARQUEOLOGIA!$C$255:$C$256</c:f>
              <c:numCache>
                <c:formatCode>General</c:formatCode>
                <c:ptCount val="2"/>
                <c:pt idx="0">
                  <c:v>61</c:v>
                </c:pt>
                <c:pt idx="1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020-40E5-BA9E-697EC644AD2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7584232134446629"/>
          <c:y val="0.17837394416607016"/>
          <c:w val="6.7270203952756819E-2"/>
          <c:h val="0.19244935040543698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271787865213185E-2"/>
          <c:y val="1.911666298409464E-4"/>
          <c:w val="0.68704677893319765"/>
          <c:h val="0.82604327304604863"/>
        </c:manualLayout>
      </c:layout>
      <c:pie3DChart>
        <c:varyColors val="1"/>
        <c:ser>
          <c:idx val="0"/>
          <c:order val="0"/>
          <c:explosion val="28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C6F-4B69-9BB2-78C66CF1D4C4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C6F-4B69-9BB2-78C66CF1D4C4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C6F-4B69-9BB2-78C66CF1D4C4}"/>
              </c:ext>
            </c:extLst>
          </c:dPt>
          <c:dLbls>
            <c:dLbl>
              <c:idx val="1"/>
              <c:layout>
                <c:manualLayout>
                  <c:x val="-5.0765507697224432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C6F-4B69-9BB2-78C66CF1D4C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915360584289589E-2"/>
                  <c:y val="1.008050291390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C6F-4B69-9BB2-78C66CF1D4C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ARQUEOLOGIA!$B$264:$B$265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ARQUEOLOGIA!$C$264:$C$265</c:f>
              <c:numCache>
                <c:formatCode>General</c:formatCode>
                <c:ptCount val="2"/>
                <c:pt idx="0">
                  <c:v>67</c:v>
                </c:pt>
                <c:pt idx="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C6F-4B69-9BB2-78C66CF1D4C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4844775696390309"/>
          <c:y val="0.10427439806439627"/>
          <c:w val="6.3300940390980553E-2"/>
          <c:h val="0.15915902288765185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D07-49F1-B84A-D850CA1B71FC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D07-49F1-B84A-D850CA1B71FC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D07-49F1-B84A-D850CA1B71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ARQUEOLOGIA!$B$274:$B$275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ARQUEOLOGIA!$C$274:$C$275</c:f>
              <c:numCache>
                <c:formatCode>General</c:formatCode>
                <c:ptCount val="2"/>
                <c:pt idx="0">
                  <c:v>63</c:v>
                </c:pt>
                <c:pt idx="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D07-49F1-B84A-D850CA1B71F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02311404622809"/>
          <c:y val="9.2330395660290124E-2"/>
          <c:w val="7.2144831945527829E-2"/>
          <c:h val="0.15741194753694251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05A-4378-878E-A9E5104A3C0C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05A-4378-878E-A9E5104A3C0C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05A-4378-878E-A9E5104A3C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ARQUEOLOGIA!$B$246:$B$247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ARQUEOLOGIA!$C$246:$C$247</c:f>
              <c:numCache>
                <c:formatCode>General</c:formatCode>
                <c:ptCount val="2"/>
                <c:pt idx="0">
                  <c:v>19</c:v>
                </c:pt>
                <c:pt idx="1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05A-4378-878E-A9E5104A3C0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6.8242180538519479E-2"/>
          <c:h val="0.16817194338496066"/>
        </c:manualLayout>
      </c:layout>
      <c:overlay val="0"/>
      <c:txPr>
        <a:bodyPr/>
        <a:lstStyle/>
        <a:p>
          <a:pPr algn="l" rtl="0">
            <a:def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93B-4EC0-916A-383A6BAF8BA3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93B-4EC0-916A-383A6BAF8B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ARQUEOLOGIA!$B$218:$B$219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ARQUEOLOGIA!$C$218:$C$219</c:f>
              <c:numCache>
                <c:formatCode>General</c:formatCode>
                <c:ptCount val="2"/>
                <c:pt idx="0">
                  <c:v>9</c:v>
                </c:pt>
                <c:pt idx="1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93B-4EC0-916A-383A6BAF8BA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4.8904088871712215E-2"/>
          <c:h val="0.18720961851813298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6FA-472C-8E90-7780EF8D7952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6FA-472C-8E90-7780EF8D79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ARQUEOLOGIA!$B$227:$B$228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ARQUEOLOGIA!$C$227:$C$228</c:f>
              <c:numCache>
                <c:formatCode>General</c:formatCode>
                <c:ptCount val="2"/>
                <c:pt idx="0">
                  <c:v>8</c:v>
                </c:pt>
                <c:pt idx="1">
                  <c:v>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6FA-472C-8E90-7780EF8D795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02570368359141"/>
          <c:y val="0.10422233912283113"/>
          <c:w val="6.1452640821084183E-2"/>
          <c:h val="0.1880021686137166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880083796864835E-2"/>
          <c:y val="0.11767227803421124"/>
          <c:w val="0.7751296684244745"/>
          <c:h val="0.7818968232419223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C94-4252-AE0C-CAF7BD46E4E4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C94-4252-AE0C-CAF7BD46E4E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ARQUEOLOGIA!$B$236:$B$237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ARQUEOLOGIA!$C$236:$C$237</c:f>
              <c:numCache>
                <c:formatCode>General</c:formatCode>
                <c:ptCount val="2"/>
                <c:pt idx="0">
                  <c:v>48</c:v>
                </c:pt>
                <c:pt idx="1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C94-4252-AE0C-CAF7BD46E4E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4164682903009"/>
          <c:y val="0.28208241657392591"/>
          <c:w val="5.7870875838254829E-2"/>
          <c:h val="0.16382905941592635"/>
        </c:manualLayout>
      </c:layout>
      <c:overlay val="0"/>
      <c:txPr>
        <a:bodyPr/>
        <a:lstStyle/>
        <a:p>
          <a:pPr rtl="0"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8.xml"/><Relationship Id="rId3" Type="http://schemas.openxmlformats.org/officeDocument/2006/relationships/chart" Target="../charts/chart93.xml"/><Relationship Id="rId7" Type="http://schemas.openxmlformats.org/officeDocument/2006/relationships/chart" Target="../charts/chart97.xml"/><Relationship Id="rId2" Type="http://schemas.openxmlformats.org/officeDocument/2006/relationships/chart" Target="../charts/chart92.xml"/><Relationship Id="rId1" Type="http://schemas.openxmlformats.org/officeDocument/2006/relationships/image" Target="../media/image1.png"/><Relationship Id="rId6" Type="http://schemas.openxmlformats.org/officeDocument/2006/relationships/chart" Target="../charts/chart96.xml"/><Relationship Id="rId11" Type="http://schemas.openxmlformats.org/officeDocument/2006/relationships/chart" Target="../charts/chart101.xml"/><Relationship Id="rId5" Type="http://schemas.openxmlformats.org/officeDocument/2006/relationships/chart" Target="../charts/chart95.xml"/><Relationship Id="rId10" Type="http://schemas.openxmlformats.org/officeDocument/2006/relationships/chart" Target="../charts/chart100.xml"/><Relationship Id="rId4" Type="http://schemas.openxmlformats.org/officeDocument/2006/relationships/chart" Target="../charts/chart94.xml"/><Relationship Id="rId9" Type="http://schemas.openxmlformats.org/officeDocument/2006/relationships/chart" Target="../charts/chart9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image" Target="../media/image1.png"/><Relationship Id="rId6" Type="http://schemas.openxmlformats.org/officeDocument/2006/relationships/chart" Target="../charts/chart16.xml"/><Relationship Id="rId11" Type="http://schemas.openxmlformats.org/officeDocument/2006/relationships/chart" Target="../charts/chart21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image" Target="../media/image1.png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0" Type="http://schemas.openxmlformats.org/officeDocument/2006/relationships/chart" Target="../charts/chart30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image" Target="../media/image1.png"/><Relationship Id="rId6" Type="http://schemas.openxmlformats.org/officeDocument/2006/relationships/chart" Target="../charts/chart36.xml"/><Relationship Id="rId11" Type="http://schemas.openxmlformats.org/officeDocument/2006/relationships/chart" Target="../charts/chart41.xml"/><Relationship Id="rId5" Type="http://schemas.openxmlformats.org/officeDocument/2006/relationships/chart" Target="../charts/chart35.xml"/><Relationship Id="rId10" Type="http://schemas.openxmlformats.org/officeDocument/2006/relationships/chart" Target="../charts/chart40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2" Type="http://schemas.openxmlformats.org/officeDocument/2006/relationships/chart" Target="../charts/chart42.xml"/><Relationship Id="rId1" Type="http://schemas.openxmlformats.org/officeDocument/2006/relationships/image" Target="../media/image1.png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8.xml"/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2" Type="http://schemas.openxmlformats.org/officeDocument/2006/relationships/chart" Target="../charts/chart52.xml"/><Relationship Id="rId1" Type="http://schemas.openxmlformats.org/officeDocument/2006/relationships/image" Target="../media/image1.png"/><Relationship Id="rId6" Type="http://schemas.openxmlformats.org/officeDocument/2006/relationships/chart" Target="../charts/chart56.xml"/><Relationship Id="rId11" Type="http://schemas.openxmlformats.org/officeDocument/2006/relationships/chart" Target="../charts/chart61.xml"/><Relationship Id="rId5" Type="http://schemas.openxmlformats.org/officeDocument/2006/relationships/chart" Target="../charts/chart55.xml"/><Relationship Id="rId10" Type="http://schemas.openxmlformats.org/officeDocument/2006/relationships/chart" Target="../charts/chart60.xml"/><Relationship Id="rId4" Type="http://schemas.openxmlformats.org/officeDocument/2006/relationships/chart" Target="../charts/chart54.xml"/><Relationship Id="rId9" Type="http://schemas.openxmlformats.org/officeDocument/2006/relationships/chart" Target="../charts/chart59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8.xml"/><Relationship Id="rId3" Type="http://schemas.openxmlformats.org/officeDocument/2006/relationships/chart" Target="../charts/chart63.xml"/><Relationship Id="rId7" Type="http://schemas.openxmlformats.org/officeDocument/2006/relationships/chart" Target="../charts/chart67.xml"/><Relationship Id="rId2" Type="http://schemas.openxmlformats.org/officeDocument/2006/relationships/chart" Target="../charts/chart62.xml"/><Relationship Id="rId1" Type="http://schemas.openxmlformats.org/officeDocument/2006/relationships/image" Target="../media/image1.png"/><Relationship Id="rId6" Type="http://schemas.openxmlformats.org/officeDocument/2006/relationships/chart" Target="../charts/chart66.xml"/><Relationship Id="rId11" Type="http://schemas.openxmlformats.org/officeDocument/2006/relationships/chart" Target="../charts/chart71.xml"/><Relationship Id="rId5" Type="http://schemas.openxmlformats.org/officeDocument/2006/relationships/chart" Target="../charts/chart65.xml"/><Relationship Id="rId10" Type="http://schemas.openxmlformats.org/officeDocument/2006/relationships/chart" Target="../charts/chart70.xml"/><Relationship Id="rId4" Type="http://schemas.openxmlformats.org/officeDocument/2006/relationships/chart" Target="../charts/chart64.xml"/><Relationship Id="rId9" Type="http://schemas.openxmlformats.org/officeDocument/2006/relationships/chart" Target="../charts/chart69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8.xml"/><Relationship Id="rId3" Type="http://schemas.openxmlformats.org/officeDocument/2006/relationships/chart" Target="../charts/chart73.xml"/><Relationship Id="rId7" Type="http://schemas.openxmlformats.org/officeDocument/2006/relationships/chart" Target="../charts/chart77.xml"/><Relationship Id="rId2" Type="http://schemas.openxmlformats.org/officeDocument/2006/relationships/chart" Target="../charts/chart72.xml"/><Relationship Id="rId1" Type="http://schemas.openxmlformats.org/officeDocument/2006/relationships/image" Target="../media/image1.png"/><Relationship Id="rId6" Type="http://schemas.openxmlformats.org/officeDocument/2006/relationships/chart" Target="../charts/chart76.xml"/><Relationship Id="rId11" Type="http://schemas.openxmlformats.org/officeDocument/2006/relationships/chart" Target="../charts/chart81.xml"/><Relationship Id="rId5" Type="http://schemas.openxmlformats.org/officeDocument/2006/relationships/chart" Target="../charts/chart75.xml"/><Relationship Id="rId10" Type="http://schemas.openxmlformats.org/officeDocument/2006/relationships/chart" Target="../charts/chart80.xml"/><Relationship Id="rId4" Type="http://schemas.openxmlformats.org/officeDocument/2006/relationships/chart" Target="../charts/chart74.xml"/><Relationship Id="rId9" Type="http://schemas.openxmlformats.org/officeDocument/2006/relationships/chart" Target="../charts/chart79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8.xml"/><Relationship Id="rId3" Type="http://schemas.openxmlformats.org/officeDocument/2006/relationships/chart" Target="../charts/chart83.xml"/><Relationship Id="rId7" Type="http://schemas.openxmlformats.org/officeDocument/2006/relationships/chart" Target="../charts/chart87.xml"/><Relationship Id="rId2" Type="http://schemas.openxmlformats.org/officeDocument/2006/relationships/chart" Target="../charts/chart82.xml"/><Relationship Id="rId1" Type="http://schemas.openxmlformats.org/officeDocument/2006/relationships/image" Target="../media/image1.png"/><Relationship Id="rId6" Type="http://schemas.openxmlformats.org/officeDocument/2006/relationships/chart" Target="../charts/chart86.xml"/><Relationship Id="rId11" Type="http://schemas.openxmlformats.org/officeDocument/2006/relationships/chart" Target="../charts/chart91.xml"/><Relationship Id="rId5" Type="http://schemas.openxmlformats.org/officeDocument/2006/relationships/chart" Target="../charts/chart85.xml"/><Relationship Id="rId10" Type="http://schemas.openxmlformats.org/officeDocument/2006/relationships/chart" Target="../charts/chart90.xml"/><Relationship Id="rId4" Type="http://schemas.openxmlformats.org/officeDocument/2006/relationships/chart" Target="../charts/chart84.xml"/><Relationship Id="rId9" Type="http://schemas.openxmlformats.org/officeDocument/2006/relationships/chart" Target="../charts/chart8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319272</xdr:colOff>
      <xdr:row>0</xdr:row>
      <xdr:rowOff>142876</xdr:rowOff>
    </xdr:from>
    <xdr:to>
      <xdr:col>20</xdr:col>
      <xdr:colOff>95558</xdr:colOff>
      <xdr:row>4</xdr:row>
      <xdr:rowOff>123032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225647" y="142876"/>
          <a:ext cx="74466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15875</xdr:colOff>
      <xdr:row>51</xdr:row>
      <xdr:rowOff>285750</xdr:rowOff>
    </xdr:from>
    <xdr:to>
      <xdr:col>32</xdr:col>
      <xdr:colOff>419099</xdr:colOff>
      <xdr:row>64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142874</xdr:colOff>
      <xdr:row>130</xdr:row>
      <xdr:rowOff>0</xdr:rowOff>
    </xdr:from>
    <xdr:to>
      <xdr:col>13</xdr:col>
      <xdr:colOff>142875</xdr:colOff>
      <xdr:row>143</xdr:row>
      <xdr:rowOff>63500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49609</xdr:colOff>
      <xdr:row>150</xdr:row>
      <xdr:rowOff>13890</xdr:rowOff>
    </xdr:from>
    <xdr:to>
      <xdr:col>16</xdr:col>
      <xdr:colOff>15874</xdr:colOff>
      <xdr:row>163</xdr:row>
      <xdr:rowOff>412750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492126</xdr:colOff>
      <xdr:row>149</xdr:row>
      <xdr:rowOff>26790</xdr:rowOff>
    </xdr:from>
    <xdr:to>
      <xdr:col>38</xdr:col>
      <xdr:colOff>0</xdr:colOff>
      <xdr:row>163</xdr:row>
      <xdr:rowOff>64493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23813</xdr:colOff>
      <xdr:row>8</xdr:row>
      <xdr:rowOff>55562</xdr:rowOff>
    </xdr:from>
    <xdr:to>
      <xdr:col>13</xdr:col>
      <xdr:colOff>177798</xdr:colOff>
      <xdr:row>19</xdr:row>
      <xdr:rowOff>-1</xdr:rowOff>
    </xdr:to>
    <xdr:sp macro="" textlink="">
      <xdr:nvSpPr>
        <xdr:cNvPr id="7" name="6 CuadroTexto"/>
        <xdr:cNvSpPr txBox="1"/>
      </xdr:nvSpPr>
      <xdr:spPr>
        <a:xfrm>
          <a:off x="23813" y="1627187"/>
          <a:ext cx="9036048" cy="20399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 Centro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94 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Abril - Mayo 2021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1154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necesarias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94</a:t>
          </a:r>
          <a:endParaRPr lang="es-ES" sz="1400" u="none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1154 / 4102 = 28,13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%</a:t>
          </a:r>
          <a:endParaRPr lang="es-ES" sz="1400" b="1" i="0" u="none" baseline="0"/>
        </a:p>
      </xdr:txBody>
    </xdr:sp>
    <xdr:clientData/>
  </xdr:twoCellAnchor>
  <xdr:twoCellAnchor>
    <xdr:from>
      <xdr:col>27</xdr:col>
      <xdr:colOff>15875</xdr:colOff>
      <xdr:row>99</xdr:row>
      <xdr:rowOff>174625</xdr:rowOff>
    </xdr:from>
    <xdr:to>
      <xdr:col>38</xdr:col>
      <xdr:colOff>0</xdr:colOff>
      <xdr:row>117</xdr:row>
      <xdr:rowOff>0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47625</xdr:colOff>
      <xdr:row>78</xdr:row>
      <xdr:rowOff>1587</xdr:rowOff>
    </xdr:from>
    <xdr:to>
      <xdr:col>19</xdr:col>
      <xdr:colOff>0</xdr:colOff>
      <xdr:row>94</xdr:row>
      <xdr:rowOff>142875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428625</xdr:colOff>
      <xdr:row>77</xdr:row>
      <xdr:rowOff>15874</xdr:rowOff>
    </xdr:from>
    <xdr:to>
      <xdr:col>38</xdr:col>
      <xdr:colOff>0</xdr:colOff>
      <xdr:row>93</xdr:row>
      <xdr:rowOff>141287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142875</xdr:colOff>
      <xdr:row>100</xdr:row>
      <xdr:rowOff>63500</xdr:rowOff>
    </xdr:from>
    <xdr:to>
      <xdr:col>17</xdr:col>
      <xdr:colOff>269875</xdr:colOff>
      <xdr:row>118</xdr:row>
      <xdr:rowOff>0</xdr:rowOff>
    </xdr:to>
    <xdr:graphicFrame macro="">
      <xdr:nvGraphicFramePr>
        <xdr:cNvPr id="13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79375</xdr:colOff>
      <xdr:row>173</xdr:row>
      <xdr:rowOff>79375</xdr:rowOff>
    </xdr:from>
    <xdr:to>
      <xdr:col>16</xdr:col>
      <xdr:colOff>79375</xdr:colOff>
      <xdr:row>189</xdr:row>
      <xdr:rowOff>164703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34926</xdr:colOff>
      <xdr:row>22</xdr:row>
      <xdr:rowOff>60326</xdr:rowOff>
    </xdr:from>
    <xdr:to>
      <xdr:col>24</xdr:col>
      <xdr:colOff>428626</xdr:colOff>
      <xdr:row>37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31</xdr:col>
      <xdr:colOff>31749</xdr:colOff>
      <xdr:row>24</xdr:row>
      <xdr:rowOff>31750</xdr:rowOff>
    </xdr:from>
    <xdr:to>
      <xdr:col>37</xdr:col>
      <xdr:colOff>409575</xdr:colOff>
      <xdr:row>35</xdr:row>
      <xdr:rowOff>247650</xdr:rowOff>
    </xdr:to>
    <xdr:graphicFrame macro="">
      <xdr:nvGraphicFramePr>
        <xdr:cNvPr id="16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319272</xdr:colOff>
      <xdr:row>0</xdr:row>
      <xdr:rowOff>142876</xdr:rowOff>
    </xdr:from>
    <xdr:to>
      <xdr:col>20</xdr:col>
      <xdr:colOff>95558</xdr:colOff>
      <xdr:row>4</xdr:row>
      <xdr:rowOff>123032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206597" y="142876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15875</xdr:colOff>
      <xdr:row>51</xdr:row>
      <xdr:rowOff>285750</xdr:rowOff>
    </xdr:from>
    <xdr:to>
      <xdr:col>32</xdr:col>
      <xdr:colOff>419099</xdr:colOff>
      <xdr:row>64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142874</xdr:colOff>
      <xdr:row>130</xdr:row>
      <xdr:rowOff>0</xdr:rowOff>
    </xdr:from>
    <xdr:to>
      <xdr:col>13</xdr:col>
      <xdr:colOff>142875</xdr:colOff>
      <xdr:row>143</xdr:row>
      <xdr:rowOff>63500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49609</xdr:colOff>
      <xdr:row>150</xdr:row>
      <xdr:rowOff>13890</xdr:rowOff>
    </xdr:from>
    <xdr:to>
      <xdr:col>16</xdr:col>
      <xdr:colOff>15874</xdr:colOff>
      <xdr:row>163</xdr:row>
      <xdr:rowOff>412750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492126</xdr:colOff>
      <xdr:row>149</xdr:row>
      <xdr:rowOff>26790</xdr:rowOff>
    </xdr:from>
    <xdr:to>
      <xdr:col>38</xdr:col>
      <xdr:colOff>0</xdr:colOff>
      <xdr:row>163</xdr:row>
      <xdr:rowOff>64493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20</xdr:row>
      <xdr:rowOff>111125</xdr:rowOff>
    </xdr:to>
    <xdr:sp macro="" textlink="">
      <xdr:nvSpPr>
        <xdr:cNvPr id="7" name="6 CuadroTexto"/>
        <xdr:cNvSpPr txBox="1"/>
      </xdr:nvSpPr>
      <xdr:spPr>
        <a:xfrm>
          <a:off x="0" y="2422525"/>
          <a:ext cx="9078910" cy="204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 Grado en Arqueología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51 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Abril - Mayo 2021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72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necesarias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51</a:t>
          </a:r>
          <a:endParaRPr lang="es-ES" sz="1400" u="none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): 72 / 109 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 66,06 %</a:t>
          </a:r>
          <a:endParaRPr lang="es-ES" sz="1400" b="1" i="0" u="none" baseline="0"/>
        </a:p>
      </xdr:txBody>
    </xdr:sp>
    <xdr:clientData/>
  </xdr:twoCellAnchor>
  <xdr:twoCellAnchor>
    <xdr:from>
      <xdr:col>27</xdr:col>
      <xdr:colOff>15875</xdr:colOff>
      <xdr:row>99</xdr:row>
      <xdr:rowOff>174625</xdr:rowOff>
    </xdr:from>
    <xdr:to>
      <xdr:col>38</xdr:col>
      <xdr:colOff>0</xdr:colOff>
      <xdr:row>117</xdr:row>
      <xdr:rowOff>0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47625</xdr:colOff>
      <xdr:row>78</xdr:row>
      <xdr:rowOff>1587</xdr:rowOff>
    </xdr:from>
    <xdr:to>
      <xdr:col>19</xdr:col>
      <xdr:colOff>0</xdr:colOff>
      <xdr:row>94</xdr:row>
      <xdr:rowOff>142875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428625</xdr:colOff>
      <xdr:row>77</xdr:row>
      <xdr:rowOff>15874</xdr:rowOff>
    </xdr:from>
    <xdr:to>
      <xdr:col>38</xdr:col>
      <xdr:colOff>0</xdr:colOff>
      <xdr:row>93</xdr:row>
      <xdr:rowOff>141287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142875</xdr:colOff>
      <xdr:row>100</xdr:row>
      <xdr:rowOff>63500</xdr:rowOff>
    </xdr:from>
    <xdr:to>
      <xdr:col>17</xdr:col>
      <xdr:colOff>269875</xdr:colOff>
      <xdr:row>118</xdr:row>
      <xdr:rowOff>0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79375</xdr:colOff>
      <xdr:row>173</xdr:row>
      <xdr:rowOff>79375</xdr:rowOff>
    </xdr:from>
    <xdr:to>
      <xdr:col>16</xdr:col>
      <xdr:colOff>79375</xdr:colOff>
      <xdr:row>189</xdr:row>
      <xdr:rowOff>164703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2587624</xdr:colOff>
      <xdr:row>24</xdr:row>
      <xdr:rowOff>31751</xdr:rowOff>
    </xdr:from>
    <xdr:to>
      <xdr:col>21</xdr:col>
      <xdr:colOff>539750</xdr:colOff>
      <xdr:row>36</xdr:row>
      <xdr:rowOff>47626</xdr:rowOff>
    </xdr:to>
    <xdr:graphicFrame macro="">
      <xdr:nvGraphicFramePr>
        <xdr:cNvPr id="13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319272</xdr:colOff>
      <xdr:row>0</xdr:row>
      <xdr:rowOff>142876</xdr:rowOff>
    </xdr:from>
    <xdr:to>
      <xdr:col>20</xdr:col>
      <xdr:colOff>95558</xdr:colOff>
      <xdr:row>4</xdr:row>
      <xdr:rowOff>123032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206597" y="142876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15875</xdr:colOff>
      <xdr:row>48</xdr:row>
      <xdr:rowOff>285750</xdr:rowOff>
    </xdr:from>
    <xdr:to>
      <xdr:col>32</xdr:col>
      <xdr:colOff>419099</xdr:colOff>
      <xdr:row>61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142874</xdr:colOff>
      <xdr:row>127</xdr:row>
      <xdr:rowOff>0</xdr:rowOff>
    </xdr:from>
    <xdr:to>
      <xdr:col>13</xdr:col>
      <xdr:colOff>142875</xdr:colOff>
      <xdr:row>140</xdr:row>
      <xdr:rowOff>63500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49609</xdr:colOff>
      <xdr:row>147</xdr:row>
      <xdr:rowOff>13890</xdr:rowOff>
    </xdr:from>
    <xdr:to>
      <xdr:col>16</xdr:col>
      <xdr:colOff>15874</xdr:colOff>
      <xdr:row>160</xdr:row>
      <xdr:rowOff>412750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492126</xdr:colOff>
      <xdr:row>146</xdr:row>
      <xdr:rowOff>26790</xdr:rowOff>
    </xdr:from>
    <xdr:to>
      <xdr:col>38</xdr:col>
      <xdr:colOff>0</xdr:colOff>
      <xdr:row>160</xdr:row>
      <xdr:rowOff>64493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20</xdr:row>
      <xdr:rowOff>111125</xdr:rowOff>
    </xdr:to>
    <xdr:sp macro="" textlink="">
      <xdr:nvSpPr>
        <xdr:cNvPr id="7" name="6 CuadroTexto"/>
        <xdr:cNvSpPr txBox="1"/>
      </xdr:nvSpPr>
      <xdr:spPr>
        <a:xfrm>
          <a:off x="0" y="2422525"/>
          <a:ext cx="9078910" cy="204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 Grado en Educación Infantil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87;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Abril - Mayo 2021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147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necesarias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87</a:t>
          </a:r>
          <a:endParaRPr lang="es-ES" sz="1400" u="none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): 147 /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909 = 16,17 %</a:t>
          </a:r>
          <a:endParaRPr lang="es-ES" sz="1400" b="1" i="0" u="none" baseline="0"/>
        </a:p>
      </xdr:txBody>
    </xdr:sp>
    <xdr:clientData/>
  </xdr:twoCellAnchor>
  <xdr:twoCellAnchor>
    <xdr:from>
      <xdr:col>27</xdr:col>
      <xdr:colOff>15875</xdr:colOff>
      <xdr:row>96</xdr:row>
      <xdr:rowOff>174625</xdr:rowOff>
    </xdr:from>
    <xdr:to>
      <xdr:col>38</xdr:col>
      <xdr:colOff>0</xdr:colOff>
      <xdr:row>114</xdr:row>
      <xdr:rowOff>0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47625</xdr:colOff>
      <xdr:row>75</xdr:row>
      <xdr:rowOff>1587</xdr:rowOff>
    </xdr:from>
    <xdr:to>
      <xdr:col>19</xdr:col>
      <xdr:colOff>0</xdr:colOff>
      <xdr:row>91</xdr:row>
      <xdr:rowOff>142875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428625</xdr:colOff>
      <xdr:row>74</xdr:row>
      <xdr:rowOff>15874</xdr:rowOff>
    </xdr:from>
    <xdr:to>
      <xdr:col>38</xdr:col>
      <xdr:colOff>0</xdr:colOff>
      <xdr:row>90</xdr:row>
      <xdr:rowOff>141287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142875</xdr:colOff>
      <xdr:row>97</xdr:row>
      <xdr:rowOff>63500</xdr:rowOff>
    </xdr:from>
    <xdr:to>
      <xdr:col>17</xdr:col>
      <xdr:colOff>269875</xdr:colOff>
      <xdr:row>115</xdr:row>
      <xdr:rowOff>0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79375</xdr:colOff>
      <xdr:row>170</xdr:row>
      <xdr:rowOff>79375</xdr:rowOff>
    </xdr:from>
    <xdr:to>
      <xdr:col>16</xdr:col>
      <xdr:colOff>79375</xdr:colOff>
      <xdr:row>186</xdr:row>
      <xdr:rowOff>164703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2587624</xdr:colOff>
      <xdr:row>24</xdr:row>
      <xdr:rowOff>31751</xdr:rowOff>
    </xdr:from>
    <xdr:to>
      <xdr:col>21</xdr:col>
      <xdr:colOff>539750</xdr:colOff>
      <xdr:row>36</xdr:row>
      <xdr:rowOff>47626</xdr:rowOff>
    </xdr:to>
    <xdr:graphicFrame macro="">
      <xdr:nvGraphicFramePr>
        <xdr:cNvPr id="14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319272</xdr:colOff>
      <xdr:row>0</xdr:row>
      <xdr:rowOff>142876</xdr:rowOff>
    </xdr:from>
    <xdr:to>
      <xdr:col>20</xdr:col>
      <xdr:colOff>95558</xdr:colOff>
      <xdr:row>4</xdr:row>
      <xdr:rowOff>123032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206597" y="142876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15875</xdr:colOff>
      <xdr:row>51</xdr:row>
      <xdr:rowOff>285750</xdr:rowOff>
    </xdr:from>
    <xdr:to>
      <xdr:col>32</xdr:col>
      <xdr:colOff>419099</xdr:colOff>
      <xdr:row>64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142874</xdr:colOff>
      <xdr:row>130</xdr:row>
      <xdr:rowOff>0</xdr:rowOff>
    </xdr:from>
    <xdr:to>
      <xdr:col>13</xdr:col>
      <xdr:colOff>142875</xdr:colOff>
      <xdr:row>143</xdr:row>
      <xdr:rowOff>63500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124023</xdr:colOff>
      <xdr:row>150</xdr:row>
      <xdr:rowOff>13890</xdr:rowOff>
    </xdr:from>
    <xdr:to>
      <xdr:col>16</xdr:col>
      <xdr:colOff>90288</xdr:colOff>
      <xdr:row>164</xdr:row>
      <xdr:rowOff>4365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492126</xdr:colOff>
      <xdr:row>149</xdr:row>
      <xdr:rowOff>26790</xdr:rowOff>
    </xdr:from>
    <xdr:to>
      <xdr:col>38</xdr:col>
      <xdr:colOff>0</xdr:colOff>
      <xdr:row>163</xdr:row>
      <xdr:rowOff>64493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20</xdr:row>
      <xdr:rowOff>111125</xdr:rowOff>
    </xdr:to>
    <xdr:sp macro="" textlink="">
      <xdr:nvSpPr>
        <xdr:cNvPr id="7" name="6 CuadroTexto"/>
        <xdr:cNvSpPr txBox="1"/>
      </xdr:nvSpPr>
      <xdr:spPr>
        <a:xfrm>
          <a:off x="0" y="2422525"/>
          <a:ext cx="9078910" cy="204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 Grado en Educación Primaria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89;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Abril - Mayo 2021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334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necesarias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89</a:t>
          </a:r>
          <a:endParaRPr lang="es-ES" sz="1400" u="none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): 334 / 1249 = 26,74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%</a:t>
          </a:r>
          <a:endParaRPr lang="es-ES" sz="1400" b="1" i="0" u="none" baseline="0"/>
        </a:p>
      </xdr:txBody>
    </xdr:sp>
    <xdr:clientData/>
  </xdr:twoCellAnchor>
  <xdr:twoCellAnchor>
    <xdr:from>
      <xdr:col>27</xdr:col>
      <xdr:colOff>15875</xdr:colOff>
      <xdr:row>99</xdr:row>
      <xdr:rowOff>174625</xdr:rowOff>
    </xdr:from>
    <xdr:to>
      <xdr:col>38</xdr:col>
      <xdr:colOff>0</xdr:colOff>
      <xdr:row>117</xdr:row>
      <xdr:rowOff>0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47625</xdr:colOff>
      <xdr:row>78</xdr:row>
      <xdr:rowOff>1587</xdr:rowOff>
    </xdr:from>
    <xdr:to>
      <xdr:col>19</xdr:col>
      <xdr:colOff>0</xdr:colOff>
      <xdr:row>94</xdr:row>
      <xdr:rowOff>142875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428625</xdr:colOff>
      <xdr:row>77</xdr:row>
      <xdr:rowOff>15874</xdr:rowOff>
    </xdr:from>
    <xdr:to>
      <xdr:col>38</xdr:col>
      <xdr:colOff>0</xdr:colOff>
      <xdr:row>93</xdr:row>
      <xdr:rowOff>141287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142875</xdr:colOff>
      <xdr:row>100</xdr:row>
      <xdr:rowOff>63500</xdr:rowOff>
    </xdr:from>
    <xdr:to>
      <xdr:col>17</xdr:col>
      <xdr:colOff>269875</xdr:colOff>
      <xdr:row>118</xdr:row>
      <xdr:rowOff>0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79375</xdr:colOff>
      <xdr:row>173</xdr:row>
      <xdr:rowOff>79375</xdr:rowOff>
    </xdr:from>
    <xdr:to>
      <xdr:col>16</xdr:col>
      <xdr:colOff>79375</xdr:colOff>
      <xdr:row>189</xdr:row>
      <xdr:rowOff>164703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2587624</xdr:colOff>
      <xdr:row>24</xdr:row>
      <xdr:rowOff>31751</xdr:rowOff>
    </xdr:from>
    <xdr:to>
      <xdr:col>21</xdr:col>
      <xdr:colOff>539750</xdr:colOff>
      <xdr:row>36</xdr:row>
      <xdr:rowOff>47626</xdr:rowOff>
    </xdr:to>
    <xdr:graphicFrame macro="">
      <xdr:nvGraphicFramePr>
        <xdr:cNvPr id="13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319272</xdr:colOff>
      <xdr:row>0</xdr:row>
      <xdr:rowOff>142876</xdr:rowOff>
    </xdr:from>
    <xdr:to>
      <xdr:col>20</xdr:col>
      <xdr:colOff>95558</xdr:colOff>
      <xdr:row>4</xdr:row>
      <xdr:rowOff>123032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206597" y="142876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15875</xdr:colOff>
      <xdr:row>51</xdr:row>
      <xdr:rowOff>285750</xdr:rowOff>
    </xdr:from>
    <xdr:to>
      <xdr:col>32</xdr:col>
      <xdr:colOff>419099</xdr:colOff>
      <xdr:row>64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142874</xdr:colOff>
      <xdr:row>130</xdr:row>
      <xdr:rowOff>0</xdr:rowOff>
    </xdr:from>
    <xdr:to>
      <xdr:col>13</xdr:col>
      <xdr:colOff>142875</xdr:colOff>
      <xdr:row>143</xdr:row>
      <xdr:rowOff>63500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49609</xdr:colOff>
      <xdr:row>150</xdr:row>
      <xdr:rowOff>13890</xdr:rowOff>
    </xdr:from>
    <xdr:to>
      <xdr:col>16</xdr:col>
      <xdr:colOff>15874</xdr:colOff>
      <xdr:row>163</xdr:row>
      <xdr:rowOff>412750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492126</xdr:colOff>
      <xdr:row>149</xdr:row>
      <xdr:rowOff>26790</xdr:rowOff>
    </xdr:from>
    <xdr:to>
      <xdr:col>38</xdr:col>
      <xdr:colOff>0</xdr:colOff>
      <xdr:row>163</xdr:row>
      <xdr:rowOff>64493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20</xdr:row>
      <xdr:rowOff>111125</xdr:rowOff>
    </xdr:to>
    <xdr:sp macro="" textlink="">
      <xdr:nvSpPr>
        <xdr:cNvPr id="7" name="6 CuadroTexto"/>
        <xdr:cNvSpPr txBox="1"/>
      </xdr:nvSpPr>
      <xdr:spPr>
        <a:xfrm>
          <a:off x="0" y="2422525"/>
          <a:ext cx="9078910" cy="204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 Grado en Estudios Ingleses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71 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Abril - Mayo 2021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112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necesarias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71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s-ES" sz="1400" u="none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112 / 273 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 41,03  %</a:t>
          </a:r>
          <a:endParaRPr lang="es-ES" sz="1400" b="1" i="0" u="none" baseline="0"/>
        </a:p>
      </xdr:txBody>
    </xdr:sp>
    <xdr:clientData/>
  </xdr:twoCellAnchor>
  <xdr:twoCellAnchor>
    <xdr:from>
      <xdr:col>27</xdr:col>
      <xdr:colOff>15875</xdr:colOff>
      <xdr:row>99</xdr:row>
      <xdr:rowOff>174625</xdr:rowOff>
    </xdr:from>
    <xdr:to>
      <xdr:col>38</xdr:col>
      <xdr:colOff>0</xdr:colOff>
      <xdr:row>117</xdr:row>
      <xdr:rowOff>0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47625</xdr:colOff>
      <xdr:row>78</xdr:row>
      <xdr:rowOff>1587</xdr:rowOff>
    </xdr:from>
    <xdr:to>
      <xdr:col>19</xdr:col>
      <xdr:colOff>0</xdr:colOff>
      <xdr:row>94</xdr:row>
      <xdr:rowOff>142875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428625</xdr:colOff>
      <xdr:row>77</xdr:row>
      <xdr:rowOff>15874</xdr:rowOff>
    </xdr:from>
    <xdr:to>
      <xdr:col>38</xdr:col>
      <xdr:colOff>0</xdr:colOff>
      <xdr:row>93</xdr:row>
      <xdr:rowOff>141287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142875</xdr:colOff>
      <xdr:row>100</xdr:row>
      <xdr:rowOff>63500</xdr:rowOff>
    </xdr:from>
    <xdr:to>
      <xdr:col>17</xdr:col>
      <xdr:colOff>269875</xdr:colOff>
      <xdr:row>118</xdr:row>
      <xdr:rowOff>0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79375</xdr:colOff>
      <xdr:row>173</xdr:row>
      <xdr:rowOff>79375</xdr:rowOff>
    </xdr:from>
    <xdr:to>
      <xdr:col>16</xdr:col>
      <xdr:colOff>79375</xdr:colOff>
      <xdr:row>189</xdr:row>
      <xdr:rowOff>164703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2587624</xdr:colOff>
      <xdr:row>24</xdr:row>
      <xdr:rowOff>31751</xdr:rowOff>
    </xdr:from>
    <xdr:to>
      <xdr:col>21</xdr:col>
      <xdr:colOff>539750</xdr:colOff>
      <xdr:row>36</xdr:row>
      <xdr:rowOff>47626</xdr:rowOff>
    </xdr:to>
    <xdr:graphicFrame macro="">
      <xdr:nvGraphicFramePr>
        <xdr:cNvPr id="14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319272</xdr:colOff>
      <xdr:row>0</xdr:row>
      <xdr:rowOff>142876</xdr:rowOff>
    </xdr:from>
    <xdr:to>
      <xdr:col>20</xdr:col>
      <xdr:colOff>95558</xdr:colOff>
      <xdr:row>4</xdr:row>
      <xdr:rowOff>123032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206597" y="142876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15875</xdr:colOff>
      <xdr:row>51</xdr:row>
      <xdr:rowOff>285750</xdr:rowOff>
    </xdr:from>
    <xdr:to>
      <xdr:col>32</xdr:col>
      <xdr:colOff>419099</xdr:colOff>
      <xdr:row>64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142874</xdr:colOff>
      <xdr:row>130</xdr:row>
      <xdr:rowOff>0</xdr:rowOff>
    </xdr:from>
    <xdr:to>
      <xdr:col>13</xdr:col>
      <xdr:colOff>142875</xdr:colOff>
      <xdr:row>143</xdr:row>
      <xdr:rowOff>63500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49609</xdr:colOff>
      <xdr:row>150</xdr:row>
      <xdr:rowOff>13890</xdr:rowOff>
    </xdr:from>
    <xdr:to>
      <xdr:col>16</xdr:col>
      <xdr:colOff>15874</xdr:colOff>
      <xdr:row>163</xdr:row>
      <xdr:rowOff>412750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492126</xdr:colOff>
      <xdr:row>149</xdr:row>
      <xdr:rowOff>26790</xdr:rowOff>
    </xdr:from>
    <xdr:to>
      <xdr:col>38</xdr:col>
      <xdr:colOff>0</xdr:colOff>
      <xdr:row>163</xdr:row>
      <xdr:rowOff>64493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20</xdr:row>
      <xdr:rowOff>111125</xdr:rowOff>
    </xdr:to>
    <xdr:sp macro="" textlink="">
      <xdr:nvSpPr>
        <xdr:cNvPr id="7" name="6 CuadroTexto"/>
        <xdr:cNvSpPr txBox="1"/>
      </xdr:nvSpPr>
      <xdr:spPr>
        <a:xfrm>
          <a:off x="0" y="2422525"/>
          <a:ext cx="9078910" cy="204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 Grado en Filología Hispánica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52 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Abril - Mayo 2021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60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necesarias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52</a:t>
          </a:r>
          <a:endParaRPr lang="es-ES" sz="1400" u="none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): 60 / 112 = 53,57 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400" b="1" i="0" u="none" baseline="0"/>
        </a:p>
      </xdr:txBody>
    </xdr:sp>
    <xdr:clientData/>
  </xdr:twoCellAnchor>
  <xdr:twoCellAnchor>
    <xdr:from>
      <xdr:col>27</xdr:col>
      <xdr:colOff>15875</xdr:colOff>
      <xdr:row>99</xdr:row>
      <xdr:rowOff>174625</xdr:rowOff>
    </xdr:from>
    <xdr:to>
      <xdr:col>38</xdr:col>
      <xdr:colOff>0</xdr:colOff>
      <xdr:row>117</xdr:row>
      <xdr:rowOff>0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47625</xdr:colOff>
      <xdr:row>78</xdr:row>
      <xdr:rowOff>1587</xdr:rowOff>
    </xdr:from>
    <xdr:to>
      <xdr:col>19</xdr:col>
      <xdr:colOff>0</xdr:colOff>
      <xdr:row>94</xdr:row>
      <xdr:rowOff>142875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428625</xdr:colOff>
      <xdr:row>77</xdr:row>
      <xdr:rowOff>15874</xdr:rowOff>
    </xdr:from>
    <xdr:to>
      <xdr:col>38</xdr:col>
      <xdr:colOff>0</xdr:colOff>
      <xdr:row>93</xdr:row>
      <xdr:rowOff>141287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142875</xdr:colOff>
      <xdr:row>100</xdr:row>
      <xdr:rowOff>63500</xdr:rowOff>
    </xdr:from>
    <xdr:to>
      <xdr:col>17</xdr:col>
      <xdr:colOff>269875</xdr:colOff>
      <xdr:row>118</xdr:row>
      <xdr:rowOff>0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79375</xdr:colOff>
      <xdr:row>173</xdr:row>
      <xdr:rowOff>79375</xdr:rowOff>
    </xdr:from>
    <xdr:to>
      <xdr:col>16</xdr:col>
      <xdr:colOff>79375</xdr:colOff>
      <xdr:row>189</xdr:row>
      <xdr:rowOff>164703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2587624</xdr:colOff>
      <xdr:row>24</xdr:row>
      <xdr:rowOff>31751</xdr:rowOff>
    </xdr:from>
    <xdr:to>
      <xdr:col>21</xdr:col>
      <xdr:colOff>539750</xdr:colOff>
      <xdr:row>36</xdr:row>
      <xdr:rowOff>47626</xdr:rowOff>
    </xdr:to>
    <xdr:graphicFrame macro="">
      <xdr:nvGraphicFramePr>
        <xdr:cNvPr id="13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319272</xdr:colOff>
      <xdr:row>0</xdr:row>
      <xdr:rowOff>142876</xdr:rowOff>
    </xdr:from>
    <xdr:to>
      <xdr:col>20</xdr:col>
      <xdr:colOff>95558</xdr:colOff>
      <xdr:row>4</xdr:row>
      <xdr:rowOff>123032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206597" y="142876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15875</xdr:colOff>
      <xdr:row>51</xdr:row>
      <xdr:rowOff>285750</xdr:rowOff>
    </xdr:from>
    <xdr:to>
      <xdr:col>32</xdr:col>
      <xdr:colOff>419099</xdr:colOff>
      <xdr:row>64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142874</xdr:colOff>
      <xdr:row>130</xdr:row>
      <xdr:rowOff>0</xdr:rowOff>
    </xdr:from>
    <xdr:to>
      <xdr:col>13</xdr:col>
      <xdr:colOff>142875</xdr:colOff>
      <xdr:row>143</xdr:row>
      <xdr:rowOff>63500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49609</xdr:colOff>
      <xdr:row>150</xdr:row>
      <xdr:rowOff>13890</xdr:rowOff>
    </xdr:from>
    <xdr:to>
      <xdr:col>16</xdr:col>
      <xdr:colOff>15874</xdr:colOff>
      <xdr:row>163</xdr:row>
      <xdr:rowOff>412750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492126</xdr:colOff>
      <xdr:row>149</xdr:row>
      <xdr:rowOff>26790</xdr:rowOff>
    </xdr:from>
    <xdr:to>
      <xdr:col>38</xdr:col>
      <xdr:colOff>0</xdr:colOff>
      <xdr:row>163</xdr:row>
      <xdr:rowOff>64493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20</xdr:row>
      <xdr:rowOff>111125</xdr:rowOff>
    </xdr:to>
    <xdr:sp macro="" textlink="">
      <xdr:nvSpPr>
        <xdr:cNvPr id="7" name="6 CuadroTexto"/>
        <xdr:cNvSpPr txBox="1"/>
      </xdr:nvSpPr>
      <xdr:spPr>
        <a:xfrm>
          <a:off x="0" y="2422525"/>
          <a:ext cx="9078910" cy="204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 Grado en Geografía e Historia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60 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Abril - Mayo 2021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58 /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necesarias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60</a:t>
          </a:r>
          <a:endParaRPr lang="es-ES" sz="1400" u="none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): 58 / 160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 36,25 %</a:t>
          </a:r>
          <a:endParaRPr lang="es-ES" sz="1400" b="1" i="0" u="none" baseline="0"/>
        </a:p>
      </xdr:txBody>
    </xdr:sp>
    <xdr:clientData/>
  </xdr:twoCellAnchor>
  <xdr:twoCellAnchor>
    <xdr:from>
      <xdr:col>27</xdr:col>
      <xdr:colOff>15875</xdr:colOff>
      <xdr:row>99</xdr:row>
      <xdr:rowOff>174625</xdr:rowOff>
    </xdr:from>
    <xdr:to>
      <xdr:col>38</xdr:col>
      <xdr:colOff>0</xdr:colOff>
      <xdr:row>117</xdr:row>
      <xdr:rowOff>0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47625</xdr:colOff>
      <xdr:row>78</xdr:row>
      <xdr:rowOff>1587</xdr:rowOff>
    </xdr:from>
    <xdr:to>
      <xdr:col>19</xdr:col>
      <xdr:colOff>0</xdr:colOff>
      <xdr:row>94</xdr:row>
      <xdr:rowOff>142875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428625</xdr:colOff>
      <xdr:row>77</xdr:row>
      <xdr:rowOff>15874</xdr:rowOff>
    </xdr:from>
    <xdr:to>
      <xdr:col>38</xdr:col>
      <xdr:colOff>0</xdr:colOff>
      <xdr:row>93</xdr:row>
      <xdr:rowOff>141287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142875</xdr:colOff>
      <xdr:row>100</xdr:row>
      <xdr:rowOff>63500</xdr:rowOff>
    </xdr:from>
    <xdr:to>
      <xdr:col>17</xdr:col>
      <xdr:colOff>269875</xdr:colOff>
      <xdr:row>118</xdr:row>
      <xdr:rowOff>0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79375</xdr:colOff>
      <xdr:row>173</xdr:row>
      <xdr:rowOff>79375</xdr:rowOff>
    </xdr:from>
    <xdr:to>
      <xdr:col>16</xdr:col>
      <xdr:colOff>79375</xdr:colOff>
      <xdr:row>189</xdr:row>
      <xdr:rowOff>164703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2587624</xdr:colOff>
      <xdr:row>24</xdr:row>
      <xdr:rowOff>31751</xdr:rowOff>
    </xdr:from>
    <xdr:to>
      <xdr:col>21</xdr:col>
      <xdr:colOff>539750</xdr:colOff>
      <xdr:row>36</xdr:row>
      <xdr:rowOff>47626</xdr:rowOff>
    </xdr:to>
    <xdr:graphicFrame macro="">
      <xdr:nvGraphicFramePr>
        <xdr:cNvPr id="13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319272</xdr:colOff>
      <xdr:row>0</xdr:row>
      <xdr:rowOff>142876</xdr:rowOff>
    </xdr:from>
    <xdr:to>
      <xdr:col>20</xdr:col>
      <xdr:colOff>95558</xdr:colOff>
      <xdr:row>4</xdr:row>
      <xdr:rowOff>123032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206597" y="142876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15875</xdr:colOff>
      <xdr:row>51</xdr:row>
      <xdr:rowOff>285750</xdr:rowOff>
    </xdr:from>
    <xdr:to>
      <xdr:col>32</xdr:col>
      <xdr:colOff>419099</xdr:colOff>
      <xdr:row>64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142874</xdr:colOff>
      <xdr:row>130</xdr:row>
      <xdr:rowOff>0</xdr:rowOff>
    </xdr:from>
    <xdr:to>
      <xdr:col>13</xdr:col>
      <xdr:colOff>142875</xdr:colOff>
      <xdr:row>143</xdr:row>
      <xdr:rowOff>63500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49609</xdr:colOff>
      <xdr:row>150</xdr:row>
      <xdr:rowOff>13890</xdr:rowOff>
    </xdr:from>
    <xdr:to>
      <xdr:col>16</xdr:col>
      <xdr:colOff>15874</xdr:colOff>
      <xdr:row>163</xdr:row>
      <xdr:rowOff>412750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492126</xdr:colOff>
      <xdr:row>149</xdr:row>
      <xdr:rowOff>26790</xdr:rowOff>
    </xdr:from>
    <xdr:to>
      <xdr:col>38</xdr:col>
      <xdr:colOff>0</xdr:colOff>
      <xdr:row>163</xdr:row>
      <xdr:rowOff>64493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20</xdr:row>
      <xdr:rowOff>111125</xdr:rowOff>
    </xdr:to>
    <xdr:sp macro="" textlink="">
      <xdr:nvSpPr>
        <xdr:cNvPr id="7" name="6 CuadroTexto"/>
        <xdr:cNvSpPr txBox="1"/>
      </xdr:nvSpPr>
      <xdr:spPr>
        <a:xfrm>
          <a:off x="0" y="2422525"/>
          <a:ext cx="9078910" cy="204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 Grado en Historia del Arte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49 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Abril - Mayo 2021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77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necesarias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49</a:t>
          </a:r>
          <a:endParaRPr lang="es-ES" sz="1400" u="none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): 77 / 101 = 76,24 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400" b="1" i="0" u="none" baseline="0"/>
        </a:p>
      </xdr:txBody>
    </xdr:sp>
    <xdr:clientData/>
  </xdr:twoCellAnchor>
  <xdr:twoCellAnchor>
    <xdr:from>
      <xdr:col>27</xdr:col>
      <xdr:colOff>15875</xdr:colOff>
      <xdr:row>99</xdr:row>
      <xdr:rowOff>174625</xdr:rowOff>
    </xdr:from>
    <xdr:to>
      <xdr:col>38</xdr:col>
      <xdr:colOff>0</xdr:colOff>
      <xdr:row>117</xdr:row>
      <xdr:rowOff>0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47625</xdr:colOff>
      <xdr:row>78</xdr:row>
      <xdr:rowOff>1587</xdr:rowOff>
    </xdr:from>
    <xdr:to>
      <xdr:col>19</xdr:col>
      <xdr:colOff>0</xdr:colOff>
      <xdr:row>94</xdr:row>
      <xdr:rowOff>142875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428625</xdr:colOff>
      <xdr:row>77</xdr:row>
      <xdr:rowOff>15874</xdr:rowOff>
    </xdr:from>
    <xdr:to>
      <xdr:col>38</xdr:col>
      <xdr:colOff>0</xdr:colOff>
      <xdr:row>93</xdr:row>
      <xdr:rowOff>141287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142875</xdr:colOff>
      <xdr:row>100</xdr:row>
      <xdr:rowOff>63500</xdr:rowOff>
    </xdr:from>
    <xdr:to>
      <xdr:col>17</xdr:col>
      <xdr:colOff>269875</xdr:colOff>
      <xdr:row>118</xdr:row>
      <xdr:rowOff>0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79375</xdr:colOff>
      <xdr:row>173</xdr:row>
      <xdr:rowOff>79375</xdr:rowOff>
    </xdr:from>
    <xdr:to>
      <xdr:col>16</xdr:col>
      <xdr:colOff>79375</xdr:colOff>
      <xdr:row>189</xdr:row>
      <xdr:rowOff>164703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2587624</xdr:colOff>
      <xdr:row>24</xdr:row>
      <xdr:rowOff>31751</xdr:rowOff>
    </xdr:from>
    <xdr:to>
      <xdr:col>21</xdr:col>
      <xdr:colOff>539750</xdr:colOff>
      <xdr:row>36</xdr:row>
      <xdr:rowOff>47626</xdr:rowOff>
    </xdr:to>
    <xdr:graphicFrame macro="">
      <xdr:nvGraphicFramePr>
        <xdr:cNvPr id="13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319272</xdr:colOff>
      <xdr:row>0</xdr:row>
      <xdr:rowOff>142876</xdr:rowOff>
    </xdr:from>
    <xdr:to>
      <xdr:col>20</xdr:col>
      <xdr:colOff>95558</xdr:colOff>
      <xdr:row>4</xdr:row>
      <xdr:rowOff>123032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206597" y="142876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15875</xdr:colOff>
      <xdr:row>51</xdr:row>
      <xdr:rowOff>285750</xdr:rowOff>
    </xdr:from>
    <xdr:to>
      <xdr:col>32</xdr:col>
      <xdr:colOff>419099</xdr:colOff>
      <xdr:row>64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142874</xdr:colOff>
      <xdr:row>130</xdr:row>
      <xdr:rowOff>0</xdr:rowOff>
    </xdr:from>
    <xdr:to>
      <xdr:col>13</xdr:col>
      <xdr:colOff>142875</xdr:colOff>
      <xdr:row>143</xdr:row>
      <xdr:rowOff>63500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49609</xdr:colOff>
      <xdr:row>150</xdr:row>
      <xdr:rowOff>13890</xdr:rowOff>
    </xdr:from>
    <xdr:to>
      <xdr:col>16</xdr:col>
      <xdr:colOff>15874</xdr:colOff>
      <xdr:row>163</xdr:row>
      <xdr:rowOff>412750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492126</xdr:colOff>
      <xdr:row>149</xdr:row>
      <xdr:rowOff>26790</xdr:rowOff>
    </xdr:from>
    <xdr:to>
      <xdr:col>38</xdr:col>
      <xdr:colOff>0</xdr:colOff>
      <xdr:row>163</xdr:row>
      <xdr:rowOff>64493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20</xdr:row>
      <xdr:rowOff>111125</xdr:rowOff>
    </xdr:to>
    <xdr:sp macro="" textlink="">
      <xdr:nvSpPr>
        <xdr:cNvPr id="7" name="6 CuadroTexto"/>
        <xdr:cNvSpPr txBox="1"/>
      </xdr:nvSpPr>
      <xdr:spPr>
        <a:xfrm>
          <a:off x="0" y="2422525"/>
          <a:ext cx="9078910" cy="204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 Grado en Psicología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87;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Abril - Mayo 2021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191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necesarias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87</a:t>
          </a:r>
          <a:endParaRPr lang="es-ES" sz="1400" u="none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): 191 / 892 =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21,41 %</a:t>
          </a:r>
          <a:endParaRPr lang="es-ES" sz="1400" b="1" i="0" u="none" baseline="0"/>
        </a:p>
      </xdr:txBody>
    </xdr:sp>
    <xdr:clientData/>
  </xdr:twoCellAnchor>
  <xdr:twoCellAnchor>
    <xdr:from>
      <xdr:col>27</xdr:col>
      <xdr:colOff>15875</xdr:colOff>
      <xdr:row>99</xdr:row>
      <xdr:rowOff>174625</xdr:rowOff>
    </xdr:from>
    <xdr:to>
      <xdr:col>38</xdr:col>
      <xdr:colOff>0</xdr:colOff>
      <xdr:row>117</xdr:row>
      <xdr:rowOff>0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47625</xdr:colOff>
      <xdr:row>78</xdr:row>
      <xdr:rowOff>1587</xdr:rowOff>
    </xdr:from>
    <xdr:to>
      <xdr:col>19</xdr:col>
      <xdr:colOff>0</xdr:colOff>
      <xdr:row>94</xdr:row>
      <xdr:rowOff>142875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428625</xdr:colOff>
      <xdr:row>77</xdr:row>
      <xdr:rowOff>15874</xdr:rowOff>
    </xdr:from>
    <xdr:to>
      <xdr:col>38</xdr:col>
      <xdr:colOff>0</xdr:colOff>
      <xdr:row>93</xdr:row>
      <xdr:rowOff>141287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142875</xdr:colOff>
      <xdr:row>100</xdr:row>
      <xdr:rowOff>63500</xdr:rowOff>
    </xdr:from>
    <xdr:to>
      <xdr:col>17</xdr:col>
      <xdr:colOff>269875</xdr:colOff>
      <xdr:row>118</xdr:row>
      <xdr:rowOff>0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79375</xdr:colOff>
      <xdr:row>173</xdr:row>
      <xdr:rowOff>79375</xdr:rowOff>
    </xdr:from>
    <xdr:to>
      <xdr:col>16</xdr:col>
      <xdr:colOff>79375</xdr:colOff>
      <xdr:row>189</xdr:row>
      <xdr:rowOff>164703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2587624</xdr:colOff>
      <xdr:row>24</xdr:row>
      <xdr:rowOff>31751</xdr:rowOff>
    </xdr:from>
    <xdr:to>
      <xdr:col>21</xdr:col>
      <xdr:colOff>539750</xdr:colOff>
      <xdr:row>36</xdr:row>
      <xdr:rowOff>47626</xdr:rowOff>
    </xdr:to>
    <xdr:graphicFrame macro="">
      <xdr:nvGraphicFramePr>
        <xdr:cNvPr id="13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319272</xdr:colOff>
      <xdr:row>0</xdr:row>
      <xdr:rowOff>142876</xdr:rowOff>
    </xdr:from>
    <xdr:to>
      <xdr:col>20</xdr:col>
      <xdr:colOff>95558</xdr:colOff>
      <xdr:row>4</xdr:row>
      <xdr:rowOff>123032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206597" y="142876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15875</xdr:colOff>
      <xdr:row>51</xdr:row>
      <xdr:rowOff>285750</xdr:rowOff>
    </xdr:from>
    <xdr:to>
      <xdr:col>32</xdr:col>
      <xdr:colOff>419099</xdr:colOff>
      <xdr:row>64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142874</xdr:colOff>
      <xdr:row>130</xdr:row>
      <xdr:rowOff>0</xdr:rowOff>
    </xdr:from>
    <xdr:to>
      <xdr:col>13</xdr:col>
      <xdr:colOff>142875</xdr:colOff>
      <xdr:row>143</xdr:row>
      <xdr:rowOff>63500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49609</xdr:colOff>
      <xdr:row>150</xdr:row>
      <xdr:rowOff>13890</xdr:rowOff>
    </xdr:from>
    <xdr:to>
      <xdr:col>16</xdr:col>
      <xdr:colOff>15874</xdr:colOff>
      <xdr:row>163</xdr:row>
      <xdr:rowOff>412750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492126</xdr:colOff>
      <xdr:row>149</xdr:row>
      <xdr:rowOff>26790</xdr:rowOff>
    </xdr:from>
    <xdr:to>
      <xdr:col>38</xdr:col>
      <xdr:colOff>0</xdr:colOff>
      <xdr:row>163</xdr:row>
      <xdr:rowOff>64493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20</xdr:row>
      <xdr:rowOff>111125</xdr:rowOff>
    </xdr:to>
    <xdr:sp macro="" textlink="">
      <xdr:nvSpPr>
        <xdr:cNvPr id="7" name="6 CuadroTexto"/>
        <xdr:cNvSpPr txBox="1"/>
      </xdr:nvSpPr>
      <xdr:spPr>
        <a:xfrm>
          <a:off x="0" y="2422525"/>
          <a:ext cx="9078910" cy="204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 Grado en Educación Social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73 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Abril - Mayo 2021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103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necesarias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73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s-ES" sz="1400" u="none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): 103 / 297 = 34,68 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400" b="1" i="0" u="none" baseline="0"/>
        </a:p>
      </xdr:txBody>
    </xdr:sp>
    <xdr:clientData/>
  </xdr:twoCellAnchor>
  <xdr:twoCellAnchor>
    <xdr:from>
      <xdr:col>27</xdr:col>
      <xdr:colOff>15875</xdr:colOff>
      <xdr:row>99</xdr:row>
      <xdr:rowOff>174625</xdr:rowOff>
    </xdr:from>
    <xdr:to>
      <xdr:col>38</xdr:col>
      <xdr:colOff>0</xdr:colOff>
      <xdr:row>117</xdr:row>
      <xdr:rowOff>0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47625</xdr:colOff>
      <xdr:row>78</xdr:row>
      <xdr:rowOff>1587</xdr:rowOff>
    </xdr:from>
    <xdr:to>
      <xdr:col>19</xdr:col>
      <xdr:colOff>0</xdr:colOff>
      <xdr:row>94</xdr:row>
      <xdr:rowOff>142875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428625</xdr:colOff>
      <xdr:row>77</xdr:row>
      <xdr:rowOff>15874</xdr:rowOff>
    </xdr:from>
    <xdr:to>
      <xdr:col>38</xdr:col>
      <xdr:colOff>0</xdr:colOff>
      <xdr:row>93</xdr:row>
      <xdr:rowOff>141287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195067</xdr:colOff>
      <xdr:row>100</xdr:row>
      <xdr:rowOff>11309</xdr:rowOff>
    </xdr:from>
    <xdr:to>
      <xdr:col>17</xdr:col>
      <xdr:colOff>322067</xdr:colOff>
      <xdr:row>117</xdr:row>
      <xdr:rowOff>156577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79375</xdr:colOff>
      <xdr:row>173</xdr:row>
      <xdr:rowOff>79375</xdr:rowOff>
    </xdr:from>
    <xdr:to>
      <xdr:col>16</xdr:col>
      <xdr:colOff>79375</xdr:colOff>
      <xdr:row>189</xdr:row>
      <xdr:rowOff>164703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2587624</xdr:colOff>
      <xdr:row>24</xdr:row>
      <xdr:rowOff>31751</xdr:rowOff>
    </xdr:from>
    <xdr:to>
      <xdr:col>21</xdr:col>
      <xdr:colOff>539750</xdr:colOff>
      <xdr:row>36</xdr:row>
      <xdr:rowOff>47626</xdr:rowOff>
    </xdr:to>
    <xdr:graphicFrame macro="">
      <xdr:nvGraphicFramePr>
        <xdr:cNvPr id="13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stadisticas\ENCUESTAS\Encuestas%202021\AUDIT\grado\Resultados\EPSJ\A_EPSJAEN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URSOS EPS"/>
      <sheetName val="Global"/>
      <sheetName val="Observaciones generales"/>
      <sheetName val="I MECANICA"/>
      <sheetName val="I ELECTRICA"/>
      <sheetName val="I ELECTRONICA INDUSTRIAL"/>
      <sheetName val="I INFORMATICA"/>
      <sheetName val="I  GEO TOPO"/>
      <sheetName val="I ORG INDUST"/>
      <sheetName val="DOBLE ING. ELECTRICA Y ELECTRÓN"/>
      <sheetName val="DOBLE ING. ELECTRICA Y MECANICA"/>
      <sheetName val="DOBLE ING. MECA Y ORG"/>
      <sheetName val="DOBLE ING. MECA Y ELECTRON"/>
      <sheetName val="definiciones"/>
    </sheetNames>
    <sheetDataSet>
      <sheetData sheetId="0"/>
      <sheetData sheetId="1"/>
      <sheetData sheetId="2">
        <row r="22">
          <cell r="Z22" t="str">
            <v>1º Curso</v>
          </cell>
          <cell r="AA22">
            <v>132</v>
          </cell>
        </row>
        <row r="23">
          <cell r="Z23" t="str">
            <v>2º Curso</v>
          </cell>
          <cell r="AA23">
            <v>109</v>
          </cell>
        </row>
        <row r="24">
          <cell r="Z24" t="str">
            <v>3º Curso</v>
          </cell>
          <cell r="AA24">
            <v>127</v>
          </cell>
        </row>
        <row r="25">
          <cell r="Z25" t="str">
            <v>4º Curso</v>
          </cell>
          <cell r="AA25">
            <v>108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</sheetPr>
  <dimension ref="A1:BD278"/>
  <sheetViews>
    <sheetView view="pageBreakPreview" zoomScale="69" zoomScaleNormal="100" zoomScaleSheetLayoutView="69" workbookViewId="0">
      <selection sqref="A1:AE1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3" width="10.85546875" bestFit="1" customWidth="1"/>
    <col min="34" max="34" width="10.5703125" bestFit="1" customWidth="1"/>
    <col min="35" max="35" width="11.140625" customWidth="1"/>
    <col min="36" max="36" width="14.85546875" bestFit="1" customWidth="1"/>
    <col min="37" max="37" width="12.28515625" bestFit="1" customWidth="1"/>
    <col min="38" max="38" width="13" customWidth="1"/>
    <col min="39" max="39" width="42.140625" hidden="1" customWidth="1"/>
    <col min="40" max="40" width="6.7109375" hidden="1" customWidth="1"/>
    <col min="41" max="41" width="6" hidden="1" customWidth="1"/>
    <col min="42" max="43" width="3.85546875" hidden="1" customWidth="1"/>
    <col min="44" max="56" width="11.42578125" hidden="1" customWidth="1"/>
    <col min="57" max="60" width="11.42578125" customWidth="1"/>
  </cols>
  <sheetData>
    <row r="1" spans="1:56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N1">
        <v>1</v>
      </c>
      <c r="AO1">
        <v>2</v>
      </c>
      <c r="AP1">
        <v>3</v>
      </c>
      <c r="AQ1">
        <v>4</v>
      </c>
      <c r="AR1">
        <v>5</v>
      </c>
      <c r="AS1" t="s">
        <v>128</v>
      </c>
      <c r="AT1" t="s">
        <v>90</v>
      </c>
      <c r="AV1">
        <v>1</v>
      </c>
      <c r="AW1">
        <v>2</v>
      </c>
      <c r="AX1">
        <v>3</v>
      </c>
      <c r="AY1">
        <v>4</v>
      </c>
      <c r="AZ1">
        <v>5</v>
      </c>
      <c r="BA1" t="s">
        <v>90</v>
      </c>
    </row>
    <row r="2" spans="1:5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M2" t="s">
        <v>129</v>
      </c>
      <c r="AN2">
        <v>9</v>
      </c>
      <c r="AO2">
        <v>9</v>
      </c>
      <c r="AP2">
        <v>23</v>
      </c>
      <c r="AQ2">
        <v>103</v>
      </c>
      <c r="AR2">
        <v>279</v>
      </c>
      <c r="AS2">
        <v>2</v>
      </c>
      <c r="AT2">
        <v>425</v>
      </c>
      <c r="AU2" t="s">
        <v>129</v>
      </c>
      <c r="AV2">
        <v>9</v>
      </c>
      <c r="AW2">
        <v>9</v>
      </c>
      <c r="AX2">
        <v>23</v>
      </c>
      <c r="AY2">
        <v>103</v>
      </c>
      <c r="AZ2">
        <v>279</v>
      </c>
      <c r="BA2">
        <v>4.5</v>
      </c>
      <c r="BB2">
        <v>0.86</v>
      </c>
      <c r="BC2">
        <v>5</v>
      </c>
      <c r="BD2">
        <v>5</v>
      </c>
    </row>
    <row r="3" spans="1:5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M3" t="s">
        <v>130</v>
      </c>
      <c r="AN3">
        <v>18</v>
      </c>
      <c r="AO3">
        <v>36</v>
      </c>
      <c r="AP3">
        <v>101</v>
      </c>
      <c r="AQ3">
        <v>146</v>
      </c>
      <c r="AR3">
        <v>120</v>
      </c>
      <c r="AS3">
        <v>4</v>
      </c>
      <c r="AT3">
        <v>425</v>
      </c>
      <c r="AU3" t="s">
        <v>130</v>
      </c>
      <c r="AV3">
        <v>18</v>
      </c>
      <c r="AW3">
        <v>36</v>
      </c>
      <c r="AX3">
        <v>101</v>
      </c>
      <c r="AY3">
        <v>146</v>
      </c>
      <c r="AZ3">
        <v>120</v>
      </c>
      <c r="BA3">
        <v>3.75</v>
      </c>
      <c r="BB3">
        <v>1.0900000000000001</v>
      </c>
      <c r="BC3">
        <v>4</v>
      </c>
      <c r="BD3">
        <v>4</v>
      </c>
    </row>
    <row r="4" spans="1:5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M4" t="s">
        <v>131</v>
      </c>
      <c r="AN4">
        <v>3</v>
      </c>
      <c r="AO4">
        <v>17</v>
      </c>
      <c r="AP4">
        <v>64</v>
      </c>
      <c r="AQ4">
        <v>126</v>
      </c>
      <c r="AR4">
        <v>215</v>
      </c>
      <c r="AS4">
        <v>0</v>
      </c>
      <c r="AT4">
        <v>425</v>
      </c>
      <c r="AU4" t="s">
        <v>131</v>
      </c>
      <c r="AV4">
        <v>3</v>
      </c>
      <c r="AW4">
        <v>17</v>
      </c>
      <c r="AX4">
        <v>64</v>
      </c>
      <c r="AY4">
        <v>126</v>
      </c>
      <c r="AZ4">
        <v>215</v>
      </c>
      <c r="BA4">
        <v>4.25</v>
      </c>
      <c r="BB4">
        <v>0.9</v>
      </c>
      <c r="BC4">
        <v>5</v>
      </c>
      <c r="BD4">
        <v>5</v>
      </c>
    </row>
    <row r="5" spans="1:5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M5" t="s">
        <v>132</v>
      </c>
      <c r="AN5">
        <v>264</v>
      </c>
      <c r="AO5">
        <v>37</v>
      </c>
      <c r="AP5">
        <v>40</v>
      </c>
      <c r="AQ5">
        <v>27</v>
      </c>
      <c r="AR5">
        <v>39</v>
      </c>
      <c r="AS5">
        <v>18</v>
      </c>
      <c r="AT5">
        <v>425</v>
      </c>
      <c r="AU5" t="s">
        <v>132</v>
      </c>
      <c r="AV5">
        <v>264</v>
      </c>
      <c r="AW5">
        <v>37</v>
      </c>
      <c r="AX5">
        <v>40</v>
      </c>
      <c r="AY5">
        <v>27</v>
      </c>
      <c r="AZ5">
        <v>39</v>
      </c>
      <c r="BA5">
        <v>1.87</v>
      </c>
      <c r="BB5">
        <v>1.36</v>
      </c>
      <c r="BC5">
        <v>1</v>
      </c>
      <c r="BD5">
        <v>1</v>
      </c>
    </row>
    <row r="6" spans="1:56" ht="15.75">
      <c r="A6" s="115" t="s">
        <v>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t="s">
        <v>133</v>
      </c>
      <c r="AN6">
        <v>197</v>
      </c>
      <c r="AO6">
        <v>46</v>
      </c>
      <c r="AP6">
        <v>66</v>
      </c>
      <c r="AQ6">
        <v>42</v>
      </c>
      <c r="AR6">
        <v>64</v>
      </c>
      <c r="AS6">
        <v>10</v>
      </c>
      <c r="AT6">
        <v>425</v>
      </c>
      <c r="AU6" t="s">
        <v>133</v>
      </c>
      <c r="AV6">
        <v>197</v>
      </c>
      <c r="AW6">
        <v>46</v>
      </c>
      <c r="AX6">
        <v>66</v>
      </c>
      <c r="AY6">
        <v>42</v>
      </c>
      <c r="AZ6">
        <v>64</v>
      </c>
      <c r="BA6">
        <v>2.35</v>
      </c>
      <c r="BB6">
        <v>1.52</v>
      </c>
      <c r="BC6">
        <v>2</v>
      </c>
      <c r="BD6">
        <v>1</v>
      </c>
    </row>
    <row r="7" spans="1:56" ht="18.75" customHeight="1">
      <c r="A7" s="116" t="s">
        <v>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t="s">
        <v>134</v>
      </c>
      <c r="AN7">
        <v>33</v>
      </c>
      <c r="AO7">
        <v>45</v>
      </c>
      <c r="AP7">
        <v>123</v>
      </c>
      <c r="AQ7">
        <v>107</v>
      </c>
      <c r="AR7">
        <v>103</v>
      </c>
      <c r="AS7">
        <v>14</v>
      </c>
      <c r="AT7">
        <v>425</v>
      </c>
      <c r="AU7" t="s">
        <v>134</v>
      </c>
      <c r="AV7">
        <v>33</v>
      </c>
      <c r="AW7">
        <v>45</v>
      </c>
      <c r="AX7">
        <v>123</v>
      </c>
      <c r="AY7">
        <v>107</v>
      </c>
      <c r="AZ7">
        <v>103</v>
      </c>
      <c r="BA7">
        <v>3.49</v>
      </c>
      <c r="BB7">
        <v>1.21</v>
      </c>
      <c r="BC7">
        <v>4</v>
      </c>
      <c r="BD7">
        <v>3</v>
      </c>
    </row>
    <row r="8" spans="1:56" ht="15.75" customHeight="1">
      <c r="A8" s="117" t="s">
        <v>175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t="s">
        <v>135</v>
      </c>
      <c r="AN8">
        <v>98</v>
      </c>
      <c r="AO8">
        <v>81</v>
      </c>
      <c r="AP8">
        <v>98</v>
      </c>
      <c r="AQ8">
        <v>74</v>
      </c>
      <c r="AR8">
        <v>66</v>
      </c>
      <c r="AS8">
        <v>7</v>
      </c>
      <c r="AT8">
        <v>424</v>
      </c>
      <c r="AU8" t="s">
        <v>135</v>
      </c>
      <c r="AV8">
        <v>98</v>
      </c>
      <c r="AW8">
        <v>81</v>
      </c>
      <c r="AX8">
        <v>98</v>
      </c>
      <c r="AY8">
        <v>74</v>
      </c>
      <c r="AZ8">
        <v>66</v>
      </c>
      <c r="BA8">
        <v>2.83</v>
      </c>
      <c r="BB8">
        <v>1.39</v>
      </c>
      <c r="BC8">
        <v>3</v>
      </c>
      <c r="BD8">
        <v>1</v>
      </c>
    </row>
    <row r="9" spans="1:56" ht="15.7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1"/>
      <c r="AG9" s="61"/>
      <c r="AH9" s="61"/>
      <c r="AI9" s="61"/>
      <c r="AJ9" s="61"/>
      <c r="AK9" s="61"/>
      <c r="AL9" s="60"/>
      <c r="AM9" t="s">
        <v>136</v>
      </c>
      <c r="AN9">
        <v>90</v>
      </c>
      <c r="AO9">
        <v>66</v>
      </c>
      <c r="AP9">
        <v>111</v>
      </c>
      <c r="AQ9">
        <v>80</v>
      </c>
      <c r="AR9">
        <v>54</v>
      </c>
      <c r="AS9">
        <v>23</v>
      </c>
      <c r="AT9">
        <v>424</v>
      </c>
      <c r="AU9" t="s">
        <v>136</v>
      </c>
      <c r="AV9">
        <v>90</v>
      </c>
      <c r="AW9">
        <v>66</v>
      </c>
      <c r="AX9">
        <v>111</v>
      </c>
      <c r="AY9">
        <v>80</v>
      </c>
      <c r="AZ9">
        <v>54</v>
      </c>
      <c r="BA9">
        <v>2.86</v>
      </c>
      <c r="BB9">
        <v>1.34</v>
      </c>
      <c r="BC9">
        <v>3</v>
      </c>
      <c r="BD9">
        <v>3</v>
      </c>
    </row>
    <row r="10" spans="1:56" ht="15.7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1"/>
      <c r="W10" s="61"/>
      <c r="X10" s="61"/>
      <c r="Y10" s="61"/>
      <c r="Z10" s="61"/>
      <c r="AA10" s="61"/>
      <c r="AB10" s="60"/>
      <c r="AC10" s="60"/>
      <c r="AD10" s="60"/>
      <c r="AE10" s="60"/>
      <c r="AL10" s="60"/>
      <c r="AM10" t="s">
        <v>137</v>
      </c>
      <c r="AN10">
        <v>16</v>
      </c>
      <c r="AO10">
        <v>22</v>
      </c>
      <c r="AP10">
        <v>57</v>
      </c>
      <c r="AQ10">
        <v>118</v>
      </c>
      <c r="AR10">
        <v>206</v>
      </c>
      <c r="AS10">
        <v>5</v>
      </c>
      <c r="AT10">
        <v>424</v>
      </c>
      <c r="AU10" t="s">
        <v>137</v>
      </c>
      <c r="AV10">
        <v>16</v>
      </c>
      <c r="AW10">
        <v>22</v>
      </c>
      <c r="AX10">
        <v>57</v>
      </c>
      <c r="AY10">
        <v>118</v>
      </c>
      <c r="AZ10">
        <v>206</v>
      </c>
      <c r="BA10">
        <v>4.1399999999999997</v>
      </c>
      <c r="BB10">
        <v>1.08</v>
      </c>
      <c r="BC10">
        <v>4</v>
      </c>
      <c r="BD10">
        <v>5</v>
      </c>
    </row>
    <row r="11" spans="1:56" ht="15.7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1"/>
      <c r="W11" s="61"/>
      <c r="X11" s="61"/>
      <c r="Y11" s="61"/>
      <c r="Z11" s="61"/>
      <c r="AA11" s="61"/>
      <c r="AB11" s="60"/>
      <c r="AC11" s="60"/>
      <c r="AD11" s="60"/>
      <c r="AE11" s="60"/>
      <c r="AL11" s="60"/>
      <c r="AM11" t="s">
        <v>138</v>
      </c>
      <c r="AN11">
        <v>15</v>
      </c>
      <c r="AO11">
        <v>8</v>
      </c>
      <c r="AP11">
        <v>10</v>
      </c>
      <c r="AQ11">
        <v>39</v>
      </c>
      <c r="AR11">
        <v>45</v>
      </c>
      <c r="AS11">
        <v>11</v>
      </c>
      <c r="AT11">
        <v>128</v>
      </c>
      <c r="AU11" t="s">
        <v>138</v>
      </c>
      <c r="AV11">
        <v>15</v>
      </c>
      <c r="AW11">
        <v>8</v>
      </c>
      <c r="AX11">
        <v>10</v>
      </c>
      <c r="AY11">
        <v>39</v>
      </c>
      <c r="AZ11">
        <v>45</v>
      </c>
      <c r="BA11">
        <v>3.78</v>
      </c>
      <c r="BB11">
        <v>1.37</v>
      </c>
      <c r="BC11">
        <v>4</v>
      </c>
      <c r="BD11">
        <v>5</v>
      </c>
    </row>
    <row r="12" spans="1:56" ht="15.7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1"/>
      <c r="W12" s="61"/>
      <c r="X12" s="61"/>
      <c r="Y12" s="61"/>
      <c r="Z12" s="61"/>
      <c r="AA12" s="61"/>
      <c r="AB12" s="60"/>
      <c r="AC12" s="60"/>
      <c r="AD12" s="60"/>
      <c r="AE12" s="60"/>
      <c r="AL12" s="60"/>
      <c r="AM12" t="s">
        <v>139</v>
      </c>
      <c r="AN12">
        <v>21</v>
      </c>
      <c r="AO12">
        <v>49</v>
      </c>
      <c r="AP12">
        <v>174</v>
      </c>
      <c r="AQ12">
        <v>369</v>
      </c>
      <c r="AR12">
        <v>206</v>
      </c>
      <c r="AS12">
        <v>18</v>
      </c>
      <c r="AT12">
        <v>837</v>
      </c>
      <c r="AU12" t="s">
        <v>139</v>
      </c>
      <c r="AV12">
        <v>21</v>
      </c>
      <c r="AW12">
        <v>49</v>
      </c>
      <c r="AX12">
        <v>174</v>
      </c>
      <c r="AY12">
        <v>369</v>
      </c>
      <c r="AZ12">
        <v>206</v>
      </c>
      <c r="BA12">
        <v>3.84</v>
      </c>
      <c r="BB12">
        <v>0.95</v>
      </c>
      <c r="BC12">
        <v>4</v>
      </c>
      <c r="BD12">
        <v>4</v>
      </c>
    </row>
    <row r="13" spans="1:56" ht="15.7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1"/>
      <c r="W13" s="61"/>
      <c r="X13" s="61"/>
      <c r="Y13" s="61"/>
      <c r="Z13" s="61"/>
      <c r="AA13" s="61"/>
      <c r="AB13" s="60"/>
      <c r="AC13" s="60"/>
      <c r="AD13" s="60"/>
      <c r="AE13" s="60"/>
      <c r="AL13" s="60"/>
      <c r="AM13" t="s">
        <v>140</v>
      </c>
      <c r="AN13">
        <v>15</v>
      </c>
      <c r="AO13">
        <v>52</v>
      </c>
      <c r="AP13">
        <v>183</v>
      </c>
      <c r="AQ13">
        <v>399</v>
      </c>
      <c r="AR13">
        <v>342</v>
      </c>
      <c r="AS13">
        <v>4</v>
      </c>
      <c r="AT13">
        <v>995</v>
      </c>
      <c r="AU13" t="s">
        <v>140</v>
      </c>
      <c r="AV13">
        <v>15</v>
      </c>
      <c r="AW13">
        <v>52</v>
      </c>
      <c r="AX13">
        <v>183</v>
      </c>
      <c r="AY13">
        <v>399</v>
      </c>
      <c r="AZ13">
        <v>342</v>
      </c>
      <c r="BA13">
        <v>4.01</v>
      </c>
      <c r="BB13">
        <v>0.94</v>
      </c>
      <c r="BC13">
        <v>4</v>
      </c>
      <c r="BD13">
        <v>4</v>
      </c>
    </row>
    <row r="14" spans="1:56" ht="15.7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1"/>
      <c r="W14" s="61"/>
      <c r="X14" s="61"/>
      <c r="Y14" s="61"/>
      <c r="Z14" s="61"/>
      <c r="AA14" s="61"/>
      <c r="AB14" s="60"/>
      <c r="AC14" s="60"/>
      <c r="AD14" s="60"/>
      <c r="AE14" s="60"/>
      <c r="AL14" s="60"/>
      <c r="AM14" t="s">
        <v>141</v>
      </c>
      <c r="AN14">
        <v>29</v>
      </c>
      <c r="AO14">
        <v>80</v>
      </c>
      <c r="AP14">
        <v>240</v>
      </c>
      <c r="AQ14">
        <v>394</v>
      </c>
      <c r="AR14">
        <v>247</v>
      </c>
      <c r="AS14">
        <v>5</v>
      </c>
      <c r="AT14">
        <v>995</v>
      </c>
      <c r="AU14" t="s">
        <v>141</v>
      </c>
      <c r="AV14">
        <v>29</v>
      </c>
      <c r="AW14">
        <v>80</v>
      </c>
      <c r="AX14">
        <v>240</v>
      </c>
      <c r="AY14">
        <v>394</v>
      </c>
      <c r="AZ14">
        <v>247</v>
      </c>
      <c r="BA14">
        <v>3.76</v>
      </c>
      <c r="BB14">
        <v>1.01</v>
      </c>
      <c r="BC14">
        <v>4</v>
      </c>
      <c r="BD14">
        <v>4</v>
      </c>
    </row>
    <row r="15" spans="1:56" ht="15.7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1"/>
      <c r="W15" s="61"/>
      <c r="X15" s="61"/>
      <c r="Y15" s="61"/>
      <c r="Z15" s="61"/>
      <c r="AA15" s="61"/>
      <c r="AB15" s="60"/>
      <c r="AC15" s="60"/>
      <c r="AD15" s="60"/>
      <c r="AE15" s="60"/>
      <c r="AL15" s="60"/>
      <c r="AM15" t="s">
        <v>142</v>
      </c>
      <c r="AN15">
        <v>87</v>
      </c>
      <c r="AO15">
        <v>168</v>
      </c>
      <c r="AP15">
        <v>301</v>
      </c>
      <c r="AQ15">
        <v>352</v>
      </c>
      <c r="AR15">
        <v>218</v>
      </c>
      <c r="AS15">
        <v>28</v>
      </c>
      <c r="AT15">
        <v>1154</v>
      </c>
      <c r="AU15" t="s">
        <v>142</v>
      </c>
      <c r="AV15">
        <v>87</v>
      </c>
      <c r="AW15">
        <v>168</v>
      </c>
      <c r="AX15">
        <v>301</v>
      </c>
      <c r="AY15">
        <v>352</v>
      </c>
      <c r="AZ15">
        <v>218</v>
      </c>
      <c r="BA15">
        <v>3.4</v>
      </c>
      <c r="BB15">
        <v>1.18</v>
      </c>
      <c r="BC15">
        <v>4</v>
      </c>
      <c r="BD15">
        <v>4</v>
      </c>
    </row>
    <row r="16" spans="1:56" ht="15.7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1"/>
      <c r="W16" s="61"/>
      <c r="X16" s="61"/>
      <c r="Y16" s="61"/>
      <c r="Z16" s="61"/>
      <c r="AA16" s="61"/>
      <c r="AB16" s="60"/>
      <c r="AC16" s="60"/>
      <c r="AD16" s="60"/>
      <c r="AE16" s="60"/>
      <c r="AL16" s="60"/>
      <c r="AM16" t="s">
        <v>143</v>
      </c>
      <c r="AN16">
        <v>50</v>
      </c>
      <c r="AO16">
        <v>128</v>
      </c>
      <c r="AP16">
        <v>303</v>
      </c>
      <c r="AQ16">
        <v>452</v>
      </c>
      <c r="AR16">
        <v>213</v>
      </c>
      <c r="AS16">
        <v>8</v>
      </c>
      <c r="AT16">
        <v>1154</v>
      </c>
      <c r="AU16" t="s">
        <v>143</v>
      </c>
      <c r="AV16">
        <v>50</v>
      </c>
      <c r="AW16">
        <v>128</v>
      </c>
      <c r="AX16">
        <v>303</v>
      </c>
      <c r="AY16">
        <v>452</v>
      </c>
      <c r="AZ16">
        <v>213</v>
      </c>
      <c r="BA16">
        <v>3.57</v>
      </c>
      <c r="BB16">
        <v>1.05</v>
      </c>
      <c r="BC16">
        <v>4</v>
      </c>
      <c r="BD16">
        <v>4</v>
      </c>
    </row>
    <row r="17" spans="1:56" ht="15.7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1"/>
      <c r="W17" s="61"/>
      <c r="X17" s="61"/>
      <c r="Y17" s="61"/>
      <c r="Z17" s="61"/>
      <c r="AA17" s="61"/>
      <c r="AB17" s="60"/>
      <c r="AC17" s="60"/>
      <c r="AD17" s="60"/>
      <c r="AE17" s="60"/>
      <c r="AL17" s="60"/>
      <c r="AM17" t="s">
        <v>144</v>
      </c>
      <c r="AN17">
        <v>21</v>
      </c>
      <c r="AO17">
        <v>68</v>
      </c>
      <c r="AP17">
        <v>238</v>
      </c>
      <c r="AQ17">
        <v>522</v>
      </c>
      <c r="AR17">
        <v>290</v>
      </c>
      <c r="AS17">
        <v>15</v>
      </c>
      <c r="AT17">
        <v>1154</v>
      </c>
      <c r="AU17" t="s">
        <v>144</v>
      </c>
      <c r="AV17">
        <v>21</v>
      </c>
      <c r="AW17">
        <v>68</v>
      </c>
      <c r="AX17">
        <v>238</v>
      </c>
      <c r="AY17">
        <v>522</v>
      </c>
      <c r="AZ17">
        <v>290</v>
      </c>
      <c r="BA17">
        <v>3.87</v>
      </c>
      <c r="BB17">
        <v>0.92</v>
      </c>
      <c r="BC17">
        <v>4</v>
      </c>
      <c r="BD17">
        <v>4</v>
      </c>
    </row>
    <row r="18" spans="1:56" ht="15.7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1"/>
      <c r="W18" s="61"/>
      <c r="X18" s="61"/>
      <c r="Y18" s="61"/>
      <c r="Z18" s="61"/>
      <c r="AA18" s="61"/>
      <c r="AB18" s="60"/>
      <c r="AC18" s="60"/>
      <c r="AD18" s="60"/>
      <c r="AE18" s="60"/>
      <c r="AL18" s="60"/>
      <c r="AM18" t="s">
        <v>145</v>
      </c>
      <c r="AN18">
        <v>58</v>
      </c>
      <c r="AO18">
        <v>88</v>
      </c>
      <c r="AP18">
        <v>263</v>
      </c>
      <c r="AQ18">
        <v>325</v>
      </c>
      <c r="AR18">
        <v>219</v>
      </c>
      <c r="AS18">
        <v>201</v>
      </c>
      <c r="AT18">
        <v>1154</v>
      </c>
      <c r="AU18" t="s">
        <v>145</v>
      </c>
      <c r="AV18">
        <v>58</v>
      </c>
      <c r="AW18">
        <v>88</v>
      </c>
      <c r="AX18">
        <v>263</v>
      </c>
      <c r="AY18">
        <v>325</v>
      </c>
      <c r="AZ18">
        <v>219</v>
      </c>
      <c r="BA18">
        <v>3.59</v>
      </c>
      <c r="BB18">
        <v>1.1200000000000001</v>
      </c>
      <c r="BC18">
        <v>4</v>
      </c>
      <c r="BD18">
        <v>4</v>
      </c>
    </row>
    <row r="19" spans="1:56" ht="15.7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1"/>
      <c r="W19" s="61"/>
      <c r="X19" s="61"/>
      <c r="Y19" s="61"/>
      <c r="Z19" s="61"/>
      <c r="AA19" s="61"/>
      <c r="AB19" s="60"/>
      <c r="AC19" s="60"/>
      <c r="AD19" s="60"/>
      <c r="AE19" s="60"/>
      <c r="AL19" s="60"/>
      <c r="AM19" t="s">
        <v>146</v>
      </c>
      <c r="AN19">
        <v>101</v>
      </c>
      <c r="AO19">
        <v>159</v>
      </c>
      <c r="AP19">
        <v>266</v>
      </c>
      <c r="AQ19">
        <v>377</v>
      </c>
      <c r="AR19">
        <v>238</v>
      </c>
      <c r="AS19">
        <v>13</v>
      </c>
      <c r="AT19">
        <v>1154</v>
      </c>
      <c r="AU19" t="s">
        <v>146</v>
      </c>
      <c r="AV19">
        <v>101</v>
      </c>
      <c r="AW19">
        <v>159</v>
      </c>
      <c r="AX19">
        <v>266</v>
      </c>
      <c r="AY19">
        <v>377</v>
      </c>
      <c r="AZ19">
        <v>238</v>
      </c>
      <c r="BA19">
        <v>3.43</v>
      </c>
      <c r="BB19">
        <v>1.21</v>
      </c>
      <c r="BC19">
        <v>4</v>
      </c>
      <c r="BD19">
        <v>4</v>
      </c>
    </row>
    <row r="20" spans="1:56" ht="15.7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1"/>
      <c r="W20" s="61"/>
      <c r="X20" s="61"/>
      <c r="Y20" s="61"/>
      <c r="Z20" s="61"/>
      <c r="AA20" s="61"/>
      <c r="AB20" s="60"/>
      <c r="AC20" s="60"/>
      <c r="AD20" s="60"/>
      <c r="AE20" s="60"/>
      <c r="AF20" s="15"/>
      <c r="AG20" s="15"/>
      <c r="AH20" s="15"/>
      <c r="AI20" s="15"/>
      <c r="AJ20" s="15"/>
      <c r="AK20" s="15"/>
      <c r="AL20" s="60"/>
      <c r="AM20" t="s">
        <v>147</v>
      </c>
      <c r="AN20">
        <v>131</v>
      </c>
      <c r="AO20">
        <v>95</v>
      </c>
      <c r="AP20">
        <v>141</v>
      </c>
      <c r="AQ20">
        <v>191</v>
      </c>
      <c r="AR20">
        <v>262</v>
      </c>
      <c r="AS20">
        <v>334</v>
      </c>
      <c r="AT20">
        <v>1154</v>
      </c>
      <c r="AU20" t="s">
        <v>147</v>
      </c>
      <c r="AV20">
        <v>131</v>
      </c>
      <c r="AW20">
        <v>95</v>
      </c>
      <c r="AX20">
        <v>141</v>
      </c>
      <c r="AY20">
        <v>191</v>
      </c>
      <c r="AZ20">
        <v>262</v>
      </c>
      <c r="BA20">
        <v>3.44</v>
      </c>
      <c r="BB20">
        <v>1.44</v>
      </c>
      <c r="BC20">
        <v>4</v>
      </c>
      <c r="BD20">
        <v>5</v>
      </c>
    </row>
    <row r="21" spans="1:56" ht="21">
      <c r="A21" s="118" t="s">
        <v>2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5"/>
      <c r="W21" s="5"/>
      <c r="X21" s="5"/>
      <c r="Y21" s="8"/>
      <c r="Z21" s="9"/>
      <c r="AA21" s="10"/>
      <c r="AB21" s="11"/>
      <c r="AC21" s="11"/>
      <c r="AD21" s="11"/>
      <c r="AE21" s="4"/>
      <c r="AF21" s="5"/>
      <c r="AG21" s="5"/>
      <c r="AH21" s="5"/>
      <c r="AI21" s="5"/>
      <c r="AJ21" s="8"/>
      <c r="AK21" s="9"/>
      <c r="AL21" s="10"/>
      <c r="AM21" t="s">
        <v>148</v>
      </c>
      <c r="AN21">
        <v>114</v>
      </c>
      <c r="AO21">
        <v>92</v>
      </c>
      <c r="AP21">
        <v>175</v>
      </c>
      <c r="AQ21">
        <v>186</v>
      </c>
      <c r="AR21">
        <v>173</v>
      </c>
      <c r="AS21">
        <v>414</v>
      </c>
      <c r="AT21">
        <v>1154</v>
      </c>
      <c r="AU21" t="s">
        <v>148</v>
      </c>
      <c r="AV21">
        <v>114</v>
      </c>
      <c r="AW21">
        <v>92</v>
      </c>
      <c r="AX21">
        <v>175</v>
      </c>
      <c r="AY21">
        <v>186</v>
      </c>
      <c r="AZ21">
        <v>173</v>
      </c>
      <c r="BA21">
        <v>3.29</v>
      </c>
      <c r="BB21">
        <v>1.36</v>
      </c>
      <c r="BC21">
        <v>3</v>
      </c>
      <c r="BD21">
        <v>4</v>
      </c>
    </row>
    <row r="22" spans="1:56" s="15" customFormat="1" ht="21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3"/>
      <c r="W22" s="13"/>
      <c r="X22" s="13"/>
      <c r="Y22" s="8"/>
      <c r="Z22" s="9"/>
      <c r="AA22" s="10"/>
      <c r="AB22" s="11"/>
      <c r="AC22" s="11"/>
      <c r="AD22" s="11"/>
      <c r="AE22" s="14"/>
      <c r="AF22" s="13"/>
      <c r="AG22" s="13"/>
      <c r="AH22" s="13"/>
      <c r="AI22" s="13"/>
      <c r="AJ22" s="3"/>
      <c r="AK22" s="9"/>
      <c r="AL22" s="10"/>
      <c r="AM22" s="15" t="s">
        <v>149</v>
      </c>
      <c r="AN22" s="15">
        <v>27</v>
      </c>
      <c r="AO22" s="15">
        <v>56</v>
      </c>
      <c r="AP22" s="15">
        <v>168</v>
      </c>
      <c r="AQ22" s="15">
        <v>393</v>
      </c>
      <c r="AR22" s="15">
        <v>397</v>
      </c>
      <c r="AS22" s="15">
        <v>113</v>
      </c>
      <c r="AT22" s="15">
        <v>1154</v>
      </c>
      <c r="AU22" s="15" t="s">
        <v>149</v>
      </c>
      <c r="AV22" s="15">
        <v>27</v>
      </c>
      <c r="AW22" s="15">
        <v>56</v>
      </c>
      <c r="AX22" s="15">
        <v>168</v>
      </c>
      <c r="AY22" s="15">
        <v>393</v>
      </c>
      <c r="AZ22" s="15">
        <v>397</v>
      </c>
      <c r="BA22" s="15">
        <v>4.03</v>
      </c>
      <c r="BB22" s="15">
        <v>1</v>
      </c>
      <c r="BC22" s="15">
        <v>4</v>
      </c>
      <c r="BD22" s="15">
        <v>5</v>
      </c>
    </row>
    <row r="23" spans="1:56" ht="21">
      <c r="A23" s="16" t="s">
        <v>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3"/>
      <c r="V23" s="9"/>
      <c r="W23" s="10"/>
      <c r="X23" s="11"/>
      <c r="Y23" s="16"/>
      <c r="Z23" s="11"/>
      <c r="AA23" s="4"/>
      <c r="AB23" s="5"/>
      <c r="AC23" s="5"/>
      <c r="AD23" s="5"/>
      <c r="AE23" s="5"/>
      <c r="AF23" s="3"/>
      <c r="AG23" s="9"/>
      <c r="AH23" s="10"/>
      <c r="AI23" s="11"/>
      <c r="AJ23" s="11"/>
      <c r="AK23" s="11"/>
      <c r="AL23" s="4"/>
      <c r="AM23" t="s">
        <v>150</v>
      </c>
      <c r="AN23">
        <v>94</v>
      </c>
      <c r="AO23">
        <v>111</v>
      </c>
      <c r="AP23">
        <v>192</v>
      </c>
      <c r="AQ23">
        <v>328</v>
      </c>
      <c r="AR23">
        <v>350</v>
      </c>
      <c r="AS23">
        <v>79</v>
      </c>
      <c r="AT23">
        <v>1154</v>
      </c>
      <c r="AU23" t="s">
        <v>150</v>
      </c>
      <c r="AV23">
        <v>94</v>
      </c>
      <c r="AW23">
        <v>111</v>
      </c>
      <c r="AX23">
        <v>192</v>
      </c>
      <c r="AY23">
        <v>328</v>
      </c>
      <c r="AZ23">
        <v>350</v>
      </c>
      <c r="BA23">
        <v>3.68</v>
      </c>
      <c r="BB23">
        <v>1.27</v>
      </c>
      <c r="BC23">
        <v>4</v>
      </c>
      <c r="BD23">
        <v>5</v>
      </c>
    </row>
    <row r="24" spans="1:56" ht="21">
      <c r="B24" s="5"/>
      <c r="C24" s="1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3"/>
      <c r="W24" s="9"/>
      <c r="X24" s="10"/>
      <c r="Y24" s="11"/>
      <c r="Z24" s="11"/>
      <c r="AA24" s="16" t="s">
        <v>186</v>
      </c>
      <c r="AB24" s="11"/>
      <c r="AC24" s="4"/>
      <c r="AD24" s="5"/>
      <c r="AE24" s="5"/>
      <c r="AF24" s="5"/>
      <c r="AG24" s="5"/>
      <c r="AH24" s="3"/>
      <c r="AI24" s="9"/>
      <c r="AJ24" s="10"/>
      <c r="AK24" s="11"/>
      <c r="AL24" s="11"/>
      <c r="AM24" s="11"/>
      <c r="AN24" s="4"/>
      <c r="AO24">
        <v>82</v>
      </c>
      <c r="AP24">
        <v>223</v>
      </c>
      <c r="AQ24">
        <v>360</v>
      </c>
      <c r="AR24">
        <v>295</v>
      </c>
      <c r="AS24">
        <v>134</v>
      </c>
      <c r="AT24">
        <v>1154</v>
      </c>
      <c r="AU24" t="s">
        <v>151</v>
      </c>
      <c r="AV24">
        <v>60</v>
      </c>
      <c r="AW24">
        <v>82</v>
      </c>
      <c r="AX24">
        <v>223</v>
      </c>
      <c r="AY24">
        <v>360</v>
      </c>
      <c r="AZ24">
        <v>295</v>
      </c>
      <c r="BA24">
        <v>3.73</v>
      </c>
      <c r="BB24">
        <v>1.1399999999999999</v>
      </c>
      <c r="BC24">
        <v>4</v>
      </c>
      <c r="BD24">
        <v>4</v>
      </c>
    </row>
    <row r="25" spans="1:56" ht="18.75">
      <c r="B25" s="5"/>
      <c r="C25" s="119" t="str">
        <f>+AN33</f>
        <v>Grado en Educación Infantil</v>
      </c>
      <c r="D25" s="119"/>
      <c r="E25" s="119"/>
      <c r="F25" s="119"/>
      <c r="G25" s="119"/>
      <c r="H25" s="119"/>
      <c r="I25" s="120"/>
      <c r="J25" s="59">
        <f>+AO33</f>
        <v>147</v>
      </c>
      <c r="K25" s="67">
        <f>J25/$J$34</f>
        <v>0.12738301559792028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3"/>
      <c r="W25" s="9"/>
      <c r="X25" s="10"/>
      <c r="Y25" s="11"/>
      <c r="Z25" s="11"/>
      <c r="AA25" s="11"/>
      <c r="AB25" s="11"/>
      <c r="AC25" s="4"/>
      <c r="AD25" s="5"/>
      <c r="AE25" s="5"/>
      <c r="AF25" s="5"/>
      <c r="AG25" s="5"/>
      <c r="AH25" s="3"/>
      <c r="AI25" s="9"/>
      <c r="AJ25" s="10"/>
      <c r="AK25" s="11"/>
      <c r="AL25" s="11"/>
      <c r="AM25" s="17"/>
      <c r="AN25" s="4"/>
      <c r="AO25">
        <v>37</v>
      </c>
      <c r="AP25">
        <v>111</v>
      </c>
      <c r="AQ25">
        <v>198</v>
      </c>
      <c r="AR25">
        <v>194</v>
      </c>
      <c r="AS25">
        <v>587</v>
      </c>
      <c r="AT25">
        <v>1154</v>
      </c>
      <c r="AU25" t="s">
        <v>152</v>
      </c>
      <c r="AV25">
        <v>27</v>
      </c>
      <c r="AW25">
        <v>37</v>
      </c>
      <c r="AX25">
        <v>111</v>
      </c>
      <c r="AY25">
        <v>198</v>
      </c>
      <c r="AZ25">
        <v>194</v>
      </c>
      <c r="BA25">
        <v>3.87</v>
      </c>
      <c r="BB25">
        <v>1.1000000000000001</v>
      </c>
      <c r="BC25">
        <v>4</v>
      </c>
      <c r="BD25">
        <v>4</v>
      </c>
    </row>
    <row r="26" spans="1:56" ht="18.75" customHeight="1">
      <c r="B26" s="5"/>
      <c r="C26" s="119" t="str">
        <f t="shared" ref="C26:C33" si="0">+AN34</f>
        <v>Grado en Educación Primaria</v>
      </c>
      <c r="D26" s="119"/>
      <c r="E26" s="119"/>
      <c r="F26" s="119"/>
      <c r="G26" s="119"/>
      <c r="H26" s="119"/>
      <c r="I26" s="120"/>
      <c r="J26" s="59">
        <f t="shared" ref="J26:J33" si="1">+AO34</f>
        <v>334</v>
      </c>
      <c r="K26" s="67">
        <f t="shared" ref="K26:K33" si="2">J26/$J$34</f>
        <v>0.28942807625649913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3"/>
      <c r="W26" s="9"/>
      <c r="X26" s="10"/>
      <c r="Y26" s="11"/>
      <c r="Z26" s="11"/>
      <c r="AA26" s="11"/>
      <c r="AB26" s="98" t="str">
        <f>+AN48</f>
        <v>1º Curso</v>
      </c>
      <c r="AC26" s="59">
        <f>+AO48</f>
        <v>425</v>
      </c>
      <c r="AD26" s="99">
        <f>AC26/$AC$30</f>
        <v>0.3682842287694974</v>
      </c>
      <c r="AE26" s="100"/>
      <c r="AF26" s="5"/>
      <c r="AG26" s="5"/>
      <c r="AH26" s="9"/>
      <c r="AI26" s="9"/>
      <c r="AJ26" s="10"/>
      <c r="AK26" s="11"/>
      <c r="AL26" s="17"/>
      <c r="AM26" s="17"/>
      <c r="AN26" s="4"/>
      <c r="AO26">
        <v>52</v>
      </c>
      <c r="AP26">
        <v>162</v>
      </c>
      <c r="AQ26">
        <v>282</v>
      </c>
      <c r="AR26">
        <v>318</v>
      </c>
      <c r="AS26">
        <v>302</v>
      </c>
      <c r="AT26">
        <v>1154</v>
      </c>
      <c r="AU26" t="s">
        <v>153</v>
      </c>
      <c r="AV26">
        <v>38</v>
      </c>
      <c r="AW26">
        <v>52</v>
      </c>
      <c r="AX26">
        <v>162</v>
      </c>
      <c r="AY26">
        <v>282</v>
      </c>
      <c r="AZ26">
        <v>318</v>
      </c>
      <c r="BA26">
        <v>3.93</v>
      </c>
      <c r="BB26">
        <v>1.1000000000000001</v>
      </c>
      <c r="BC26">
        <v>4</v>
      </c>
      <c r="BD26">
        <v>5</v>
      </c>
    </row>
    <row r="27" spans="1:56" ht="18.75" customHeight="1">
      <c r="B27" s="5"/>
      <c r="C27" s="119" t="str">
        <f t="shared" si="0"/>
        <v>Grado en Educación Social</v>
      </c>
      <c r="D27" s="119"/>
      <c r="E27" s="119"/>
      <c r="F27" s="119"/>
      <c r="G27" s="119"/>
      <c r="H27" s="119"/>
      <c r="I27" s="120"/>
      <c r="J27" s="59">
        <f t="shared" si="1"/>
        <v>103</v>
      </c>
      <c r="K27" s="67">
        <f t="shared" si="2"/>
        <v>8.9254766031195837E-2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3"/>
      <c r="W27" s="9"/>
      <c r="X27" s="10"/>
      <c r="Y27" s="11"/>
      <c r="Z27" s="11"/>
      <c r="AA27" s="11"/>
      <c r="AB27" s="98" t="str">
        <f t="shared" ref="AB27:AB29" si="3">+AN49</f>
        <v>2º Curso</v>
      </c>
      <c r="AC27" s="59">
        <f t="shared" ref="AC27:AC29" si="4">+AO49</f>
        <v>236</v>
      </c>
      <c r="AD27" s="99">
        <f t="shared" ref="AD27:AD29" si="5">AC27/$AC$30</f>
        <v>0.20450606585788561</v>
      </c>
      <c r="AE27" s="100"/>
      <c r="AF27" s="5"/>
      <c r="AG27" s="5"/>
      <c r="AH27" s="8"/>
      <c r="AI27" s="3"/>
      <c r="AJ27" s="10"/>
      <c r="AK27" s="11"/>
      <c r="AL27" s="17"/>
      <c r="AM27" s="17"/>
      <c r="AN27" s="4"/>
      <c r="AU27" t="s">
        <v>185</v>
      </c>
    </row>
    <row r="28" spans="1:56" ht="18.75" customHeight="1">
      <c r="B28" s="5"/>
      <c r="C28" s="119" t="str">
        <f t="shared" si="0"/>
        <v>Grado en Estudios Ingleses</v>
      </c>
      <c r="D28" s="119"/>
      <c r="E28" s="119"/>
      <c r="F28" s="119"/>
      <c r="G28" s="119"/>
      <c r="H28" s="119"/>
      <c r="I28" s="120"/>
      <c r="J28" s="59">
        <f t="shared" si="1"/>
        <v>112</v>
      </c>
      <c r="K28" s="67">
        <f t="shared" si="2"/>
        <v>9.7053726169844021E-2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3"/>
      <c r="W28" s="9"/>
      <c r="X28" s="10"/>
      <c r="Y28" s="11"/>
      <c r="Z28" s="11"/>
      <c r="AA28" s="11"/>
      <c r="AB28" s="98" t="str">
        <f t="shared" si="3"/>
        <v>3º Curso</v>
      </c>
      <c r="AC28" s="59">
        <f t="shared" si="4"/>
        <v>210</v>
      </c>
      <c r="AD28" s="99">
        <f t="shared" si="5"/>
        <v>0.18197573656845753</v>
      </c>
      <c r="AE28" s="100"/>
      <c r="AF28" s="5"/>
      <c r="AG28" s="5"/>
      <c r="AH28" s="5"/>
      <c r="AI28" s="5"/>
      <c r="AJ28" s="5"/>
      <c r="AK28" s="5"/>
      <c r="AL28" s="5"/>
    </row>
    <row r="29" spans="1:56" ht="18.75" customHeight="1">
      <c r="B29" s="5"/>
      <c r="C29" s="119" t="str">
        <f t="shared" si="0"/>
        <v>Grado en Filología Hispánica</v>
      </c>
      <c r="D29" s="119"/>
      <c r="E29" s="119"/>
      <c r="F29" s="119"/>
      <c r="G29" s="119"/>
      <c r="H29" s="119"/>
      <c r="I29" s="120"/>
      <c r="J29" s="59">
        <f t="shared" si="1"/>
        <v>60</v>
      </c>
      <c r="K29" s="67">
        <f t="shared" si="2"/>
        <v>5.1993067590987867E-2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3"/>
      <c r="W29" s="9"/>
      <c r="X29" s="10"/>
      <c r="Y29" s="11"/>
      <c r="Z29" s="11"/>
      <c r="AA29" s="11"/>
      <c r="AB29" s="98" t="str">
        <f t="shared" si="3"/>
        <v>4º Curso</v>
      </c>
      <c r="AC29" s="59">
        <f t="shared" si="4"/>
        <v>283</v>
      </c>
      <c r="AD29" s="99">
        <f t="shared" si="5"/>
        <v>0.24523396880415946</v>
      </c>
      <c r="AE29" s="100"/>
      <c r="AF29" s="5"/>
      <c r="AG29" s="5"/>
      <c r="AH29" s="5"/>
      <c r="AI29" s="5"/>
      <c r="AJ29" s="5"/>
      <c r="AK29" s="5"/>
      <c r="AL29" s="5"/>
    </row>
    <row r="30" spans="1:56" ht="18.75" customHeight="1">
      <c r="B30" s="5"/>
      <c r="C30" s="119" t="str">
        <f t="shared" si="0"/>
        <v>Grado en Geografía e Historia</v>
      </c>
      <c r="D30" s="119"/>
      <c r="E30" s="119"/>
      <c r="F30" s="119"/>
      <c r="G30" s="119"/>
      <c r="H30" s="119"/>
      <c r="I30" s="120"/>
      <c r="J30" s="59">
        <f t="shared" si="1"/>
        <v>58</v>
      </c>
      <c r="K30" s="67">
        <f t="shared" si="2"/>
        <v>5.0259965337954939E-2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11"/>
      <c r="AB30" s="98" t="s">
        <v>90</v>
      </c>
      <c r="AC30" s="101">
        <f>SUM(AC26:AC29)</f>
        <v>1154</v>
      </c>
      <c r="AD30" s="102"/>
      <c r="AE30" s="100"/>
      <c r="AF30" s="5"/>
      <c r="AG30" s="5"/>
      <c r="AH30" s="5"/>
      <c r="AI30" s="5"/>
      <c r="AJ30" s="5"/>
      <c r="AK30" s="5"/>
      <c r="AL30" s="5"/>
      <c r="AM30" t="s">
        <v>91</v>
      </c>
    </row>
    <row r="31" spans="1:56" ht="18.75" customHeight="1">
      <c r="B31" s="5"/>
      <c r="C31" s="119" t="str">
        <f t="shared" si="0"/>
        <v>Grado en Historia del Arte</v>
      </c>
      <c r="D31" s="119"/>
      <c r="E31" s="119"/>
      <c r="F31" s="119"/>
      <c r="G31" s="119"/>
      <c r="H31" s="119"/>
      <c r="I31" s="120"/>
      <c r="J31" s="59">
        <f t="shared" si="1"/>
        <v>77</v>
      </c>
      <c r="K31" s="67">
        <f t="shared" si="2"/>
        <v>6.672443674176777E-2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E31" s="5"/>
      <c r="AF31" s="5"/>
      <c r="AG31" s="5"/>
      <c r="AH31" s="5"/>
      <c r="AI31" s="5"/>
      <c r="AJ31" s="5"/>
      <c r="AK31" s="5"/>
      <c r="AL31" s="5"/>
      <c r="AM31" t="s">
        <v>92</v>
      </c>
    </row>
    <row r="32" spans="1:56" ht="18.75" customHeight="1">
      <c r="B32" s="5"/>
      <c r="C32" s="119" t="str">
        <f t="shared" si="0"/>
        <v>Grado interuniversitario en Arqueología</v>
      </c>
      <c r="D32" s="119"/>
      <c r="E32" s="119"/>
      <c r="F32" s="119"/>
      <c r="G32" s="119"/>
      <c r="H32" s="119"/>
      <c r="I32" s="120"/>
      <c r="J32" s="59">
        <f t="shared" si="1"/>
        <v>72</v>
      </c>
      <c r="K32" s="67">
        <f t="shared" si="2"/>
        <v>6.2391681109185443E-2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O32" t="s">
        <v>93</v>
      </c>
      <c r="AP32" t="s">
        <v>94</v>
      </c>
      <c r="AQ32" t="s">
        <v>95</v>
      </c>
      <c r="AR32" t="s">
        <v>96</v>
      </c>
    </row>
    <row r="33" spans="1:44" ht="18.75" customHeight="1">
      <c r="B33" s="5"/>
      <c r="C33" s="119" t="str">
        <f t="shared" si="0"/>
        <v>Grado en Psicología</v>
      </c>
      <c r="D33" s="119"/>
      <c r="E33" s="119"/>
      <c r="F33" s="119"/>
      <c r="G33" s="119"/>
      <c r="H33" s="119"/>
      <c r="I33" s="120"/>
      <c r="J33" s="59">
        <f t="shared" si="1"/>
        <v>191</v>
      </c>
      <c r="K33" s="67">
        <f t="shared" si="2"/>
        <v>0.16551126516464471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t="s">
        <v>97</v>
      </c>
      <c r="AN33" t="s">
        <v>4</v>
      </c>
      <c r="AO33">
        <v>147</v>
      </c>
      <c r="AP33">
        <v>12.7</v>
      </c>
      <c r="AQ33">
        <v>12.7</v>
      </c>
      <c r="AR33">
        <v>12.7</v>
      </c>
    </row>
    <row r="34" spans="1:44" ht="18.75">
      <c r="B34" s="5"/>
      <c r="C34" s="119" t="str">
        <f>+AN42</f>
        <v>Total</v>
      </c>
      <c r="D34" s="119"/>
      <c r="E34" s="119"/>
      <c r="F34" s="119"/>
      <c r="G34" s="119"/>
      <c r="H34" s="119"/>
      <c r="I34" s="120"/>
      <c r="J34" s="58">
        <f>SUM(J25:J33)</f>
        <v>1154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N34" t="s">
        <v>5</v>
      </c>
      <c r="AO34">
        <v>334</v>
      </c>
      <c r="AP34">
        <v>28.9</v>
      </c>
      <c r="AQ34">
        <v>28.9</v>
      </c>
      <c r="AR34">
        <v>41.7</v>
      </c>
    </row>
    <row r="35" spans="1:44" ht="20.25">
      <c r="B35" s="5"/>
      <c r="C35" s="18"/>
      <c r="D35" s="5"/>
      <c r="E35" s="5"/>
      <c r="F35" s="5"/>
      <c r="G35" s="5"/>
      <c r="H35" s="5"/>
      <c r="I35" s="5"/>
      <c r="J35" s="62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N35" t="s">
        <v>89</v>
      </c>
      <c r="AO35">
        <v>103</v>
      </c>
      <c r="AP35">
        <v>8.9</v>
      </c>
      <c r="AQ35">
        <v>8.9</v>
      </c>
      <c r="AR35">
        <v>50.6</v>
      </c>
    </row>
    <row r="36" spans="1:44" ht="20.25">
      <c r="B36" s="5"/>
      <c r="C36" s="18"/>
      <c r="D36" s="5"/>
      <c r="E36" s="5"/>
      <c r="F36" s="5"/>
      <c r="G36" s="5"/>
      <c r="H36" s="5"/>
      <c r="I36" s="5"/>
      <c r="J36" s="62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N36" t="s">
        <v>6</v>
      </c>
      <c r="AO36">
        <v>112</v>
      </c>
      <c r="AP36">
        <v>9.6999999999999993</v>
      </c>
      <c r="AQ36">
        <v>9.6999999999999993</v>
      </c>
      <c r="AR36">
        <v>60.3</v>
      </c>
    </row>
    <row r="37" spans="1:44" ht="20.25">
      <c r="B37" s="5"/>
      <c r="C37" s="18"/>
      <c r="D37" s="5"/>
      <c r="E37" s="5"/>
      <c r="F37" s="5"/>
      <c r="G37" s="5"/>
      <c r="H37" s="5"/>
      <c r="I37" s="5"/>
      <c r="J37" s="6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N37" t="s">
        <v>7</v>
      </c>
      <c r="AO37">
        <v>60</v>
      </c>
      <c r="AP37">
        <v>5.2</v>
      </c>
      <c r="AQ37">
        <v>5.2</v>
      </c>
      <c r="AR37">
        <v>65.5</v>
      </c>
    </row>
    <row r="38" spans="1:44" ht="20.25">
      <c r="B38" s="5"/>
      <c r="C38" s="18"/>
      <c r="D38" s="5"/>
      <c r="E38" s="5"/>
      <c r="F38" s="5"/>
      <c r="G38" s="5"/>
      <c r="H38" s="5"/>
      <c r="I38" s="5"/>
      <c r="J38" s="62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N38" t="s">
        <v>8</v>
      </c>
      <c r="AO38">
        <v>58</v>
      </c>
      <c r="AP38">
        <v>5</v>
      </c>
      <c r="AQ38">
        <v>5</v>
      </c>
      <c r="AR38">
        <v>70.5</v>
      </c>
    </row>
    <row r="39" spans="1:44" ht="20.25">
      <c r="B39" s="5"/>
      <c r="C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N39" t="s">
        <v>9</v>
      </c>
      <c r="AO39">
        <v>77</v>
      </c>
      <c r="AP39">
        <v>6.7</v>
      </c>
      <c r="AQ39">
        <v>6.7</v>
      </c>
      <c r="AR39">
        <v>77.2</v>
      </c>
    </row>
    <row r="40" spans="1:44" ht="20.25">
      <c r="B40" s="5"/>
      <c r="C40" s="1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N40" t="s">
        <v>162</v>
      </c>
      <c r="AO40">
        <v>72</v>
      </c>
      <c r="AP40">
        <v>6.2</v>
      </c>
      <c r="AQ40">
        <v>6.2</v>
      </c>
      <c r="AR40">
        <v>83.4</v>
      </c>
    </row>
    <row r="41" spans="1:44" ht="1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123" t="s">
        <v>11</v>
      </c>
      <c r="W41" s="124"/>
      <c r="X41" s="124"/>
      <c r="Y41" s="124"/>
      <c r="Z41" s="124"/>
      <c r="AA41" s="124"/>
      <c r="AB41" s="19"/>
      <c r="AC41" s="123" t="s">
        <v>12</v>
      </c>
      <c r="AD41" s="124"/>
      <c r="AE41" s="124"/>
      <c r="AF41" s="124"/>
      <c r="AG41" s="124"/>
      <c r="AH41" s="125"/>
      <c r="AI41" s="121" t="s">
        <v>84</v>
      </c>
      <c r="AJ41" s="122"/>
      <c r="AK41" s="122"/>
      <c r="AL41" s="122"/>
      <c r="AN41" t="s">
        <v>10</v>
      </c>
      <c r="AO41">
        <v>191</v>
      </c>
      <c r="AP41">
        <v>16.600000000000001</v>
      </c>
      <c r="AQ41">
        <v>16.600000000000001</v>
      </c>
      <c r="AR41">
        <v>100</v>
      </c>
    </row>
    <row r="42" spans="1:44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23"/>
      <c r="W42" s="124"/>
      <c r="X42" s="124"/>
      <c r="Y42" s="124"/>
      <c r="Z42" s="124"/>
      <c r="AA42" s="124"/>
      <c r="AB42" s="19"/>
      <c r="AC42" s="123"/>
      <c r="AD42" s="124"/>
      <c r="AE42" s="124"/>
      <c r="AF42" s="124"/>
      <c r="AG42" s="124"/>
      <c r="AH42" s="125"/>
      <c r="AI42" s="121"/>
      <c r="AJ42" s="122"/>
      <c r="AK42" s="122"/>
      <c r="AL42" s="122"/>
      <c r="AN42" t="s">
        <v>90</v>
      </c>
      <c r="AO42">
        <v>1154</v>
      </c>
      <c r="AP42">
        <v>100</v>
      </c>
      <c r="AQ42">
        <v>100</v>
      </c>
    </row>
    <row r="43" spans="1:44" s="20" customFormat="1" ht="40.5" customHeight="1">
      <c r="A43" s="111" t="s">
        <v>13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39">
        <v>1</v>
      </c>
      <c r="W43" s="39">
        <v>2</v>
      </c>
      <c r="X43" s="39">
        <v>3</v>
      </c>
      <c r="Y43" s="39">
        <v>4</v>
      </c>
      <c r="Z43" s="39">
        <v>5</v>
      </c>
      <c r="AA43" s="39" t="s">
        <v>35</v>
      </c>
      <c r="AB43" s="48" t="s">
        <v>14</v>
      </c>
      <c r="AC43" s="39">
        <v>1</v>
      </c>
      <c r="AD43" s="39">
        <v>2</v>
      </c>
      <c r="AE43" s="39">
        <v>3</v>
      </c>
      <c r="AF43" s="39">
        <v>4</v>
      </c>
      <c r="AG43" s="39">
        <v>5</v>
      </c>
      <c r="AH43" s="39" t="s">
        <v>35</v>
      </c>
      <c r="AI43" s="49" t="s">
        <v>15</v>
      </c>
      <c r="AJ43" s="49" t="s">
        <v>16</v>
      </c>
      <c r="AK43" s="49" t="s">
        <v>17</v>
      </c>
      <c r="AL43" s="49" t="s">
        <v>18</v>
      </c>
    </row>
    <row r="44" spans="1:44" s="23" customFormat="1" ht="20.100000000000001" customHeight="1">
      <c r="A44" s="21" t="s">
        <v>19</v>
      </c>
      <c r="B44" s="112" t="s">
        <v>58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82">
        <f>+AN2</f>
        <v>9</v>
      </c>
      <c r="W44" s="82">
        <f t="shared" ref="W44:AA49" si="6">+AO2</f>
        <v>9</v>
      </c>
      <c r="X44" s="82">
        <f t="shared" si="6"/>
        <v>23</v>
      </c>
      <c r="Y44" s="82">
        <f t="shared" si="6"/>
        <v>103</v>
      </c>
      <c r="Z44" s="82">
        <f t="shared" si="6"/>
        <v>279</v>
      </c>
      <c r="AA44" s="82">
        <f t="shared" si="6"/>
        <v>2</v>
      </c>
      <c r="AB44" s="82">
        <f>SUM(V44:AA44)</f>
        <v>425</v>
      </c>
      <c r="AC44" s="22">
        <f t="shared" ref="AC44:AH49" si="7">V44/$AB44</f>
        <v>2.1176470588235293E-2</v>
      </c>
      <c r="AD44" s="22">
        <f t="shared" si="7"/>
        <v>2.1176470588235293E-2</v>
      </c>
      <c r="AE44" s="22">
        <f t="shared" si="7"/>
        <v>5.4117647058823527E-2</v>
      </c>
      <c r="AF44" s="22">
        <f t="shared" si="7"/>
        <v>0.24235294117647058</v>
      </c>
      <c r="AG44" s="22">
        <f t="shared" si="7"/>
        <v>0.65647058823529414</v>
      </c>
      <c r="AH44" s="22">
        <f t="shared" si="7"/>
        <v>4.7058823529411761E-3</v>
      </c>
      <c r="AI44" s="82">
        <f t="shared" ref="AI44:AI49" si="8">+BA2</f>
        <v>4.5</v>
      </c>
      <c r="AJ44" s="82">
        <f t="shared" ref="AJ44:AJ49" si="9">+BB2</f>
        <v>0.86</v>
      </c>
      <c r="AK44" s="82">
        <f t="shared" ref="AK44:AK49" si="10">+BC2</f>
        <v>5</v>
      </c>
      <c r="AL44" s="82">
        <f t="shared" ref="AL44:AL49" si="11">+BD2</f>
        <v>5</v>
      </c>
    </row>
    <row r="45" spans="1:44" s="23" customFormat="1" ht="20.100000000000001" customHeight="1">
      <c r="A45" s="21" t="s">
        <v>20</v>
      </c>
      <c r="B45" s="112" t="s">
        <v>21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82">
        <f t="shared" ref="V45:V49" si="12">+AN3</f>
        <v>18</v>
      </c>
      <c r="W45" s="82">
        <f t="shared" si="6"/>
        <v>36</v>
      </c>
      <c r="X45" s="82">
        <f t="shared" si="6"/>
        <v>101</v>
      </c>
      <c r="Y45" s="82">
        <f t="shared" si="6"/>
        <v>146</v>
      </c>
      <c r="Z45" s="82">
        <f t="shared" si="6"/>
        <v>120</v>
      </c>
      <c r="AA45" s="82">
        <f t="shared" si="6"/>
        <v>4</v>
      </c>
      <c r="AB45" s="82">
        <f t="shared" ref="AB45:AB49" si="13">SUM(V45:AA45)</f>
        <v>425</v>
      </c>
      <c r="AC45" s="22">
        <f t="shared" si="7"/>
        <v>4.2352941176470586E-2</v>
      </c>
      <c r="AD45" s="22">
        <f t="shared" si="7"/>
        <v>8.4705882352941173E-2</v>
      </c>
      <c r="AE45" s="22">
        <f t="shared" si="7"/>
        <v>0.23764705882352941</v>
      </c>
      <c r="AF45" s="22">
        <f t="shared" si="7"/>
        <v>0.34352941176470586</v>
      </c>
      <c r="AG45" s="22">
        <f t="shared" si="7"/>
        <v>0.28235294117647058</v>
      </c>
      <c r="AH45" s="22">
        <f t="shared" si="7"/>
        <v>9.4117647058823521E-3</v>
      </c>
      <c r="AI45" s="82">
        <f t="shared" si="8"/>
        <v>3.75</v>
      </c>
      <c r="AJ45" s="82">
        <f t="shared" si="9"/>
        <v>1.0900000000000001</v>
      </c>
      <c r="AK45" s="82">
        <f t="shared" si="10"/>
        <v>4</v>
      </c>
      <c r="AL45" s="82">
        <f t="shared" si="11"/>
        <v>4</v>
      </c>
    </row>
    <row r="46" spans="1:44" s="23" customFormat="1" ht="20.100000000000001" customHeight="1">
      <c r="A46" s="21" t="s">
        <v>22</v>
      </c>
      <c r="B46" s="112" t="s">
        <v>60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82">
        <f t="shared" si="12"/>
        <v>3</v>
      </c>
      <c r="W46" s="82">
        <f t="shared" si="6"/>
        <v>17</v>
      </c>
      <c r="X46" s="82">
        <f t="shared" si="6"/>
        <v>64</v>
      </c>
      <c r="Y46" s="82">
        <f t="shared" si="6"/>
        <v>126</v>
      </c>
      <c r="Z46" s="82">
        <f t="shared" si="6"/>
        <v>215</v>
      </c>
      <c r="AA46" s="82">
        <f t="shared" si="6"/>
        <v>0</v>
      </c>
      <c r="AB46" s="82">
        <f t="shared" si="13"/>
        <v>425</v>
      </c>
      <c r="AC46" s="22">
        <f t="shared" si="7"/>
        <v>7.058823529411765E-3</v>
      </c>
      <c r="AD46" s="22">
        <f t="shared" si="7"/>
        <v>0.04</v>
      </c>
      <c r="AE46" s="22">
        <f t="shared" si="7"/>
        <v>0.15058823529411763</v>
      </c>
      <c r="AF46" s="22">
        <f t="shared" si="7"/>
        <v>0.2964705882352941</v>
      </c>
      <c r="AG46" s="22">
        <f t="shared" si="7"/>
        <v>0.50588235294117645</v>
      </c>
      <c r="AH46" s="22">
        <f t="shared" si="7"/>
        <v>0</v>
      </c>
      <c r="AI46" s="82">
        <f t="shared" si="8"/>
        <v>4.25</v>
      </c>
      <c r="AJ46" s="82">
        <f t="shared" si="9"/>
        <v>0.9</v>
      </c>
      <c r="AK46" s="82">
        <f t="shared" si="10"/>
        <v>5</v>
      </c>
      <c r="AL46" s="82">
        <f t="shared" si="11"/>
        <v>5</v>
      </c>
      <c r="AM46" s="23" t="s">
        <v>154</v>
      </c>
    </row>
    <row r="47" spans="1:44" s="23" customFormat="1" ht="20.100000000000001" customHeight="1">
      <c r="A47" s="21" t="s">
        <v>24</v>
      </c>
      <c r="B47" s="112" t="s">
        <v>23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82">
        <f t="shared" si="12"/>
        <v>264</v>
      </c>
      <c r="W47" s="82">
        <f t="shared" si="6"/>
        <v>37</v>
      </c>
      <c r="X47" s="82">
        <f t="shared" si="6"/>
        <v>40</v>
      </c>
      <c r="Y47" s="82">
        <f t="shared" si="6"/>
        <v>27</v>
      </c>
      <c r="Z47" s="82">
        <f t="shared" si="6"/>
        <v>39</v>
      </c>
      <c r="AA47" s="82">
        <f t="shared" si="6"/>
        <v>18</v>
      </c>
      <c r="AB47" s="82">
        <f t="shared" si="13"/>
        <v>425</v>
      </c>
      <c r="AC47" s="22">
        <f t="shared" si="7"/>
        <v>0.62117647058823533</v>
      </c>
      <c r="AD47" s="22">
        <f t="shared" si="7"/>
        <v>8.7058823529411758E-2</v>
      </c>
      <c r="AE47" s="22">
        <f t="shared" si="7"/>
        <v>9.4117647058823528E-2</v>
      </c>
      <c r="AF47" s="22">
        <f t="shared" si="7"/>
        <v>6.3529411764705876E-2</v>
      </c>
      <c r="AG47" s="22">
        <f t="shared" si="7"/>
        <v>9.1764705882352943E-2</v>
      </c>
      <c r="AH47" s="22">
        <f t="shared" si="7"/>
        <v>4.2352941176470586E-2</v>
      </c>
      <c r="AI47" s="82">
        <f t="shared" si="8"/>
        <v>1.87</v>
      </c>
      <c r="AJ47" s="82">
        <f t="shared" si="9"/>
        <v>1.36</v>
      </c>
      <c r="AK47" s="82">
        <f t="shared" si="10"/>
        <v>1</v>
      </c>
      <c r="AL47" s="82">
        <f t="shared" si="11"/>
        <v>1</v>
      </c>
      <c r="AO47" s="23" t="s">
        <v>93</v>
      </c>
      <c r="AP47" s="23" t="s">
        <v>94</v>
      </c>
      <c r="AQ47" s="23" t="s">
        <v>95</v>
      </c>
      <c r="AR47" s="23" t="s">
        <v>96</v>
      </c>
    </row>
    <row r="48" spans="1:44" s="23" customFormat="1" ht="20.100000000000001" customHeight="1">
      <c r="A48" s="21" t="s">
        <v>26</v>
      </c>
      <c r="B48" s="112" t="s">
        <v>25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82">
        <f t="shared" si="12"/>
        <v>197</v>
      </c>
      <c r="W48" s="82">
        <f t="shared" si="6"/>
        <v>46</v>
      </c>
      <c r="X48" s="82">
        <f t="shared" si="6"/>
        <v>66</v>
      </c>
      <c r="Y48" s="82">
        <f t="shared" si="6"/>
        <v>42</v>
      </c>
      <c r="Z48" s="82">
        <f t="shared" si="6"/>
        <v>64</v>
      </c>
      <c r="AA48" s="82">
        <f t="shared" si="6"/>
        <v>10</v>
      </c>
      <c r="AB48" s="82">
        <f t="shared" si="13"/>
        <v>425</v>
      </c>
      <c r="AC48" s="22">
        <f t="shared" si="7"/>
        <v>0.46352941176470586</v>
      </c>
      <c r="AD48" s="22">
        <f t="shared" si="7"/>
        <v>0.10823529411764705</v>
      </c>
      <c r="AE48" s="22">
        <f t="shared" si="7"/>
        <v>0.15529411764705883</v>
      </c>
      <c r="AF48" s="22">
        <f t="shared" si="7"/>
        <v>9.8823529411764699E-2</v>
      </c>
      <c r="AG48" s="22">
        <f t="shared" si="7"/>
        <v>0.15058823529411763</v>
      </c>
      <c r="AH48" s="22">
        <f t="shared" si="7"/>
        <v>2.3529411764705882E-2</v>
      </c>
      <c r="AI48" s="82">
        <f t="shared" si="8"/>
        <v>2.35</v>
      </c>
      <c r="AJ48" s="82">
        <f t="shared" si="9"/>
        <v>1.52</v>
      </c>
      <c r="AK48" s="82">
        <f t="shared" si="10"/>
        <v>2</v>
      </c>
      <c r="AL48" s="82">
        <f t="shared" si="11"/>
        <v>1</v>
      </c>
      <c r="AM48" s="23" t="s">
        <v>97</v>
      </c>
      <c r="AN48" s="23" t="s">
        <v>98</v>
      </c>
      <c r="AO48" s="23">
        <v>425</v>
      </c>
      <c r="AP48" s="23">
        <v>36.799999999999997</v>
      </c>
      <c r="AQ48" s="23">
        <v>36.799999999999997</v>
      </c>
      <c r="AR48" s="23">
        <v>36.799999999999997</v>
      </c>
    </row>
    <row r="49" spans="1:44" s="23" customFormat="1" ht="20.100000000000001" customHeight="1">
      <c r="A49" s="21" t="s">
        <v>59</v>
      </c>
      <c r="B49" s="112" t="s">
        <v>27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82">
        <f t="shared" si="12"/>
        <v>33</v>
      </c>
      <c r="W49" s="82">
        <f t="shared" si="6"/>
        <v>45</v>
      </c>
      <c r="X49" s="82">
        <f t="shared" si="6"/>
        <v>123</v>
      </c>
      <c r="Y49" s="82">
        <f t="shared" si="6"/>
        <v>107</v>
      </c>
      <c r="Z49" s="82">
        <f t="shared" si="6"/>
        <v>103</v>
      </c>
      <c r="AA49" s="82">
        <f t="shared" si="6"/>
        <v>14</v>
      </c>
      <c r="AB49" s="82">
        <f t="shared" si="13"/>
        <v>425</v>
      </c>
      <c r="AC49" s="22">
        <f t="shared" si="7"/>
        <v>7.7647058823529416E-2</v>
      </c>
      <c r="AD49" s="22">
        <f t="shared" si="7"/>
        <v>0.10588235294117647</v>
      </c>
      <c r="AE49" s="22">
        <f t="shared" si="7"/>
        <v>0.28941176470588237</v>
      </c>
      <c r="AF49" s="22">
        <f t="shared" si="7"/>
        <v>0.25176470588235295</v>
      </c>
      <c r="AG49" s="22">
        <f t="shared" si="7"/>
        <v>0.24235294117647058</v>
      </c>
      <c r="AH49" s="22">
        <f t="shared" si="7"/>
        <v>3.2941176470588238E-2</v>
      </c>
      <c r="AI49" s="82">
        <f t="shared" si="8"/>
        <v>3.49</v>
      </c>
      <c r="AJ49" s="82">
        <f t="shared" si="9"/>
        <v>1.21</v>
      </c>
      <c r="AK49" s="82">
        <f t="shared" si="10"/>
        <v>4</v>
      </c>
      <c r="AL49" s="82">
        <f t="shared" si="11"/>
        <v>3</v>
      </c>
      <c r="AN49" s="23" t="s">
        <v>99</v>
      </c>
      <c r="AO49" s="23">
        <v>236</v>
      </c>
      <c r="AP49" s="23">
        <v>20.5</v>
      </c>
      <c r="AQ49" s="23">
        <v>20.5</v>
      </c>
      <c r="AR49" s="23">
        <v>57.3</v>
      </c>
    </row>
    <row r="50" spans="1:44" s="20" customFormat="1" ht="16.5" customHeight="1">
      <c r="A50" s="24"/>
      <c r="B50" s="2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N50" s="20" t="s">
        <v>100</v>
      </c>
      <c r="AO50" s="20">
        <v>210</v>
      </c>
      <c r="AP50" s="20">
        <v>18.2</v>
      </c>
      <c r="AQ50" s="20">
        <v>18.2</v>
      </c>
      <c r="AR50" s="20">
        <v>75.5</v>
      </c>
    </row>
    <row r="51" spans="1:44" s="20" customFormat="1" ht="16.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8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N51" s="20" t="s">
        <v>101</v>
      </c>
      <c r="AO51" s="20">
        <v>283</v>
      </c>
      <c r="AP51" s="20">
        <v>24.5</v>
      </c>
      <c r="AQ51" s="20">
        <v>24.5</v>
      </c>
      <c r="AR51" s="20">
        <v>100</v>
      </c>
    </row>
    <row r="52" spans="1:44" s="20" customFormat="1" ht="26.25" customHeight="1">
      <c r="A52" s="111" t="s">
        <v>28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N52" s="20" t="s">
        <v>90</v>
      </c>
      <c r="AO52" s="20">
        <v>1154</v>
      </c>
      <c r="AP52" s="20">
        <v>100</v>
      </c>
      <c r="AQ52" s="20">
        <v>100</v>
      </c>
    </row>
    <row r="53" spans="1:44" s="20" customFormat="1" ht="13.5" customHeight="1">
      <c r="A53" s="25"/>
      <c r="B53" s="25"/>
      <c r="C53" s="25"/>
      <c r="D53" s="25"/>
      <c r="E53" s="25"/>
      <c r="F53" s="29"/>
      <c r="G53" s="30"/>
      <c r="H53" s="30"/>
      <c r="I53" s="30"/>
      <c r="J53" s="30"/>
      <c r="K53" s="30"/>
      <c r="L53" s="30"/>
      <c r="M53" s="30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</row>
    <row r="54" spans="1:44" s="20" customFormat="1" ht="21" customHeight="1">
      <c r="A54" s="25"/>
      <c r="B54" s="25"/>
      <c r="C54" s="25"/>
      <c r="D54" s="25"/>
      <c r="E54" s="25"/>
      <c r="F54" s="29"/>
      <c r="G54" s="31"/>
      <c r="H54" s="31"/>
      <c r="I54" s="31"/>
      <c r="J54" s="31"/>
      <c r="K54" s="31"/>
      <c r="L54" s="105" t="s">
        <v>93</v>
      </c>
      <c r="M54" s="106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</row>
    <row r="55" spans="1:44" s="20" customFormat="1" ht="27.75" customHeight="1">
      <c r="A55" s="25"/>
      <c r="B55" s="25"/>
      <c r="C55" s="25"/>
      <c r="D55" s="25"/>
      <c r="E55" s="25"/>
      <c r="F55" s="29"/>
      <c r="G55" s="108" t="str">
        <f>+AN59</f>
        <v>Visita del Instituto a la Universidad</v>
      </c>
      <c r="H55" s="108"/>
      <c r="I55" s="108"/>
      <c r="J55" s="108"/>
      <c r="K55" s="108"/>
      <c r="L55" s="105">
        <f>+AO59</f>
        <v>133</v>
      </c>
      <c r="M55" s="106">
        <v>96</v>
      </c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</row>
    <row r="56" spans="1:44" s="20" customFormat="1" ht="21" customHeight="1">
      <c r="A56" s="25"/>
      <c r="B56" s="25"/>
      <c r="C56" s="25"/>
      <c r="D56" s="25"/>
      <c r="E56" s="25"/>
      <c r="F56" s="29"/>
      <c r="G56" s="108" t="str">
        <f t="shared" ref="G56:G59" si="14">+AN60</f>
        <v>Información que llega al Instituto</v>
      </c>
      <c r="H56" s="108"/>
      <c r="I56" s="108"/>
      <c r="J56" s="108"/>
      <c r="K56" s="108"/>
      <c r="L56" s="105">
        <f t="shared" ref="L56:L59" si="15">+AO60</f>
        <v>44</v>
      </c>
      <c r="M56" s="106">
        <v>97</v>
      </c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0" t="s">
        <v>155</v>
      </c>
    </row>
    <row r="57" spans="1:44" s="20" customFormat="1" ht="21" customHeight="1">
      <c r="A57" s="25"/>
      <c r="B57" s="25"/>
      <c r="C57" s="25"/>
      <c r="D57" s="25"/>
      <c r="E57" s="25"/>
      <c r="F57" s="29"/>
      <c r="G57" s="108" t="str">
        <f t="shared" si="14"/>
        <v>Página Web</v>
      </c>
      <c r="H57" s="108"/>
      <c r="I57" s="108"/>
      <c r="J57" s="108"/>
      <c r="K57" s="108"/>
      <c r="L57" s="105">
        <f t="shared" si="15"/>
        <v>119</v>
      </c>
      <c r="M57" s="106">
        <v>98</v>
      </c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O57" s="20" t="s">
        <v>93</v>
      </c>
      <c r="AP57" s="20" t="s">
        <v>94</v>
      </c>
      <c r="AQ57" s="20" t="s">
        <v>95</v>
      </c>
      <c r="AR57" s="20" t="s">
        <v>96</v>
      </c>
    </row>
    <row r="58" spans="1:44" s="20" customFormat="1" ht="21" customHeight="1">
      <c r="A58" s="25"/>
      <c r="B58" s="25"/>
      <c r="C58" s="25"/>
      <c r="D58" s="25"/>
      <c r="E58" s="25"/>
      <c r="F58" s="29"/>
      <c r="G58" s="108" t="str">
        <f t="shared" si="14"/>
        <v>Anuncios en medios de comunicación</v>
      </c>
      <c r="H58" s="108"/>
      <c r="I58" s="108"/>
      <c r="J58" s="108"/>
      <c r="K58" s="108"/>
      <c r="L58" s="105">
        <f t="shared" si="15"/>
        <v>3</v>
      </c>
      <c r="M58" s="106">
        <v>99</v>
      </c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0" t="s">
        <v>97</v>
      </c>
      <c r="AO58" s="20">
        <v>729</v>
      </c>
      <c r="AP58" s="20">
        <v>63.2</v>
      </c>
      <c r="AQ58" s="20">
        <v>63.2</v>
      </c>
      <c r="AR58" s="20">
        <v>63.2</v>
      </c>
    </row>
    <row r="59" spans="1:44" s="20" customFormat="1" ht="21" customHeight="1">
      <c r="A59" s="25"/>
      <c r="B59" s="25"/>
      <c r="C59" s="25"/>
      <c r="D59" s="25"/>
      <c r="E59" s="25"/>
      <c r="F59" s="29"/>
      <c r="G59" s="108" t="str">
        <f t="shared" si="14"/>
        <v>Otro</v>
      </c>
      <c r="H59" s="108"/>
      <c r="I59" s="108"/>
      <c r="J59" s="108"/>
      <c r="K59" s="108"/>
      <c r="L59" s="105">
        <f t="shared" si="15"/>
        <v>126</v>
      </c>
      <c r="M59" s="106">
        <v>100</v>
      </c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N59" s="20" t="s">
        <v>30</v>
      </c>
      <c r="AO59" s="20">
        <v>133</v>
      </c>
      <c r="AP59" s="20">
        <v>11.5</v>
      </c>
      <c r="AQ59" s="20">
        <v>11.5</v>
      </c>
      <c r="AR59" s="20">
        <v>74.7</v>
      </c>
    </row>
    <row r="60" spans="1:44" s="20" customFormat="1" ht="15.75" customHeight="1">
      <c r="A60" s="25"/>
      <c r="B60" s="25"/>
      <c r="C60" s="25"/>
      <c r="D60" s="25"/>
      <c r="E60" s="25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N60" s="20" t="s">
        <v>31</v>
      </c>
      <c r="AO60" s="20">
        <v>44</v>
      </c>
      <c r="AP60" s="20">
        <v>3.8</v>
      </c>
      <c r="AQ60" s="20">
        <v>3.8</v>
      </c>
      <c r="AR60" s="20">
        <v>78.5</v>
      </c>
    </row>
    <row r="61" spans="1:44" s="20" customFormat="1" ht="25.5" customHeight="1">
      <c r="A61" s="25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29"/>
      <c r="W61" s="29"/>
      <c r="X61" s="29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N61" s="20" t="s">
        <v>32</v>
      </c>
      <c r="AO61" s="20">
        <v>119</v>
      </c>
      <c r="AP61" s="20">
        <v>10.3</v>
      </c>
      <c r="AQ61" s="20">
        <v>10.3</v>
      </c>
      <c r="AR61" s="20">
        <v>88.8</v>
      </c>
    </row>
    <row r="62" spans="1:44" s="20" customFormat="1" ht="12.75" customHeight="1">
      <c r="A62" s="25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29"/>
      <c r="W62" s="29"/>
      <c r="X62" s="29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N62" s="20" t="s">
        <v>33</v>
      </c>
      <c r="AO62" s="20">
        <v>3</v>
      </c>
      <c r="AP62" s="20">
        <v>0.3</v>
      </c>
      <c r="AQ62" s="20">
        <v>0.3</v>
      </c>
      <c r="AR62" s="20">
        <v>89.1</v>
      </c>
    </row>
    <row r="63" spans="1:44" s="20" customFormat="1" ht="21" customHeight="1">
      <c r="A63" s="29"/>
      <c r="B63" s="110"/>
      <c r="C63" s="110"/>
      <c r="D63" s="110"/>
      <c r="E63" s="110"/>
      <c r="F63" s="110"/>
      <c r="G63" s="110"/>
      <c r="H63" s="110"/>
      <c r="I63" s="110"/>
      <c r="J63" s="110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5"/>
      <c r="AL63" s="25"/>
      <c r="AN63" s="20" t="s">
        <v>163</v>
      </c>
      <c r="AO63" s="20">
        <v>126</v>
      </c>
      <c r="AP63" s="20">
        <v>10.9</v>
      </c>
      <c r="AQ63" s="20">
        <v>10.9</v>
      </c>
      <c r="AR63" s="20">
        <v>100</v>
      </c>
    </row>
    <row r="64" spans="1:44" s="20" customFormat="1" ht="21" customHeight="1">
      <c r="A64" s="29"/>
      <c r="B64" s="110"/>
      <c r="C64" s="110"/>
      <c r="D64" s="110"/>
      <c r="E64" s="110"/>
      <c r="F64" s="110"/>
      <c r="G64" s="110"/>
      <c r="H64" s="110"/>
      <c r="I64" s="110"/>
      <c r="J64" s="110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N64" s="20" t="s">
        <v>90</v>
      </c>
      <c r="AO64" s="20">
        <v>1154</v>
      </c>
      <c r="AP64" s="20">
        <v>100</v>
      </c>
      <c r="AQ64" s="20">
        <v>100</v>
      </c>
    </row>
    <row r="65" spans="1:44" s="20" customFormat="1" ht="21" customHeight="1">
      <c r="A65" s="29"/>
      <c r="B65" s="110"/>
      <c r="C65" s="110"/>
      <c r="D65" s="110"/>
      <c r="E65" s="110"/>
      <c r="F65" s="110"/>
      <c r="G65" s="110"/>
      <c r="H65" s="110"/>
      <c r="I65" s="110"/>
      <c r="J65" s="110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</row>
    <row r="66" spans="1:44" s="20" customFormat="1" ht="21" customHeight="1">
      <c r="A66" s="29"/>
      <c r="B66" s="33"/>
      <c r="C66" s="33"/>
      <c r="D66" s="33"/>
      <c r="E66" s="33"/>
      <c r="F66" s="33"/>
      <c r="G66" s="33"/>
      <c r="H66" s="33"/>
      <c r="I66" s="33"/>
      <c r="J66" s="33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</row>
    <row r="67" spans="1:44" s="20" customFormat="1" ht="20.25" customHeight="1">
      <c r="A67" s="34"/>
      <c r="B67" s="35"/>
      <c r="C67" s="34"/>
      <c r="D67" s="34"/>
      <c r="E67" s="34"/>
      <c r="F67" s="34"/>
      <c r="G67" s="34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5"/>
    </row>
    <row r="68" spans="1:44" s="23" customFormat="1" ht="18.75" customHeight="1">
      <c r="A68" s="3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126" t="s">
        <v>11</v>
      </c>
      <c r="W68" s="126"/>
      <c r="X68" s="126"/>
      <c r="Y68" s="126"/>
      <c r="Z68" s="126"/>
      <c r="AA68" s="126"/>
      <c r="AB68" s="19"/>
      <c r="AC68" s="126" t="s">
        <v>12</v>
      </c>
      <c r="AD68" s="126"/>
      <c r="AE68" s="126"/>
      <c r="AF68" s="126"/>
      <c r="AG68" s="126"/>
      <c r="AH68" s="126"/>
      <c r="AI68" s="129" t="s">
        <v>84</v>
      </c>
      <c r="AJ68" s="129"/>
      <c r="AK68" s="129"/>
      <c r="AL68" s="129"/>
      <c r="AM68" s="23" t="s">
        <v>102</v>
      </c>
    </row>
    <row r="69" spans="1:44" s="20" customFormat="1" ht="30.75" customHeight="1">
      <c r="A69" s="29"/>
      <c r="B69" s="107"/>
      <c r="C69" s="107"/>
      <c r="D69" s="38"/>
      <c r="E69" s="38"/>
      <c r="F69" s="38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126"/>
      <c r="W69" s="126"/>
      <c r="X69" s="126"/>
      <c r="Y69" s="126"/>
      <c r="Z69" s="126"/>
      <c r="AA69" s="126"/>
      <c r="AB69" s="19"/>
      <c r="AC69" s="126"/>
      <c r="AD69" s="126"/>
      <c r="AE69" s="126"/>
      <c r="AF69" s="126"/>
      <c r="AG69" s="126"/>
      <c r="AH69" s="126"/>
      <c r="AI69" s="129"/>
      <c r="AJ69" s="129"/>
      <c r="AK69" s="129"/>
      <c r="AL69" s="129"/>
      <c r="AO69" s="20" t="s">
        <v>93</v>
      </c>
      <c r="AP69" s="20" t="s">
        <v>94</v>
      </c>
      <c r="AQ69" s="20" t="s">
        <v>95</v>
      </c>
      <c r="AR69" s="20" t="s">
        <v>96</v>
      </c>
    </row>
    <row r="70" spans="1:44" s="20" customFormat="1" ht="36.75" customHeight="1">
      <c r="A70" s="111" t="s">
        <v>34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39">
        <v>1</v>
      </c>
      <c r="W70" s="39">
        <v>2</v>
      </c>
      <c r="X70" s="39">
        <v>3</v>
      </c>
      <c r="Y70" s="39">
        <v>4</v>
      </c>
      <c r="Z70" s="39">
        <v>5</v>
      </c>
      <c r="AA70" s="39" t="s">
        <v>35</v>
      </c>
      <c r="AB70" s="48" t="s">
        <v>14</v>
      </c>
      <c r="AC70" s="39">
        <v>1</v>
      </c>
      <c r="AD70" s="39">
        <v>2</v>
      </c>
      <c r="AE70" s="39">
        <v>3</v>
      </c>
      <c r="AF70" s="39">
        <v>4</v>
      </c>
      <c r="AG70" s="39">
        <v>5</v>
      </c>
      <c r="AH70" s="39" t="s">
        <v>35</v>
      </c>
      <c r="AI70" s="49" t="s">
        <v>15</v>
      </c>
      <c r="AJ70" s="49" t="s">
        <v>16</v>
      </c>
      <c r="AK70" s="49" t="s">
        <v>17</v>
      </c>
      <c r="AL70" s="49" t="s">
        <v>18</v>
      </c>
      <c r="AM70" s="20" t="s">
        <v>97</v>
      </c>
      <c r="AO70" s="20">
        <v>729</v>
      </c>
      <c r="AP70" s="20">
        <v>63.2</v>
      </c>
      <c r="AQ70" s="20">
        <v>63.2</v>
      </c>
      <c r="AR70" s="20">
        <v>63.2</v>
      </c>
    </row>
    <row r="71" spans="1:44" s="23" customFormat="1" ht="18.75" customHeight="1">
      <c r="A71" s="21" t="s">
        <v>36</v>
      </c>
      <c r="B71" s="112" t="s">
        <v>61</v>
      </c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83">
        <f>+AN8</f>
        <v>98</v>
      </c>
      <c r="W71" s="83">
        <f t="shared" ref="W71:AA73" si="16">+AO8</f>
        <v>81</v>
      </c>
      <c r="X71" s="83">
        <f t="shared" si="16"/>
        <v>98</v>
      </c>
      <c r="Y71" s="83">
        <f t="shared" si="16"/>
        <v>74</v>
      </c>
      <c r="Z71" s="83">
        <f t="shared" si="16"/>
        <v>66</v>
      </c>
      <c r="AA71" s="83">
        <f t="shared" si="16"/>
        <v>7</v>
      </c>
      <c r="AB71" s="83">
        <f>SUM(V71:AA71)</f>
        <v>424</v>
      </c>
      <c r="AC71" s="22">
        <f>V71/$AB71</f>
        <v>0.23113207547169812</v>
      </c>
      <c r="AD71" s="22">
        <f t="shared" ref="AD71:AH73" si="17">W71/$AB71</f>
        <v>0.19103773584905662</v>
      </c>
      <c r="AE71" s="22">
        <f t="shared" si="17"/>
        <v>0.23113207547169812</v>
      </c>
      <c r="AF71" s="22">
        <f t="shared" si="17"/>
        <v>0.17452830188679244</v>
      </c>
      <c r="AG71" s="22">
        <f t="shared" si="17"/>
        <v>0.15566037735849056</v>
      </c>
      <c r="AH71" s="22">
        <f t="shared" si="17"/>
        <v>1.6509433962264151E-2</v>
      </c>
      <c r="AI71" s="83">
        <f t="shared" ref="AI71:AI73" si="18">+BA8</f>
        <v>2.83</v>
      </c>
      <c r="AJ71" s="83">
        <f t="shared" ref="AJ71:AJ73" si="19">+BB8</f>
        <v>1.39</v>
      </c>
      <c r="AK71" s="83">
        <f t="shared" ref="AK71:AK73" si="20">+BC8</f>
        <v>3</v>
      </c>
      <c r="AL71" s="83">
        <f t="shared" ref="AL71:AL73" si="21">+BD8</f>
        <v>1</v>
      </c>
      <c r="AN71" s="23" t="s">
        <v>164</v>
      </c>
      <c r="AO71" s="23">
        <v>143</v>
      </c>
      <c r="AP71" s="23">
        <v>12.4</v>
      </c>
      <c r="AQ71" s="23">
        <v>12.4</v>
      </c>
      <c r="AR71" s="23">
        <v>75.599999999999994</v>
      </c>
    </row>
    <row r="72" spans="1:44" s="23" customFormat="1" ht="18.75" customHeight="1">
      <c r="A72" s="21" t="s">
        <v>37</v>
      </c>
      <c r="B72" s="112" t="s">
        <v>62</v>
      </c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83">
        <f t="shared" ref="V72:V73" si="22">+AN9</f>
        <v>90</v>
      </c>
      <c r="W72" s="83">
        <f t="shared" si="16"/>
        <v>66</v>
      </c>
      <c r="X72" s="83">
        <f t="shared" si="16"/>
        <v>111</v>
      </c>
      <c r="Y72" s="83">
        <f t="shared" si="16"/>
        <v>80</v>
      </c>
      <c r="Z72" s="83">
        <f t="shared" si="16"/>
        <v>54</v>
      </c>
      <c r="AA72" s="83">
        <f t="shared" si="16"/>
        <v>23</v>
      </c>
      <c r="AB72" s="83">
        <f t="shared" ref="AB72:AB73" si="23">SUM(V72:AA72)</f>
        <v>424</v>
      </c>
      <c r="AC72" s="22">
        <f>V72/$AB72</f>
        <v>0.21226415094339623</v>
      </c>
      <c r="AD72" s="22">
        <f>W72/$AB72</f>
        <v>0.15566037735849056</v>
      </c>
      <c r="AE72" s="22">
        <f>X72/$AB72</f>
        <v>0.2617924528301887</v>
      </c>
      <c r="AF72" s="22">
        <f>Y72/$AB72</f>
        <v>0.18867924528301888</v>
      </c>
      <c r="AG72" s="22">
        <f>Z72/$AB72</f>
        <v>0.12735849056603774</v>
      </c>
      <c r="AH72" s="22">
        <f>AA72/$AB72</f>
        <v>5.4245283018867926E-2</v>
      </c>
      <c r="AI72" s="83">
        <f t="shared" si="18"/>
        <v>2.86</v>
      </c>
      <c r="AJ72" s="83">
        <f t="shared" si="19"/>
        <v>1.34</v>
      </c>
      <c r="AK72" s="83">
        <f t="shared" si="20"/>
        <v>3</v>
      </c>
      <c r="AL72" s="83">
        <f t="shared" si="21"/>
        <v>3</v>
      </c>
      <c r="AN72" s="23" t="s">
        <v>29</v>
      </c>
      <c r="AO72" s="23">
        <v>282</v>
      </c>
      <c r="AP72" s="23">
        <v>24.4</v>
      </c>
      <c r="AQ72" s="23">
        <v>24.4</v>
      </c>
      <c r="AR72" s="23">
        <v>100</v>
      </c>
    </row>
    <row r="73" spans="1:44" s="23" customFormat="1" ht="18.75" customHeight="1">
      <c r="A73" s="21" t="s">
        <v>38</v>
      </c>
      <c r="B73" s="112" t="s">
        <v>63</v>
      </c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83">
        <f t="shared" si="22"/>
        <v>16</v>
      </c>
      <c r="W73" s="83">
        <f t="shared" si="16"/>
        <v>22</v>
      </c>
      <c r="X73" s="83">
        <f t="shared" si="16"/>
        <v>57</v>
      </c>
      <c r="Y73" s="83">
        <f t="shared" si="16"/>
        <v>118</v>
      </c>
      <c r="Z73" s="83">
        <f t="shared" si="16"/>
        <v>206</v>
      </c>
      <c r="AA73" s="83">
        <f t="shared" si="16"/>
        <v>5</v>
      </c>
      <c r="AB73" s="83">
        <f t="shared" si="23"/>
        <v>424</v>
      </c>
      <c r="AC73" s="22">
        <f t="shared" ref="AC73" si="24">V73/$AB73</f>
        <v>3.7735849056603772E-2</v>
      </c>
      <c r="AD73" s="22">
        <f t="shared" si="17"/>
        <v>5.1886792452830191E-2</v>
      </c>
      <c r="AE73" s="22">
        <f t="shared" si="17"/>
        <v>0.13443396226415094</v>
      </c>
      <c r="AF73" s="22">
        <f t="shared" si="17"/>
        <v>0.27830188679245282</v>
      </c>
      <c r="AG73" s="22">
        <f t="shared" si="17"/>
        <v>0.48584905660377359</v>
      </c>
      <c r="AH73" s="22">
        <f t="shared" si="17"/>
        <v>1.179245283018868E-2</v>
      </c>
      <c r="AI73" s="83">
        <f t="shared" si="18"/>
        <v>4.1399999999999997</v>
      </c>
      <c r="AJ73" s="83">
        <f t="shared" si="19"/>
        <v>1.08</v>
      </c>
      <c r="AK73" s="83">
        <f t="shared" si="20"/>
        <v>4</v>
      </c>
      <c r="AL73" s="83">
        <f t="shared" si="21"/>
        <v>5</v>
      </c>
      <c r="AN73" s="23" t="s">
        <v>90</v>
      </c>
      <c r="AO73" s="23">
        <v>1154</v>
      </c>
      <c r="AP73" s="23">
        <v>100</v>
      </c>
      <c r="AQ73" s="23">
        <v>100</v>
      </c>
    </row>
    <row r="74" spans="1:44" s="20" customFormat="1" ht="16.5" customHeight="1">
      <c r="A74" s="29"/>
      <c r="B74" s="40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7"/>
      <c r="T74" s="27"/>
      <c r="U74" s="27"/>
      <c r="V74" s="27"/>
      <c r="W74" s="27"/>
      <c r="X74" s="27"/>
      <c r="Y74" s="27"/>
      <c r="Z74" s="27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</row>
    <row r="75" spans="1:44" s="20" customFormat="1" ht="16.5" customHeight="1">
      <c r="A75" s="34"/>
      <c r="B75" s="34"/>
      <c r="C75" s="41"/>
      <c r="D75" s="29"/>
      <c r="E75" s="29"/>
      <c r="F75" s="29"/>
      <c r="G75" s="29"/>
      <c r="H75" s="29"/>
      <c r="I75" s="29"/>
      <c r="J75" s="29"/>
      <c r="K75" s="42"/>
      <c r="L75" s="42"/>
      <c r="M75" s="29"/>
      <c r="N75" s="29"/>
      <c r="O75" s="29"/>
      <c r="P75" s="27"/>
      <c r="Q75" s="27"/>
      <c r="R75" s="27"/>
      <c r="S75" s="27"/>
      <c r="T75" s="42"/>
      <c r="U75" s="42"/>
      <c r="V75" s="27"/>
      <c r="W75" s="27"/>
      <c r="X75" s="27"/>
      <c r="Y75" s="27"/>
      <c r="Z75" s="27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</row>
    <row r="76" spans="1:44" s="20" customFormat="1" ht="36.75" customHeight="1">
      <c r="A76" s="111" t="s">
        <v>50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27"/>
      <c r="W76" s="27"/>
      <c r="X76" s="27"/>
      <c r="Y76" s="27"/>
      <c r="Z76" s="111" t="s">
        <v>51</v>
      </c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</row>
    <row r="77" spans="1:44" s="20" customFormat="1" ht="16.5" customHeight="1">
      <c r="A77" s="34"/>
      <c r="B77" s="34"/>
      <c r="C77" s="41"/>
      <c r="D77" s="29"/>
      <c r="E77" s="29"/>
      <c r="F77" s="29"/>
      <c r="G77" s="29"/>
      <c r="H77" s="29"/>
      <c r="I77" s="29"/>
      <c r="J77" s="29"/>
      <c r="K77" s="42"/>
      <c r="L77" s="42"/>
      <c r="M77" s="29"/>
      <c r="N77" s="29"/>
      <c r="O77" s="29"/>
      <c r="P77" s="27"/>
      <c r="Q77" s="27"/>
      <c r="R77" s="27"/>
      <c r="S77" s="27"/>
      <c r="T77" s="42"/>
      <c r="U77" s="42"/>
      <c r="V77" s="27"/>
      <c r="W77" s="27"/>
      <c r="X77" s="27"/>
      <c r="Y77" s="27"/>
      <c r="Z77" s="27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0" t="s">
        <v>156</v>
      </c>
    </row>
    <row r="78" spans="1:44" s="20" customFormat="1" ht="16.5" customHeight="1">
      <c r="A78" s="34"/>
      <c r="B78" s="34"/>
      <c r="C78" s="41"/>
      <c r="D78" s="29"/>
      <c r="E78" s="29"/>
      <c r="F78" s="29"/>
      <c r="G78" s="29"/>
      <c r="H78" s="29"/>
      <c r="I78" s="29"/>
      <c r="J78" s="29"/>
      <c r="K78" s="42"/>
      <c r="L78" s="42"/>
      <c r="M78" s="29"/>
      <c r="N78" s="29"/>
      <c r="O78" s="29"/>
      <c r="P78" s="27"/>
      <c r="Q78" s="27"/>
      <c r="R78" s="27"/>
      <c r="S78" s="27"/>
      <c r="T78" s="42"/>
      <c r="U78" s="42"/>
      <c r="V78" s="27"/>
      <c r="W78" s="27"/>
      <c r="X78" s="27"/>
      <c r="Y78" s="27"/>
      <c r="Z78" s="27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O78" s="20" t="s">
        <v>93</v>
      </c>
      <c r="AP78" s="20" t="s">
        <v>94</v>
      </c>
      <c r="AQ78" s="20" t="s">
        <v>95</v>
      </c>
      <c r="AR78" s="20" t="s">
        <v>96</v>
      </c>
    </row>
    <row r="79" spans="1:44" s="20" customFormat="1" ht="16.5" customHeight="1">
      <c r="A79" s="34"/>
      <c r="B79" s="34"/>
      <c r="C79" s="41"/>
      <c r="D79" s="29"/>
      <c r="E79" s="29"/>
      <c r="F79" s="29"/>
      <c r="G79" s="29"/>
      <c r="H79" s="29"/>
      <c r="I79" s="29"/>
      <c r="J79" s="29"/>
      <c r="K79" s="42"/>
      <c r="L79" s="42"/>
      <c r="M79" s="29"/>
      <c r="N79" s="29"/>
      <c r="O79" s="29"/>
      <c r="P79" s="27"/>
      <c r="Q79" s="27"/>
      <c r="R79" s="27"/>
      <c r="S79" s="27"/>
      <c r="T79" s="42"/>
      <c r="U79" s="42"/>
      <c r="V79" s="27"/>
      <c r="W79" s="27"/>
      <c r="X79" s="27"/>
      <c r="Y79" s="27"/>
      <c r="Z79" s="27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0" t="s">
        <v>97</v>
      </c>
      <c r="AN79" s="20" t="s">
        <v>164</v>
      </c>
      <c r="AO79" s="20">
        <v>45</v>
      </c>
      <c r="AP79" s="20">
        <v>3.9</v>
      </c>
      <c r="AQ79" s="20">
        <v>3.9</v>
      </c>
      <c r="AR79" s="20">
        <v>3.9</v>
      </c>
    </row>
    <row r="80" spans="1:44" s="20" customFormat="1" ht="16.5" customHeight="1">
      <c r="A80" s="34"/>
      <c r="B80" s="34"/>
      <c r="C80" s="41"/>
      <c r="D80" s="29"/>
      <c r="E80" s="29"/>
      <c r="F80" s="29"/>
      <c r="G80" s="29"/>
      <c r="H80" s="29"/>
      <c r="I80" s="29"/>
      <c r="J80" s="29"/>
      <c r="K80" s="42"/>
      <c r="L80" s="42"/>
      <c r="M80" s="29"/>
      <c r="N80" s="29"/>
      <c r="O80" s="29"/>
      <c r="P80" s="27"/>
      <c r="Q80" s="27"/>
      <c r="R80" s="27"/>
      <c r="S80" s="27"/>
      <c r="T80" s="42"/>
      <c r="U80" s="42"/>
      <c r="V80" s="27"/>
      <c r="W80" s="27"/>
      <c r="X80" s="27"/>
      <c r="Y80" s="27"/>
      <c r="Z80" s="27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N80" s="20" t="s">
        <v>29</v>
      </c>
      <c r="AO80" s="20">
        <v>1109</v>
      </c>
      <c r="AP80" s="20">
        <v>96.1</v>
      </c>
      <c r="AQ80" s="20">
        <v>96.1</v>
      </c>
      <c r="AR80" s="20">
        <v>100</v>
      </c>
    </row>
    <row r="81" spans="1:44" s="20" customFormat="1" ht="16.5" customHeight="1">
      <c r="A81" s="34"/>
      <c r="B81" s="34"/>
      <c r="C81" s="41"/>
      <c r="D81" s="29"/>
      <c r="E81" s="29"/>
      <c r="F81" s="29"/>
      <c r="G81" s="29"/>
      <c r="H81" s="29"/>
      <c r="I81" s="29"/>
      <c r="J81" s="29"/>
      <c r="K81" s="42"/>
      <c r="L81" s="42"/>
      <c r="M81" s="29"/>
      <c r="N81" s="29"/>
      <c r="O81" s="29"/>
      <c r="P81" s="27"/>
      <c r="Q81" s="27"/>
      <c r="R81" s="27"/>
      <c r="S81" s="27"/>
      <c r="T81" s="42"/>
      <c r="U81" s="42"/>
      <c r="V81" s="27"/>
      <c r="W81" s="27"/>
      <c r="X81" s="27"/>
      <c r="Y81" s="27"/>
      <c r="Z81" s="27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N81" s="20" t="s">
        <v>90</v>
      </c>
      <c r="AO81" s="20">
        <v>1154</v>
      </c>
      <c r="AP81" s="20">
        <v>100</v>
      </c>
      <c r="AQ81" s="20">
        <v>100</v>
      </c>
    </row>
    <row r="82" spans="1:44" s="20" customFormat="1" ht="16.5" customHeight="1">
      <c r="A82" s="34"/>
      <c r="B82" s="34"/>
      <c r="C82" s="41"/>
      <c r="D82" s="29"/>
      <c r="E82" s="29"/>
      <c r="F82" s="29"/>
      <c r="G82" s="29"/>
      <c r="H82" s="29"/>
      <c r="I82" s="29"/>
      <c r="J82" s="29"/>
      <c r="K82" s="42"/>
      <c r="L82" s="42"/>
      <c r="M82" s="29"/>
      <c r="N82" s="29"/>
      <c r="O82" s="29"/>
      <c r="P82" s="27"/>
      <c r="Q82" s="27"/>
      <c r="R82" s="27"/>
      <c r="S82" s="27"/>
      <c r="T82" s="42"/>
      <c r="U82" s="42"/>
      <c r="V82" s="27"/>
      <c r="W82" s="27"/>
      <c r="X82" s="27"/>
      <c r="Y82" s="27"/>
      <c r="Z82" s="27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</row>
    <row r="83" spans="1:44" s="20" customFormat="1" ht="16.5" customHeight="1">
      <c r="A83" s="34"/>
      <c r="B83" s="34"/>
      <c r="C83" s="41"/>
      <c r="D83" s="29"/>
      <c r="E83" s="29"/>
      <c r="F83" s="29"/>
      <c r="G83" s="29"/>
      <c r="H83" s="29"/>
      <c r="I83" s="29"/>
      <c r="J83" s="29"/>
      <c r="K83" s="42"/>
      <c r="L83" s="42"/>
      <c r="M83" s="29"/>
      <c r="N83" s="29"/>
      <c r="O83" s="29"/>
      <c r="P83" s="27"/>
      <c r="Q83" s="27"/>
      <c r="R83" s="27"/>
      <c r="S83" s="27"/>
      <c r="T83" s="42"/>
      <c r="U83" s="42"/>
      <c r="V83" s="27"/>
      <c r="W83" s="27"/>
      <c r="X83" s="27"/>
      <c r="Y83" s="27"/>
      <c r="Z83" s="27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</row>
    <row r="84" spans="1:44" s="20" customFormat="1" ht="16.5" customHeight="1">
      <c r="A84" s="34"/>
      <c r="B84" s="34"/>
      <c r="C84" s="41"/>
      <c r="D84" s="29"/>
      <c r="E84" s="29"/>
      <c r="F84" s="29"/>
      <c r="G84" s="29"/>
      <c r="H84" s="29"/>
      <c r="I84" s="29"/>
      <c r="J84" s="29"/>
      <c r="K84" s="42"/>
      <c r="L84" s="42"/>
      <c r="M84" s="29"/>
      <c r="N84" s="29"/>
      <c r="O84" s="29"/>
      <c r="P84" s="27"/>
      <c r="Q84" s="27"/>
      <c r="R84" s="27"/>
      <c r="S84" s="27"/>
      <c r="T84" s="42"/>
      <c r="U84" s="42"/>
      <c r="V84" s="27"/>
      <c r="W84" s="27"/>
      <c r="X84" s="27"/>
      <c r="Y84" s="27"/>
      <c r="Z84" s="27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</row>
    <row r="85" spans="1:44" s="20" customFormat="1" ht="16.5" customHeight="1">
      <c r="A85" s="34"/>
      <c r="B85" s="34"/>
      <c r="C85" s="41"/>
      <c r="D85" s="29"/>
      <c r="E85" s="29"/>
      <c r="F85" s="29"/>
      <c r="G85" s="29"/>
      <c r="H85" s="29"/>
      <c r="I85" s="29"/>
      <c r="J85" s="29"/>
      <c r="K85" s="42"/>
      <c r="L85" s="42"/>
      <c r="M85" s="29"/>
      <c r="N85" s="29"/>
      <c r="O85" s="29"/>
      <c r="P85" s="27"/>
      <c r="Q85" s="27"/>
      <c r="R85" s="27"/>
      <c r="S85" s="27"/>
      <c r="T85" s="42"/>
      <c r="U85" s="42"/>
      <c r="V85" s="27"/>
      <c r="W85" s="27"/>
      <c r="X85" s="27"/>
      <c r="Y85" s="27"/>
      <c r="Z85" s="27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0" t="s">
        <v>103</v>
      </c>
    </row>
    <row r="86" spans="1:44" s="20" customFormat="1" ht="16.5" customHeight="1">
      <c r="A86" s="34"/>
      <c r="B86" s="34"/>
      <c r="C86" s="41"/>
      <c r="D86" s="29"/>
      <c r="E86" s="29"/>
      <c r="F86" s="29"/>
      <c r="G86" s="29"/>
      <c r="H86" s="29"/>
      <c r="I86" s="29"/>
      <c r="J86" s="29"/>
      <c r="K86" s="42"/>
      <c r="L86" s="42"/>
      <c r="M86" s="29"/>
      <c r="N86" s="29"/>
      <c r="O86" s="29"/>
      <c r="P86" s="27"/>
      <c r="Q86" s="27"/>
      <c r="R86" s="27"/>
      <c r="S86" s="27"/>
      <c r="T86" s="42"/>
      <c r="U86" s="42"/>
      <c r="V86" s="27"/>
      <c r="W86" s="27"/>
      <c r="X86" s="27"/>
      <c r="Y86" s="27"/>
      <c r="Z86" s="27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O86" s="20" t="s">
        <v>93</v>
      </c>
      <c r="AP86" s="20" t="s">
        <v>94</v>
      </c>
      <c r="AQ86" s="20" t="s">
        <v>95</v>
      </c>
      <c r="AR86" s="20" t="s">
        <v>96</v>
      </c>
    </row>
    <row r="87" spans="1:44" s="20" customFormat="1" ht="16.5" customHeight="1">
      <c r="A87" s="34"/>
      <c r="B87" s="34"/>
      <c r="C87" s="41"/>
      <c r="D87" s="29"/>
      <c r="E87" s="29"/>
      <c r="F87" s="29"/>
      <c r="G87" s="29"/>
      <c r="H87" s="29"/>
      <c r="I87" s="29"/>
      <c r="J87" s="29"/>
      <c r="K87" s="42"/>
      <c r="L87" s="42"/>
      <c r="M87" s="29"/>
      <c r="N87" s="29"/>
      <c r="O87" s="29"/>
      <c r="P87" s="27"/>
      <c r="Q87" s="27"/>
      <c r="R87" s="27"/>
      <c r="S87" s="27"/>
      <c r="T87" s="42"/>
      <c r="U87" s="42"/>
      <c r="V87" s="27"/>
      <c r="W87" s="27"/>
      <c r="X87" s="27"/>
      <c r="Y87" s="27"/>
      <c r="Z87" s="27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0" t="s">
        <v>97</v>
      </c>
      <c r="AN87" s="20" t="s">
        <v>164</v>
      </c>
      <c r="AO87" s="20">
        <v>586</v>
      </c>
      <c r="AP87" s="20">
        <v>50.8</v>
      </c>
      <c r="AQ87" s="20">
        <v>50.8</v>
      </c>
      <c r="AR87" s="20">
        <v>50.8</v>
      </c>
    </row>
    <row r="88" spans="1:44" s="20" customFormat="1" ht="16.5" customHeight="1">
      <c r="A88" s="34"/>
      <c r="B88" s="34"/>
      <c r="C88" s="41"/>
      <c r="D88" s="29"/>
      <c r="E88" s="29"/>
      <c r="F88" s="29"/>
      <c r="G88" s="29"/>
      <c r="H88" s="29"/>
      <c r="I88" s="29"/>
      <c r="J88" s="29"/>
      <c r="K88" s="42"/>
      <c r="L88" s="42"/>
      <c r="M88" s="29"/>
      <c r="N88" s="29"/>
      <c r="O88" s="29"/>
      <c r="P88" s="27"/>
      <c r="Q88" s="27"/>
      <c r="R88" s="27"/>
      <c r="S88" s="27"/>
      <c r="T88" s="42"/>
      <c r="U88" s="42"/>
      <c r="V88" s="27"/>
      <c r="W88" s="27"/>
      <c r="X88" s="27"/>
      <c r="Y88" s="27"/>
      <c r="Z88" s="27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N88" s="20" t="s">
        <v>29</v>
      </c>
      <c r="AO88" s="20">
        <v>568</v>
      </c>
      <c r="AP88" s="20">
        <v>49.2</v>
      </c>
      <c r="AQ88" s="20">
        <v>49.2</v>
      </c>
      <c r="AR88" s="20">
        <v>100</v>
      </c>
    </row>
    <row r="89" spans="1:44" s="20" customFormat="1" ht="16.5" customHeight="1">
      <c r="A89" s="34"/>
      <c r="B89" s="34"/>
      <c r="C89" s="41"/>
      <c r="D89" s="29"/>
      <c r="E89" s="29"/>
      <c r="F89" s="29"/>
      <c r="G89" s="29"/>
      <c r="H89" s="29"/>
      <c r="I89" s="29"/>
      <c r="J89" s="29"/>
      <c r="K89" s="42"/>
      <c r="L89" s="42"/>
      <c r="M89" s="29"/>
      <c r="N89" s="29"/>
      <c r="O89" s="29"/>
      <c r="P89" s="27"/>
      <c r="Q89" s="27"/>
      <c r="R89" s="27"/>
      <c r="S89" s="27"/>
      <c r="T89" s="42"/>
      <c r="U89" s="42"/>
      <c r="V89" s="27"/>
      <c r="W89" s="27"/>
      <c r="X89" s="27"/>
      <c r="Y89" s="27"/>
      <c r="Z89" s="27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N89" s="20" t="s">
        <v>90</v>
      </c>
      <c r="AO89" s="20">
        <v>1154</v>
      </c>
      <c r="AP89" s="20">
        <v>100</v>
      </c>
      <c r="AQ89" s="20">
        <v>100</v>
      </c>
    </row>
    <row r="90" spans="1:44" s="20" customFormat="1" ht="16.5" customHeight="1">
      <c r="A90" s="34"/>
      <c r="B90" s="34"/>
      <c r="C90" s="41"/>
      <c r="D90" s="29"/>
      <c r="E90" s="29"/>
      <c r="F90" s="29"/>
      <c r="G90" s="29"/>
      <c r="H90" s="29"/>
      <c r="I90" s="29"/>
      <c r="J90" s="29"/>
      <c r="K90" s="42"/>
      <c r="L90" s="42"/>
      <c r="M90" s="29"/>
      <c r="N90" s="29"/>
      <c r="O90" s="29"/>
      <c r="P90" s="27"/>
      <c r="Q90" s="27"/>
      <c r="R90" s="27"/>
      <c r="S90" s="27"/>
      <c r="T90" s="42"/>
      <c r="U90" s="42"/>
      <c r="V90" s="27"/>
      <c r="W90" s="27"/>
      <c r="X90" s="27"/>
      <c r="Y90" s="27"/>
      <c r="Z90" s="27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</row>
    <row r="91" spans="1:44" s="20" customFormat="1" ht="16.5" customHeight="1">
      <c r="A91" s="34"/>
      <c r="B91" s="34"/>
      <c r="C91" s="41"/>
      <c r="D91" s="29"/>
      <c r="E91" s="29"/>
      <c r="F91" s="29"/>
      <c r="G91" s="29"/>
      <c r="H91" s="29"/>
      <c r="I91" s="29"/>
      <c r="J91" s="29"/>
      <c r="K91" s="42"/>
      <c r="L91" s="42"/>
      <c r="M91" s="29"/>
      <c r="N91" s="29"/>
      <c r="O91" s="29"/>
      <c r="P91" s="27"/>
      <c r="Q91" s="27"/>
      <c r="R91" s="27"/>
      <c r="S91" s="27"/>
      <c r="T91" s="42"/>
      <c r="U91" s="42"/>
      <c r="V91" s="27"/>
      <c r="W91" s="27"/>
      <c r="X91" s="27"/>
      <c r="Y91" s="27"/>
      <c r="Z91" s="27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</row>
    <row r="92" spans="1:44" s="20" customFormat="1" ht="16.5" customHeight="1">
      <c r="A92" s="34"/>
      <c r="B92" s="34"/>
      <c r="C92" s="41"/>
      <c r="D92" s="29"/>
      <c r="E92" s="29"/>
      <c r="F92" s="29"/>
      <c r="G92" s="29"/>
      <c r="H92" s="29"/>
      <c r="I92" s="29"/>
      <c r="J92" s="29"/>
      <c r="K92" s="42"/>
      <c r="L92" s="42"/>
      <c r="M92" s="29"/>
      <c r="N92" s="29"/>
      <c r="O92" s="29"/>
      <c r="P92" s="27"/>
      <c r="Q92" s="27"/>
      <c r="R92" s="27"/>
      <c r="S92" s="27"/>
      <c r="T92" s="42"/>
      <c r="U92" s="42"/>
      <c r="V92" s="27"/>
      <c r="W92" s="27"/>
      <c r="X92" s="27"/>
      <c r="Y92" s="27"/>
      <c r="Z92" s="27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</row>
    <row r="93" spans="1:44" s="20" customFormat="1" ht="16.5" customHeight="1">
      <c r="A93" s="34"/>
      <c r="B93" s="34"/>
      <c r="C93" s="41"/>
      <c r="D93" s="29"/>
      <c r="E93" s="29"/>
      <c r="F93" s="29"/>
      <c r="G93" s="29"/>
      <c r="H93" s="29"/>
      <c r="I93" s="29"/>
      <c r="J93" s="29"/>
      <c r="K93" s="42"/>
      <c r="L93" s="42"/>
      <c r="M93" s="29"/>
      <c r="N93" s="29"/>
      <c r="O93" s="29"/>
      <c r="P93" s="27"/>
      <c r="Q93" s="27"/>
      <c r="R93" s="27"/>
      <c r="S93" s="27"/>
      <c r="T93" s="42"/>
      <c r="U93" s="42"/>
      <c r="V93" s="27"/>
      <c r="W93" s="27"/>
      <c r="X93" s="27"/>
      <c r="Y93" s="27"/>
      <c r="Z93" s="27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0" t="s">
        <v>157</v>
      </c>
    </row>
    <row r="94" spans="1:44" s="20" customFormat="1" ht="16.5" customHeight="1">
      <c r="A94" s="34"/>
      <c r="B94" s="34"/>
      <c r="C94" s="41"/>
      <c r="D94" s="29"/>
      <c r="E94" s="29"/>
      <c r="F94" s="29"/>
      <c r="G94" s="29"/>
      <c r="H94" s="29"/>
      <c r="I94" s="29"/>
      <c r="J94" s="29"/>
      <c r="K94" s="42"/>
      <c r="L94" s="42"/>
      <c r="M94" s="29"/>
      <c r="N94" s="29"/>
      <c r="O94" s="29"/>
      <c r="P94" s="27"/>
      <c r="Q94" s="27"/>
      <c r="R94" s="27"/>
      <c r="S94" s="27"/>
      <c r="T94" s="42"/>
      <c r="U94" s="42"/>
      <c r="V94" s="27"/>
      <c r="W94" s="27"/>
      <c r="X94" s="27"/>
      <c r="Y94" s="27"/>
      <c r="Z94" s="27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O94" s="20" t="s">
        <v>93</v>
      </c>
      <c r="AP94" s="20" t="s">
        <v>94</v>
      </c>
      <c r="AQ94" s="20" t="s">
        <v>95</v>
      </c>
      <c r="AR94" s="20" t="s">
        <v>96</v>
      </c>
    </row>
    <row r="95" spans="1:44" s="20" customFormat="1" ht="16.5" customHeight="1">
      <c r="A95" s="34"/>
      <c r="B95" s="34"/>
      <c r="C95" s="41"/>
      <c r="D95" s="29"/>
      <c r="E95" s="29"/>
      <c r="F95" s="29"/>
      <c r="G95" s="29"/>
      <c r="H95" s="29"/>
      <c r="I95" s="29"/>
      <c r="J95" s="29"/>
      <c r="K95" s="42"/>
      <c r="L95" s="42"/>
      <c r="M95" s="29"/>
      <c r="N95" s="29"/>
      <c r="O95" s="29"/>
      <c r="P95" s="27"/>
      <c r="Q95" s="27"/>
      <c r="R95" s="27"/>
      <c r="S95" s="27"/>
      <c r="T95" s="42"/>
      <c r="U95" s="42"/>
      <c r="V95" s="27"/>
      <c r="W95" s="27"/>
      <c r="X95" s="27"/>
      <c r="Y95" s="27"/>
      <c r="Z95" s="27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0" t="s">
        <v>97</v>
      </c>
      <c r="AO95" s="20">
        <v>568</v>
      </c>
      <c r="AP95" s="20">
        <v>49.2</v>
      </c>
      <c r="AQ95" s="20">
        <v>49.2</v>
      </c>
      <c r="AR95" s="20">
        <v>49.2</v>
      </c>
    </row>
    <row r="96" spans="1:44" s="20" customFormat="1" ht="16.5" customHeight="1">
      <c r="A96" s="34"/>
      <c r="B96" s="34"/>
      <c r="C96" s="41"/>
      <c r="D96" s="29"/>
      <c r="E96" s="29"/>
      <c r="F96" s="29"/>
      <c r="G96" s="29"/>
      <c r="H96" s="29"/>
      <c r="I96" s="29"/>
      <c r="J96" s="29"/>
      <c r="K96" s="42"/>
      <c r="L96" s="42"/>
      <c r="M96" s="29"/>
      <c r="N96" s="29"/>
      <c r="O96" s="29"/>
      <c r="P96" s="27"/>
      <c r="Q96" s="27"/>
      <c r="R96" s="27"/>
      <c r="S96" s="27"/>
      <c r="T96" s="42"/>
      <c r="U96" s="42"/>
      <c r="V96" s="27"/>
      <c r="W96" s="27"/>
      <c r="X96" s="27"/>
      <c r="Y96" s="27"/>
      <c r="Z96" s="27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/>
      <c r="AN96" t="s">
        <v>164</v>
      </c>
      <c r="AO96">
        <v>128</v>
      </c>
      <c r="AP96">
        <v>11.1</v>
      </c>
      <c r="AQ96">
        <v>11.1</v>
      </c>
      <c r="AR96" s="20">
        <v>60.3</v>
      </c>
    </row>
    <row r="97" spans="1:44" s="20" customFormat="1" ht="16.5" customHeight="1">
      <c r="A97" s="34"/>
      <c r="B97" s="34"/>
      <c r="C97" s="41"/>
      <c r="D97" s="29"/>
      <c r="E97" s="29"/>
      <c r="F97" s="29"/>
      <c r="G97" s="29"/>
      <c r="H97" s="29"/>
      <c r="I97" s="29"/>
      <c r="J97" s="29"/>
      <c r="K97" s="42"/>
      <c r="L97" s="42"/>
      <c r="M97" s="29"/>
      <c r="N97" s="29"/>
      <c r="O97" s="29"/>
      <c r="P97" s="27"/>
      <c r="Q97" s="27"/>
      <c r="R97" s="27"/>
      <c r="S97" s="27"/>
      <c r="T97" s="42"/>
      <c r="U97" s="42"/>
      <c r="V97" s="27"/>
      <c r="W97" s="27"/>
      <c r="X97" s="27"/>
      <c r="Y97" s="27"/>
      <c r="Z97" s="27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/>
      <c r="AN97" t="s">
        <v>29</v>
      </c>
      <c r="AO97">
        <v>458</v>
      </c>
      <c r="AP97">
        <v>39.700000000000003</v>
      </c>
      <c r="AQ97">
        <v>39.700000000000003</v>
      </c>
      <c r="AR97" s="20">
        <v>100</v>
      </c>
    </row>
    <row r="98" spans="1:44" s="20" customFormat="1" ht="35.25" customHeight="1">
      <c r="A98" s="111" t="s">
        <v>53</v>
      </c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25"/>
      <c r="W98" s="25"/>
      <c r="X98" s="25"/>
      <c r="Y98" s="25"/>
      <c r="Z98" s="111" t="s">
        <v>52</v>
      </c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/>
      <c r="AN98" t="s">
        <v>90</v>
      </c>
      <c r="AO98">
        <v>1154</v>
      </c>
      <c r="AP98">
        <v>100</v>
      </c>
      <c r="AQ98">
        <v>100</v>
      </c>
    </row>
    <row r="99" spans="1:44" s="45" customFormat="1" ht="16.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/>
      <c r="AN99"/>
      <c r="AO99"/>
      <c r="AP99"/>
      <c r="AQ99"/>
    </row>
    <row r="100" spans="1:44" s="20" customFormat="1" ht="16.5" customHeight="1">
      <c r="A100" s="34"/>
      <c r="B100" s="34"/>
      <c r="C100" s="34"/>
      <c r="D100" s="34"/>
      <c r="E100" s="34"/>
      <c r="F100" s="34"/>
      <c r="G100" s="25"/>
      <c r="H100" s="25"/>
      <c r="I100" s="25"/>
      <c r="J100" s="25"/>
      <c r="K100" s="27"/>
      <c r="L100" s="27"/>
      <c r="M100" s="29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/>
      <c r="AN100"/>
      <c r="AO100"/>
      <c r="AP100"/>
      <c r="AQ100"/>
    </row>
    <row r="101" spans="1:44" s="20" customFormat="1" ht="18.75" customHeight="1">
      <c r="A101" s="34"/>
      <c r="B101" s="34"/>
      <c r="C101" s="34"/>
      <c r="D101" s="34"/>
      <c r="E101" s="34"/>
      <c r="F101" s="34"/>
      <c r="G101" s="25"/>
      <c r="H101" s="25"/>
      <c r="I101" s="25"/>
      <c r="J101" s="25"/>
      <c r="K101" s="29"/>
      <c r="L101" s="29"/>
      <c r="M101" s="29"/>
      <c r="N101" s="29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/>
      <c r="AN101"/>
      <c r="AO101"/>
      <c r="AP101"/>
      <c r="AQ101"/>
    </row>
    <row r="102" spans="1:44" s="20" customFormat="1" ht="16.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5"/>
      <c r="AG102" s="25"/>
      <c r="AH102" s="25"/>
      <c r="AI102" s="25"/>
      <c r="AJ102" s="25"/>
      <c r="AK102" s="25"/>
      <c r="AL102" s="25"/>
      <c r="AM102" s="20" t="s">
        <v>158</v>
      </c>
    </row>
    <row r="103" spans="1:44" s="20" customFormat="1" ht="16.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5"/>
      <c r="AG103" s="25"/>
      <c r="AH103" s="25"/>
      <c r="AI103" s="25"/>
      <c r="AJ103" s="25"/>
      <c r="AK103" s="25"/>
      <c r="AL103" s="25"/>
      <c r="AO103" s="20" t="s">
        <v>93</v>
      </c>
      <c r="AP103" s="20" t="s">
        <v>94</v>
      </c>
      <c r="AQ103" s="20" t="s">
        <v>95</v>
      </c>
      <c r="AR103" s="20" t="s">
        <v>96</v>
      </c>
    </row>
    <row r="104" spans="1:44" s="20" customFormat="1" ht="16.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5"/>
      <c r="AG104" s="25"/>
      <c r="AH104" s="25"/>
      <c r="AI104" s="25"/>
      <c r="AJ104" s="25"/>
      <c r="AK104" s="25"/>
      <c r="AL104" s="25"/>
      <c r="AM104" s="20" t="s">
        <v>97</v>
      </c>
      <c r="AN104" s="20" t="s">
        <v>164</v>
      </c>
      <c r="AO104" s="20">
        <v>837</v>
      </c>
      <c r="AP104" s="20">
        <v>72.5</v>
      </c>
      <c r="AQ104" s="20">
        <v>72.5</v>
      </c>
      <c r="AR104" s="20">
        <v>72.5</v>
      </c>
    </row>
    <row r="105" spans="1:44" s="20" customFormat="1" ht="16.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5"/>
      <c r="AG105" s="25"/>
      <c r="AH105" s="25"/>
      <c r="AI105" s="25"/>
      <c r="AJ105" s="25"/>
      <c r="AK105" s="25"/>
      <c r="AL105" s="25"/>
      <c r="AN105" s="20" t="s">
        <v>29</v>
      </c>
      <c r="AO105" s="20">
        <v>317</v>
      </c>
      <c r="AP105" s="20">
        <v>27.5</v>
      </c>
      <c r="AQ105" s="20">
        <v>27.5</v>
      </c>
      <c r="AR105" s="20">
        <v>100</v>
      </c>
    </row>
    <row r="106" spans="1:44" s="20" customFormat="1" ht="16.5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5"/>
      <c r="AG106" s="25"/>
      <c r="AH106" s="25"/>
      <c r="AI106" s="25"/>
      <c r="AJ106" s="25"/>
      <c r="AK106" s="25"/>
      <c r="AL106" s="25"/>
      <c r="AN106" s="20" t="s">
        <v>90</v>
      </c>
      <c r="AO106" s="20">
        <v>1154</v>
      </c>
      <c r="AP106" s="20">
        <v>100</v>
      </c>
      <c r="AQ106" s="20">
        <v>100</v>
      </c>
    </row>
    <row r="107" spans="1:44" s="20" customFormat="1" ht="16.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5"/>
      <c r="AG107" s="25"/>
      <c r="AH107" s="25"/>
      <c r="AI107" s="25"/>
      <c r="AJ107" s="25"/>
      <c r="AK107" s="25"/>
      <c r="AL107" s="25"/>
    </row>
    <row r="108" spans="1:44" s="20" customFormat="1" ht="16.5" customHeight="1">
      <c r="A108" s="29"/>
      <c r="B108" s="40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5"/>
      <c r="AG108" s="25"/>
      <c r="AH108" s="25"/>
      <c r="AI108" s="25"/>
      <c r="AJ108" s="25"/>
      <c r="AK108" s="25"/>
      <c r="AL108" s="25"/>
    </row>
    <row r="109" spans="1:44" s="20" customFormat="1" ht="16.5" customHeight="1">
      <c r="A109" s="29"/>
      <c r="B109" s="40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5"/>
    </row>
    <row r="110" spans="1:44" s="20" customFormat="1" ht="16.5" customHeight="1">
      <c r="A110" s="29"/>
      <c r="B110" s="40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5"/>
      <c r="AM110" s="20" t="s">
        <v>159</v>
      </c>
    </row>
    <row r="111" spans="1:44" s="20" customFormat="1" ht="16.5" customHeight="1">
      <c r="A111" s="29"/>
      <c r="B111" s="40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5"/>
      <c r="AO111" s="20" t="s">
        <v>93</v>
      </c>
      <c r="AP111" s="20" t="s">
        <v>94</v>
      </c>
      <c r="AQ111" s="20" t="s">
        <v>95</v>
      </c>
      <c r="AR111" s="20" t="s">
        <v>96</v>
      </c>
    </row>
    <row r="112" spans="1:44" s="20" customFormat="1" ht="16.5" customHeight="1">
      <c r="A112" s="29"/>
      <c r="B112" s="40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5"/>
      <c r="AM112" s="20" t="s">
        <v>97</v>
      </c>
      <c r="AN112" s="20" t="s">
        <v>164</v>
      </c>
      <c r="AO112" s="20">
        <v>1103</v>
      </c>
      <c r="AP112" s="20">
        <v>95.6</v>
      </c>
      <c r="AQ112" s="20">
        <v>95.6</v>
      </c>
      <c r="AR112" s="20">
        <v>95.6</v>
      </c>
    </row>
    <row r="113" spans="1:44" s="20" customFormat="1" ht="16.5" customHeight="1">
      <c r="A113" s="29"/>
      <c r="B113" s="40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5"/>
      <c r="AN113" s="20" t="s">
        <v>29</v>
      </c>
      <c r="AO113" s="20">
        <v>51</v>
      </c>
      <c r="AP113" s="20">
        <v>4.4000000000000004</v>
      </c>
      <c r="AQ113" s="20">
        <v>4.4000000000000004</v>
      </c>
      <c r="AR113" s="20">
        <v>100</v>
      </c>
    </row>
    <row r="114" spans="1:44" s="20" customFormat="1" ht="16.5" customHeight="1">
      <c r="A114" s="29"/>
      <c r="B114" s="40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5"/>
      <c r="AN114" s="20" t="s">
        <v>90</v>
      </c>
      <c r="AO114" s="20">
        <v>1154</v>
      </c>
      <c r="AP114" s="20">
        <v>100</v>
      </c>
      <c r="AQ114" s="20">
        <v>100</v>
      </c>
    </row>
    <row r="115" spans="1:44" s="20" customFormat="1" ht="16.5" customHeight="1">
      <c r="A115" s="29"/>
      <c r="B115" s="40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5"/>
    </row>
    <row r="116" spans="1:44" s="20" customFormat="1" ht="16.5" customHeight="1">
      <c r="A116" s="29"/>
      <c r="B116" s="40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5"/>
    </row>
    <row r="117" spans="1:44" s="20" customFormat="1" ht="16.5" customHeight="1">
      <c r="A117" s="29"/>
      <c r="B117" s="40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5"/>
    </row>
    <row r="118" spans="1:44" s="20" customFormat="1" ht="16.5" customHeight="1">
      <c r="A118" s="29"/>
      <c r="B118" s="40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5"/>
      <c r="AM118" s="20" t="s">
        <v>160</v>
      </c>
    </row>
    <row r="119" spans="1:44" s="20" customFormat="1" ht="16.5" customHeight="1">
      <c r="A119" s="29"/>
      <c r="B119" s="40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5"/>
      <c r="AO119" s="20" t="s">
        <v>93</v>
      </c>
      <c r="AP119" s="20" t="s">
        <v>94</v>
      </c>
      <c r="AQ119" s="20" t="s">
        <v>95</v>
      </c>
      <c r="AR119" s="20" t="s">
        <v>96</v>
      </c>
    </row>
    <row r="120" spans="1:44" s="20" customFormat="1" ht="16.5" customHeight="1">
      <c r="A120" s="29"/>
      <c r="B120" s="40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5"/>
      <c r="P120" s="25"/>
      <c r="Q120" s="25"/>
      <c r="R120" s="25"/>
      <c r="S120" s="25"/>
      <c r="T120" s="25"/>
      <c r="U120" s="25"/>
      <c r="V120" s="126" t="s">
        <v>11</v>
      </c>
      <c r="W120" s="126"/>
      <c r="X120" s="126"/>
      <c r="Y120" s="126"/>
      <c r="Z120" s="126"/>
      <c r="AA120" s="126"/>
      <c r="AB120" s="19"/>
      <c r="AC120" s="126" t="s">
        <v>12</v>
      </c>
      <c r="AD120" s="126"/>
      <c r="AE120" s="126"/>
      <c r="AF120" s="126"/>
      <c r="AG120" s="126"/>
      <c r="AH120" s="126"/>
      <c r="AI120" s="129" t="s">
        <v>84</v>
      </c>
      <c r="AJ120" s="129"/>
      <c r="AK120" s="129"/>
      <c r="AL120" s="129"/>
      <c r="AM120" s="20" t="s">
        <v>97</v>
      </c>
      <c r="AO120" s="20">
        <v>52</v>
      </c>
      <c r="AP120" s="20">
        <v>4.5</v>
      </c>
      <c r="AQ120" s="20">
        <v>4.5</v>
      </c>
      <c r="AR120" s="20">
        <v>4.5</v>
      </c>
    </row>
    <row r="121" spans="1:44" s="20" customFormat="1" ht="16.5" customHeight="1">
      <c r="A121" s="29"/>
      <c r="B121" s="40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46"/>
      <c r="P121" s="46"/>
      <c r="Q121" s="46"/>
      <c r="R121" s="46"/>
      <c r="S121" s="46"/>
      <c r="T121" s="25"/>
      <c r="U121" s="25"/>
      <c r="V121" s="126"/>
      <c r="W121" s="126"/>
      <c r="X121" s="126"/>
      <c r="Y121" s="126"/>
      <c r="Z121" s="126"/>
      <c r="AA121" s="126"/>
      <c r="AB121" s="19"/>
      <c r="AC121" s="126"/>
      <c r="AD121" s="126"/>
      <c r="AE121" s="126"/>
      <c r="AF121" s="126"/>
      <c r="AG121" s="126"/>
      <c r="AH121" s="126"/>
      <c r="AI121" s="129"/>
      <c r="AJ121" s="129"/>
      <c r="AK121" s="129"/>
      <c r="AL121" s="129"/>
      <c r="AN121" s="20" t="s">
        <v>164</v>
      </c>
      <c r="AO121" s="20">
        <v>995</v>
      </c>
      <c r="AP121" s="20">
        <v>86.2</v>
      </c>
      <c r="AQ121" s="20">
        <v>86.2</v>
      </c>
      <c r="AR121" s="20">
        <v>90.7</v>
      </c>
    </row>
    <row r="122" spans="1:44" s="20" customFormat="1" ht="18.75" customHeight="1">
      <c r="A122" s="29"/>
      <c r="B122" s="40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56"/>
      <c r="P122" s="56"/>
      <c r="Q122" s="56"/>
      <c r="R122" s="56"/>
      <c r="S122" s="56"/>
      <c r="T122" s="56"/>
      <c r="U122" s="56"/>
      <c r="V122" s="39">
        <v>1</v>
      </c>
      <c r="W122" s="39">
        <v>2</v>
      </c>
      <c r="X122" s="39">
        <v>3</v>
      </c>
      <c r="Y122" s="39">
        <v>4</v>
      </c>
      <c r="Z122" s="39">
        <v>5</v>
      </c>
      <c r="AA122" s="39" t="s">
        <v>35</v>
      </c>
      <c r="AB122" s="48" t="s">
        <v>14</v>
      </c>
      <c r="AC122" s="39">
        <v>1</v>
      </c>
      <c r="AD122" s="39">
        <v>2</v>
      </c>
      <c r="AE122" s="39">
        <v>3</v>
      </c>
      <c r="AF122" s="39">
        <v>4</v>
      </c>
      <c r="AG122" s="39">
        <v>5</v>
      </c>
      <c r="AH122" s="39" t="s">
        <v>35</v>
      </c>
      <c r="AI122" s="49" t="s">
        <v>15</v>
      </c>
      <c r="AJ122" s="49" t="s">
        <v>39</v>
      </c>
      <c r="AK122" s="49" t="s">
        <v>17</v>
      </c>
      <c r="AL122" s="49" t="s">
        <v>18</v>
      </c>
      <c r="AN122" s="20" t="s">
        <v>29</v>
      </c>
      <c r="AO122" s="20">
        <v>107</v>
      </c>
      <c r="AP122" s="20">
        <v>9.3000000000000007</v>
      </c>
      <c r="AQ122" s="20">
        <v>9.3000000000000007</v>
      </c>
      <c r="AR122" s="20">
        <v>100</v>
      </c>
    </row>
    <row r="123" spans="1:44" s="20" customFormat="1" ht="18.75" customHeight="1">
      <c r="A123" s="128" t="s">
        <v>65</v>
      </c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84">
        <f>+AN11</f>
        <v>15</v>
      </c>
      <c r="W123" s="84">
        <f t="shared" ref="W123:AA123" si="25">+AO11</f>
        <v>8</v>
      </c>
      <c r="X123" s="84">
        <f t="shared" si="25"/>
        <v>10</v>
      </c>
      <c r="Y123" s="84">
        <f t="shared" si="25"/>
        <v>39</v>
      </c>
      <c r="Z123" s="84">
        <f t="shared" si="25"/>
        <v>45</v>
      </c>
      <c r="AA123" s="84">
        <f t="shared" si="25"/>
        <v>11</v>
      </c>
      <c r="AB123" s="84">
        <f>SUM(V123:AA123)</f>
        <v>128</v>
      </c>
      <c r="AC123" s="22">
        <f t="shared" ref="AC123:AH123" si="26">V123/$AB123</f>
        <v>0.1171875</v>
      </c>
      <c r="AD123" s="22">
        <f t="shared" si="26"/>
        <v>6.25E-2</v>
      </c>
      <c r="AE123" s="22">
        <f t="shared" si="26"/>
        <v>7.8125E-2</v>
      </c>
      <c r="AF123" s="22">
        <f t="shared" si="26"/>
        <v>0.3046875</v>
      </c>
      <c r="AG123" s="22">
        <f t="shared" si="26"/>
        <v>0.3515625</v>
      </c>
      <c r="AH123" s="22">
        <f t="shared" si="26"/>
        <v>8.59375E-2</v>
      </c>
      <c r="AI123" s="84">
        <f t="shared" ref="AI123" si="27">+BA11</f>
        <v>3.78</v>
      </c>
      <c r="AJ123" s="84">
        <f t="shared" ref="AJ123" si="28">+BB11</f>
        <v>1.37</v>
      </c>
      <c r="AK123" s="84">
        <f t="shared" ref="AK123" si="29">+BC11</f>
        <v>4</v>
      </c>
      <c r="AL123" s="84">
        <f t="shared" ref="AL123" si="30">+BD11</f>
        <v>5</v>
      </c>
      <c r="AN123" s="20" t="s">
        <v>90</v>
      </c>
      <c r="AO123" s="20">
        <v>1154</v>
      </c>
      <c r="AP123" s="20">
        <v>100</v>
      </c>
      <c r="AQ123" s="20">
        <v>100</v>
      </c>
    </row>
    <row r="124" spans="1:44" s="20" customFormat="1" ht="16.5" customHeight="1">
      <c r="A124" s="29"/>
      <c r="B124" s="40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5"/>
    </row>
    <row r="125" spans="1:44" s="20" customFormat="1" ht="16.5" customHeight="1">
      <c r="A125" s="29"/>
      <c r="B125" s="40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5"/>
    </row>
    <row r="126" spans="1:44" s="20" customFormat="1" ht="16.5" customHeight="1">
      <c r="A126" s="29"/>
      <c r="B126" s="40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5"/>
    </row>
    <row r="127" spans="1:44" s="20" customFormat="1" ht="16.5" customHeight="1">
      <c r="A127" s="29"/>
      <c r="B127" s="40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5"/>
      <c r="AM127" s="20" t="s">
        <v>161</v>
      </c>
    </row>
    <row r="128" spans="1:44" s="20" customFormat="1" ht="16.5" customHeight="1">
      <c r="A128" s="29"/>
      <c r="B128" s="40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5"/>
      <c r="AO128" s="20" t="s">
        <v>93</v>
      </c>
      <c r="AP128" s="20" t="s">
        <v>94</v>
      </c>
      <c r="AQ128" s="20" t="s">
        <v>95</v>
      </c>
      <c r="AR128" s="20" t="s">
        <v>96</v>
      </c>
    </row>
    <row r="129" spans="1:48" s="20" customFormat="1" ht="36.75" customHeight="1">
      <c r="A129" s="111" t="s">
        <v>54</v>
      </c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0" t="s">
        <v>97</v>
      </c>
      <c r="AN129" s="20" t="s">
        <v>164</v>
      </c>
      <c r="AO129" s="20">
        <v>669</v>
      </c>
      <c r="AP129" s="20">
        <v>58</v>
      </c>
      <c r="AQ129" s="20">
        <v>58</v>
      </c>
      <c r="AR129" s="20">
        <v>58</v>
      </c>
    </row>
    <row r="130" spans="1:48" s="50" customFormat="1" ht="16.5" customHeight="1">
      <c r="A130" s="127"/>
      <c r="B130" s="127"/>
      <c r="C130" s="127"/>
      <c r="D130" s="127"/>
      <c r="E130" s="127"/>
      <c r="F130" s="127"/>
      <c r="K130" s="51"/>
      <c r="L130" s="51"/>
      <c r="M130" s="52"/>
      <c r="N130" s="23"/>
      <c r="O130" s="23"/>
      <c r="P130" s="23"/>
      <c r="Q130" s="23"/>
      <c r="R130" s="23"/>
      <c r="S130" s="23"/>
      <c r="T130" s="23"/>
      <c r="U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N130" s="50" t="s">
        <v>29</v>
      </c>
      <c r="AO130" s="50">
        <v>485</v>
      </c>
      <c r="AP130" s="50">
        <v>42</v>
      </c>
      <c r="AQ130" s="50">
        <v>42</v>
      </c>
      <c r="AR130" s="50">
        <v>100</v>
      </c>
    </row>
    <row r="131" spans="1:48" s="50" customFormat="1" ht="16.5" customHeight="1">
      <c r="A131" s="127"/>
      <c r="B131" s="127"/>
      <c r="C131" s="127"/>
      <c r="D131" s="127"/>
      <c r="E131" s="127"/>
      <c r="F131" s="127"/>
      <c r="K131" s="53"/>
      <c r="L131" s="53"/>
      <c r="M131" s="52"/>
      <c r="N131" s="23"/>
      <c r="O131" s="23"/>
      <c r="P131" s="23"/>
      <c r="Q131" s="23"/>
      <c r="R131" s="23"/>
      <c r="S131" s="23"/>
      <c r="T131" s="23"/>
      <c r="U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N131" s="50" t="s">
        <v>90</v>
      </c>
      <c r="AO131" s="50">
        <v>1154</v>
      </c>
      <c r="AP131" s="50">
        <v>100</v>
      </c>
      <c r="AQ131" s="50">
        <v>100</v>
      </c>
    </row>
    <row r="132" spans="1:48" s="50" customFormat="1" ht="18.75" customHeight="1">
      <c r="A132" s="127"/>
      <c r="B132" s="127"/>
      <c r="C132" s="127"/>
      <c r="D132" s="127"/>
      <c r="E132" s="127"/>
      <c r="F132" s="127"/>
      <c r="K132" s="52"/>
      <c r="L132" s="52"/>
      <c r="M132" s="52"/>
      <c r="N132" s="52"/>
      <c r="O132" s="23"/>
      <c r="P132" s="23"/>
      <c r="Q132" s="23"/>
      <c r="R132" s="23"/>
      <c r="S132" s="23"/>
      <c r="T132" s="23"/>
      <c r="U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</row>
    <row r="133" spans="1:48" s="20" customFormat="1" ht="16.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5"/>
      <c r="AG133" s="25"/>
      <c r="AH133" s="25"/>
      <c r="AI133" s="25"/>
      <c r="AJ133" s="25"/>
      <c r="AK133" s="25"/>
      <c r="AL133" s="25"/>
    </row>
    <row r="134" spans="1:48" s="20" customFormat="1" ht="16.5" customHeight="1">
      <c r="A134" s="29"/>
      <c r="B134" s="40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5"/>
      <c r="AG134" s="25"/>
      <c r="AH134" s="25"/>
      <c r="AI134" s="25"/>
      <c r="AJ134" s="25"/>
      <c r="AK134" s="25"/>
      <c r="AL134" s="25"/>
    </row>
    <row r="135" spans="1:48" s="20" customFormat="1" ht="16.5" customHeight="1">
      <c r="A135" s="29"/>
      <c r="B135" s="40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5"/>
    </row>
    <row r="136" spans="1:48" s="20" customFormat="1" ht="16.5" customHeight="1">
      <c r="A136" s="29"/>
      <c r="B136" s="40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5"/>
      <c r="P136" s="25"/>
      <c r="Q136" s="25"/>
      <c r="R136" s="25"/>
      <c r="S136" s="25"/>
      <c r="T136" s="25"/>
      <c r="U136" s="25"/>
      <c r="V136" s="126" t="s">
        <v>11</v>
      </c>
      <c r="W136" s="126"/>
      <c r="X136" s="126"/>
      <c r="Y136" s="126"/>
      <c r="Z136" s="126"/>
      <c r="AA136" s="126"/>
      <c r="AB136" s="19"/>
      <c r="AC136" s="126" t="s">
        <v>12</v>
      </c>
      <c r="AD136" s="126"/>
      <c r="AE136" s="126"/>
      <c r="AF136" s="126"/>
      <c r="AG136" s="126"/>
      <c r="AH136" s="126"/>
      <c r="AI136" s="129" t="s">
        <v>84</v>
      </c>
      <c r="AJ136" s="129"/>
      <c r="AK136" s="129"/>
      <c r="AL136" s="129"/>
    </row>
    <row r="137" spans="1:48" s="20" customFormat="1" ht="16.5" customHeight="1">
      <c r="A137" s="29"/>
      <c r="B137" s="40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46"/>
      <c r="P137" s="46"/>
      <c r="Q137" s="46"/>
      <c r="R137" s="46"/>
      <c r="S137" s="46"/>
      <c r="T137" s="25"/>
      <c r="U137" s="25"/>
      <c r="V137" s="126"/>
      <c r="W137" s="126"/>
      <c r="X137" s="126"/>
      <c r="Y137" s="126"/>
      <c r="Z137" s="126"/>
      <c r="AA137" s="126"/>
      <c r="AB137" s="19"/>
      <c r="AC137" s="126"/>
      <c r="AD137" s="126"/>
      <c r="AE137" s="126"/>
      <c r="AF137" s="126"/>
      <c r="AG137" s="126"/>
      <c r="AH137" s="126"/>
      <c r="AI137" s="129"/>
      <c r="AJ137" s="129"/>
      <c r="AK137" s="129"/>
      <c r="AL137" s="129"/>
    </row>
    <row r="138" spans="1:48" s="20" customFormat="1" ht="46.5" customHeight="1">
      <c r="A138" s="29"/>
      <c r="B138" s="40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47"/>
      <c r="P138" s="47"/>
      <c r="Q138" s="47"/>
      <c r="R138" s="47"/>
      <c r="S138" s="47"/>
      <c r="T138" s="47"/>
      <c r="U138" s="47"/>
      <c r="V138" s="39">
        <v>1</v>
      </c>
      <c r="W138" s="39">
        <v>2</v>
      </c>
      <c r="X138" s="39">
        <v>3</v>
      </c>
      <c r="Y138" s="39">
        <v>4</v>
      </c>
      <c r="Z138" s="39">
        <v>5</v>
      </c>
      <c r="AA138" s="39" t="s">
        <v>35</v>
      </c>
      <c r="AB138" s="48" t="s">
        <v>14</v>
      </c>
      <c r="AC138" s="39">
        <v>1</v>
      </c>
      <c r="AD138" s="39">
        <v>2</v>
      </c>
      <c r="AE138" s="39">
        <v>3</v>
      </c>
      <c r="AF138" s="39">
        <v>4</v>
      </c>
      <c r="AG138" s="39">
        <v>5</v>
      </c>
      <c r="AH138" s="39" t="s">
        <v>35</v>
      </c>
      <c r="AI138" s="49" t="s">
        <v>15</v>
      </c>
      <c r="AJ138" s="49" t="s">
        <v>39</v>
      </c>
      <c r="AK138" s="49" t="s">
        <v>17</v>
      </c>
      <c r="AL138" s="49" t="s">
        <v>18</v>
      </c>
    </row>
    <row r="139" spans="1:48" s="20" customFormat="1" ht="42" customHeight="1">
      <c r="A139" s="29"/>
      <c r="B139" s="40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112" t="s">
        <v>64</v>
      </c>
      <c r="P139" s="113"/>
      <c r="Q139" s="113"/>
      <c r="R139" s="113"/>
      <c r="S139" s="113"/>
      <c r="T139" s="113"/>
      <c r="U139" s="113"/>
      <c r="V139" s="84">
        <f>+AN12</f>
        <v>21</v>
      </c>
      <c r="W139" s="84">
        <f t="shared" ref="W139:AA139" si="31">+AO12</f>
        <v>49</v>
      </c>
      <c r="X139" s="84">
        <f t="shared" si="31"/>
        <v>174</v>
      </c>
      <c r="Y139" s="84">
        <f t="shared" si="31"/>
        <v>369</v>
      </c>
      <c r="Z139" s="84">
        <f t="shared" si="31"/>
        <v>206</v>
      </c>
      <c r="AA139" s="84">
        <f t="shared" si="31"/>
        <v>18</v>
      </c>
      <c r="AB139" s="84">
        <f>SUM(V139:AA139)</f>
        <v>837</v>
      </c>
      <c r="AC139" s="22">
        <f>V139/$AB139</f>
        <v>2.5089605734767026E-2</v>
      </c>
      <c r="AD139" s="22">
        <f t="shared" ref="AD139:AH139" si="32">W139/$AB139</f>
        <v>5.8542413381123058E-2</v>
      </c>
      <c r="AE139" s="22">
        <f t="shared" si="32"/>
        <v>0.2078853046594982</v>
      </c>
      <c r="AF139" s="22">
        <f t="shared" si="32"/>
        <v>0.44086021505376344</v>
      </c>
      <c r="AG139" s="22">
        <f t="shared" si="32"/>
        <v>0.24611708482676226</v>
      </c>
      <c r="AH139" s="22">
        <f t="shared" si="32"/>
        <v>2.1505376344086023E-2</v>
      </c>
      <c r="AI139" s="84">
        <f t="shared" ref="AI139" si="33">+BA12</f>
        <v>3.84</v>
      </c>
      <c r="AJ139" s="84">
        <f t="shared" ref="AJ139" si="34">+BB12</f>
        <v>0.95</v>
      </c>
      <c r="AK139" s="84">
        <f t="shared" ref="AK139" si="35">+BC12</f>
        <v>4</v>
      </c>
      <c r="AL139" s="84">
        <f t="shared" ref="AL139" si="36">+BD12</f>
        <v>4</v>
      </c>
    </row>
    <row r="140" spans="1:48" s="20" customFormat="1" ht="16.5" customHeight="1">
      <c r="A140" s="29"/>
      <c r="B140" s="40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5"/>
    </row>
    <row r="141" spans="1:48" s="20" customFormat="1" ht="16.5" customHeight="1">
      <c r="A141" s="29"/>
      <c r="B141" s="40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5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</row>
    <row r="142" spans="1:48" s="20" customFormat="1" ht="16.5" customHeight="1">
      <c r="A142" s="29"/>
      <c r="B142" s="40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5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</row>
    <row r="143" spans="1:48" s="20" customFormat="1" ht="16.5" customHeight="1">
      <c r="A143" s="29"/>
      <c r="B143" s="40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5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</row>
    <row r="144" spans="1:48" s="20" customFormat="1" ht="16.5" customHeight="1">
      <c r="A144" s="29"/>
      <c r="B144" s="40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5"/>
    </row>
    <row r="145" spans="1:43" s="20" customFormat="1" ht="16.5" customHeight="1">
      <c r="A145" s="29"/>
      <c r="B145" s="40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5"/>
    </row>
    <row r="146" spans="1:43" s="20" customFormat="1" ht="16.5" customHeight="1">
      <c r="A146" s="29"/>
      <c r="B146" s="40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5"/>
      <c r="AM146"/>
      <c r="AN146"/>
      <c r="AO146"/>
      <c r="AP146"/>
      <c r="AQ146"/>
    </row>
    <row r="147" spans="1:43" s="20" customFormat="1" ht="16.5" customHeight="1">
      <c r="A147" s="29"/>
      <c r="B147" s="40"/>
      <c r="C147" s="29"/>
      <c r="D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5"/>
      <c r="AM147"/>
      <c r="AN147"/>
      <c r="AO147"/>
      <c r="AP147"/>
      <c r="AQ147"/>
    </row>
    <row r="148" spans="1:43" s="20" customFormat="1" ht="39" customHeight="1">
      <c r="A148" s="111" t="s">
        <v>55</v>
      </c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27"/>
      <c r="W148" s="27"/>
      <c r="X148" s="111" t="s">
        <v>56</v>
      </c>
      <c r="Y148" s="111"/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/>
      <c r="AN148"/>
      <c r="AO148"/>
      <c r="AP148"/>
      <c r="AQ148"/>
    </row>
    <row r="149" spans="1:43" s="20" customFormat="1" ht="16.5" customHeight="1">
      <c r="A149" s="34"/>
      <c r="B149" s="34"/>
      <c r="C149" s="34"/>
      <c r="D149" s="34"/>
      <c r="E149" s="34"/>
      <c r="F149" s="34"/>
      <c r="K149" s="29"/>
      <c r="L149" s="29"/>
      <c r="M149" s="29"/>
      <c r="N149" s="29"/>
      <c r="O149" s="25"/>
      <c r="P149" s="25"/>
      <c r="Q149" s="25"/>
      <c r="X149" s="34"/>
      <c r="Y149" s="34"/>
      <c r="Z149" s="34"/>
      <c r="AA149" s="34"/>
      <c r="AB149" s="34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/>
      <c r="AN149"/>
      <c r="AO149"/>
      <c r="AP149"/>
      <c r="AQ149"/>
    </row>
    <row r="150" spans="1:43" s="20" customFormat="1" ht="16.5" customHeight="1">
      <c r="A150" s="34"/>
      <c r="B150" s="34"/>
      <c r="C150" s="34"/>
      <c r="D150" s="34"/>
      <c r="E150" s="34"/>
      <c r="F150" s="34"/>
      <c r="K150" s="29"/>
      <c r="L150" s="29"/>
      <c r="M150" s="29"/>
      <c r="N150" s="29"/>
      <c r="O150" s="25"/>
      <c r="P150" s="25"/>
      <c r="Q150" s="25"/>
      <c r="X150" s="34"/>
      <c r="Y150" s="34"/>
      <c r="Z150" s="34"/>
      <c r="AA150" s="34"/>
      <c r="AB150" s="34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/>
      <c r="AN150"/>
      <c r="AO150"/>
      <c r="AP150"/>
      <c r="AQ150"/>
    </row>
    <row r="151" spans="1:43" s="20" customFormat="1" ht="16.5" customHeight="1">
      <c r="A151" s="34"/>
      <c r="B151" s="34"/>
      <c r="C151" s="34"/>
      <c r="D151" s="34"/>
      <c r="E151" s="34"/>
      <c r="F151" s="34"/>
      <c r="G151" s="29"/>
      <c r="H151" s="29"/>
      <c r="I151" s="29"/>
      <c r="J151" s="29"/>
      <c r="K151" s="29"/>
      <c r="L151" s="29"/>
      <c r="M151" s="29"/>
      <c r="N151" s="29"/>
      <c r="O151" s="25"/>
      <c r="P151" s="25"/>
      <c r="Q151" s="25"/>
      <c r="X151" s="34"/>
      <c r="Y151" s="34"/>
      <c r="Z151" s="34"/>
      <c r="AA151" s="34"/>
      <c r="AB151" s="34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/>
      <c r="AN151"/>
      <c r="AO151"/>
      <c r="AP151"/>
      <c r="AQ151"/>
    </row>
    <row r="152" spans="1:43" s="20" customFormat="1" ht="16.5" customHeight="1">
      <c r="A152" s="29"/>
      <c r="B152" s="40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5"/>
      <c r="P152" s="25"/>
      <c r="Q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/>
      <c r="AN152"/>
      <c r="AO152"/>
      <c r="AP152"/>
      <c r="AQ152"/>
    </row>
    <row r="153" spans="1:43" s="20" customFormat="1" ht="16.5" customHeight="1">
      <c r="A153" s="29"/>
      <c r="B153" s="40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/>
      <c r="AN153"/>
      <c r="AO153"/>
      <c r="AP153"/>
      <c r="AQ153"/>
    </row>
    <row r="154" spans="1:43" s="20" customFormat="1" ht="16.5" customHeight="1">
      <c r="A154" s="29"/>
      <c r="B154" s="40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/>
      <c r="AN154"/>
      <c r="AO154"/>
      <c r="AP154"/>
      <c r="AQ154"/>
    </row>
    <row r="155" spans="1:43" s="20" customFormat="1" ht="16.5" customHeight="1">
      <c r="A155" s="29"/>
      <c r="B155" s="40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5"/>
      <c r="AM155"/>
      <c r="AN155"/>
      <c r="AO155"/>
      <c r="AP155"/>
      <c r="AQ155"/>
    </row>
    <row r="156" spans="1:43" s="20" customFormat="1" ht="16.5" customHeight="1">
      <c r="A156" s="29"/>
      <c r="B156" s="40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/>
      <c r="AN156"/>
      <c r="AO156"/>
      <c r="AP156"/>
      <c r="AQ156"/>
    </row>
    <row r="157" spans="1:43" s="20" customFormat="1" ht="16.5" customHeight="1">
      <c r="A157" s="29"/>
      <c r="B157" s="40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/>
      <c r="AN157"/>
      <c r="AO157"/>
      <c r="AP157"/>
      <c r="AQ157"/>
    </row>
    <row r="158" spans="1:43" s="20" customFormat="1" ht="16.5" customHeight="1">
      <c r="A158" s="29"/>
      <c r="B158" s="40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/>
      <c r="AN158"/>
      <c r="AO158"/>
      <c r="AP158"/>
      <c r="AQ158"/>
    </row>
    <row r="159" spans="1:43" s="20" customFormat="1" ht="39" customHeight="1">
      <c r="A159" s="29"/>
      <c r="B159" s="40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/>
      <c r="AN159"/>
      <c r="AO159"/>
      <c r="AP159"/>
      <c r="AQ159"/>
    </row>
    <row r="160" spans="1:43" s="20" customFormat="1" ht="43.5" customHeight="1">
      <c r="A160" s="29"/>
      <c r="B160" s="40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/>
      <c r="AN160"/>
      <c r="AO160"/>
      <c r="AP160"/>
      <c r="AQ160"/>
    </row>
    <row r="161" spans="1:49" s="20" customFormat="1" ht="16.5" customHeight="1">
      <c r="A161" s="29"/>
      <c r="B161" s="40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5"/>
      <c r="AL161" s="25"/>
      <c r="AM161"/>
      <c r="AN161"/>
      <c r="AO161"/>
      <c r="AP161"/>
      <c r="AQ161"/>
    </row>
    <row r="162" spans="1:49" s="20" customFormat="1" ht="16.5" customHeight="1">
      <c r="A162" s="29"/>
      <c r="B162" s="40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5"/>
      <c r="AM162"/>
      <c r="AN162"/>
      <c r="AO162"/>
      <c r="AP162"/>
      <c r="AQ162"/>
    </row>
    <row r="163" spans="1:49" s="20" customFormat="1" ht="24" customHeight="1">
      <c r="A163" s="29"/>
      <c r="B163" s="40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46"/>
      <c r="AM163"/>
      <c r="AN163"/>
      <c r="AO163"/>
      <c r="AP163"/>
      <c r="AQ163"/>
    </row>
    <row r="164" spans="1:49" s="20" customFormat="1" ht="45.75" customHeight="1">
      <c r="A164" s="29"/>
      <c r="B164" s="40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AM164"/>
      <c r="AN164"/>
      <c r="AO164"/>
      <c r="AP164"/>
      <c r="AQ164"/>
    </row>
    <row r="165" spans="1:49" s="20" customFormat="1" ht="16.5" customHeight="1">
      <c r="A165" s="29"/>
      <c r="B165" s="40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5"/>
      <c r="P165" s="25"/>
      <c r="Q165" s="25"/>
      <c r="R165" s="25"/>
      <c r="S165" s="25"/>
      <c r="T165" s="25"/>
      <c r="U165" s="25"/>
      <c r="V165" s="126" t="s">
        <v>11</v>
      </c>
      <c r="W165" s="126"/>
      <c r="X165" s="126"/>
      <c r="Y165" s="126"/>
      <c r="Z165" s="126"/>
      <c r="AA165" s="126"/>
      <c r="AB165" s="19"/>
      <c r="AC165" s="126" t="s">
        <v>12</v>
      </c>
      <c r="AD165" s="126"/>
      <c r="AE165" s="126"/>
      <c r="AF165" s="126"/>
      <c r="AG165" s="126"/>
      <c r="AH165" s="126"/>
      <c r="AI165" s="129" t="s">
        <v>84</v>
      </c>
      <c r="AJ165" s="129"/>
      <c r="AK165" s="129"/>
      <c r="AL165" s="129"/>
      <c r="AM165"/>
      <c r="AN165"/>
      <c r="AO165"/>
      <c r="AP165"/>
      <c r="AQ165"/>
    </row>
    <row r="166" spans="1:49" s="20" customFormat="1" ht="16.5" customHeight="1">
      <c r="A166" s="29"/>
      <c r="B166" s="40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46"/>
      <c r="P166" s="46"/>
      <c r="Q166" s="46"/>
      <c r="R166" s="46"/>
      <c r="S166" s="25"/>
      <c r="T166" s="25"/>
      <c r="U166" s="25"/>
      <c r="V166" s="126"/>
      <c r="W166" s="126"/>
      <c r="X166" s="126"/>
      <c r="Y166" s="126"/>
      <c r="Z166" s="126"/>
      <c r="AA166" s="126"/>
      <c r="AB166" s="19"/>
      <c r="AC166" s="126"/>
      <c r="AD166" s="126"/>
      <c r="AE166" s="126"/>
      <c r="AF166" s="126"/>
      <c r="AG166" s="126"/>
      <c r="AH166" s="126"/>
      <c r="AI166" s="129"/>
      <c r="AJ166" s="129"/>
      <c r="AK166" s="129"/>
      <c r="AL166" s="129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</row>
    <row r="167" spans="1:49" s="20" customFormat="1" ht="42" customHeight="1">
      <c r="A167" s="29"/>
      <c r="B167" s="40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47"/>
      <c r="P167" s="47"/>
      <c r="Q167" s="47"/>
      <c r="R167" s="47"/>
      <c r="S167" s="47"/>
      <c r="T167" s="47"/>
      <c r="U167" s="47"/>
      <c r="V167" s="39">
        <v>1</v>
      </c>
      <c r="W167" s="39">
        <v>2</v>
      </c>
      <c r="X167" s="39">
        <v>3</v>
      </c>
      <c r="Y167" s="39">
        <v>4</v>
      </c>
      <c r="Z167" s="39">
        <v>5</v>
      </c>
      <c r="AA167" s="39" t="s">
        <v>35</v>
      </c>
      <c r="AB167" s="48" t="s">
        <v>14</v>
      </c>
      <c r="AC167" s="39">
        <v>1</v>
      </c>
      <c r="AD167" s="39">
        <v>2</v>
      </c>
      <c r="AE167" s="39">
        <v>3</v>
      </c>
      <c r="AF167" s="39">
        <v>4</v>
      </c>
      <c r="AG167" s="39">
        <v>5</v>
      </c>
      <c r="AH167" s="39" t="s">
        <v>35</v>
      </c>
      <c r="AI167" s="49" t="s">
        <v>15</v>
      </c>
      <c r="AJ167" s="49" t="s">
        <v>39</v>
      </c>
      <c r="AK167" s="49" t="s">
        <v>17</v>
      </c>
      <c r="AL167" s="49" t="s">
        <v>18</v>
      </c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</row>
    <row r="168" spans="1:49" s="20" customFormat="1" ht="47.25" customHeight="1">
      <c r="A168" s="29"/>
      <c r="B168" s="40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112" t="s">
        <v>66</v>
      </c>
      <c r="P168" s="113"/>
      <c r="Q168" s="113"/>
      <c r="R168" s="113"/>
      <c r="S168" s="113"/>
      <c r="T168" s="113"/>
      <c r="U168" s="113"/>
      <c r="V168" s="83">
        <f>+AN13</f>
        <v>15</v>
      </c>
      <c r="W168" s="83">
        <f t="shared" ref="W168:AA168" si="37">+AO13</f>
        <v>52</v>
      </c>
      <c r="X168" s="83">
        <f t="shared" si="37"/>
        <v>183</v>
      </c>
      <c r="Y168" s="83">
        <f t="shared" si="37"/>
        <v>399</v>
      </c>
      <c r="Z168" s="83">
        <f t="shared" si="37"/>
        <v>342</v>
      </c>
      <c r="AA168" s="83">
        <f t="shared" si="37"/>
        <v>4</v>
      </c>
      <c r="AB168" s="83">
        <f>SUM(V168:AA168)</f>
        <v>995</v>
      </c>
      <c r="AC168" s="22">
        <f>V168/$AB168</f>
        <v>1.507537688442211E-2</v>
      </c>
      <c r="AD168" s="22">
        <f t="shared" ref="AD168:AH169" si="38">W168/$AB168</f>
        <v>5.2261306532663317E-2</v>
      </c>
      <c r="AE168" s="22">
        <f t="shared" si="38"/>
        <v>0.18391959798994975</v>
      </c>
      <c r="AF168" s="22">
        <f t="shared" si="38"/>
        <v>0.40100502512562813</v>
      </c>
      <c r="AG168" s="22">
        <f t="shared" si="38"/>
        <v>0.3437185929648241</v>
      </c>
      <c r="AH168" s="22">
        <f t="shared" si="38"/>
        <v>4.0201005025125632E-3</v>
      </c>
      <c r="AI168" s="83">
        <f t="shared" ref="AI168:AI169" si="39">+BA13</f>
        <v>4.01</v>
      </c>
      <c r="AJ168" s="83">
        <f t="shared" ref="AJ168:AJ169" si="40">+BB13</f>
        <v>0.94</v>
      </c>
      <c r="AK168" s="83">
        <f t="shared" ref="AK168:AK169" si="41">+BC13</f>
        <v>4</v>
      </c>
      <c r="AL168" s="83">
        <f t="shared" ref="AL168:AL169" si="42">+BD13</f>
        <v>4</v>
      </c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</row>
    <row r="169" spans="1:49" s="20" customFormat="1" ht="54" customHeight="1">
      <c r="A169" s="29"/>
      <c r="B169" s="40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112" t="s">
        <v>67</v>
      </c>
      <c r="P169" s="113"/>
      <c r="Q169" s="113"/>
      <c r="R169" s="113"/>
      <c r="S169" s="113"/>
      <c r="T169" s="113"/>
      <c r="U169" s="113"/>
      <c r="V169" s="83">
        <f>+AN14</f>
        <v>29</v>
      </c>
      <c r="W169" s="83">
        <f t="shared" ref="W169:AA169" si="43">+AO14</f>
        <v>80</v>
      </c>
      <c r="X169" s="83">
        <f t="shared" si="43"/>
        <v>240</v>
      </c>
      <c r="Y169" s="83">
        <f t="shared" si="43"/>
        <v>394</v>
      </c>
      <c r="Z169" s="83">
        <f t="shared" si="43"/>
        <v>247</v>
      </c>
      <c r="AA169" s="83">
        <f t="shared" si="43"/>
        <v>5</v>
      </c>
      <c r="AB169" s="83">
        <f>SUM(V169:AA169)</f>
        <v>995</v>
      </c>
      <c r="AC169" s="22">
        <f>V169/$AB169</f>
        <v>2.914572864321608E-2</v>
      </c>
      <c r="AD169" s="22">
        <f t="shared" si="38"/>
        <v>8.0402010050251257E-2</v>
      </c>
      <c r="AE169" s="22">
        <f t="shared" si="38"/>
        <v>0.24120603015075376</v>
      </c>
      <c r="AF169" s="22">
        <f t="shared" si="38"/>
        <v>0.39597989949748746</v>
      </c>
      <c r="AG169" s="22">
        <f t="shared" si="38"/>
        <v>0.24824120603015076</v>
      </c>
      <c r="AH169" s="22">
        <f t="shared" si="38"/>
        <v>5.0251256281407036E-3</v>
      </c>
      <c r="AI169" s="83">
        <f t="shared" si="39"/>
        <v>3.76</v>
      </c>
      <c r="AJ169" s="83">
        <f t="shared" si="40"/>
        <v>1.01</v>
      </c>
      <c r="AK169" s="83">
        <f t="shared" si="41"/>
        <v>4</v>
      </c>
      <c r="AL169" s="83">
        <f t="shared" si="42"/>
        <v>4</v>
      </c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</row>
    <row r="170" spans="1:49" s="20" customFormat="1" ht="16.5" customHeight="1">
      <c r="A170" s="29"/>
      <c r="B170" s="40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5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</row>
    <row r="171" spans="1:49" s="20" customFormat="1" ht="16.5" customHeight="1">
      <c r="A171" s="29"/>
      <c r="B171" s="40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5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</row>
    <row r="172" spans="1:49" s="20" customFormat="1" ht="16.5" customHeight="1">
      <c r="A172" s="29"/>
      <c r="B172" s="40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5"/>
    </row>
    <row r="173" spans="1:49" s="20" customFormat="1" ht="40.5" customHeight="1">
      <c r="A173" s="111" t="s">
        <v>57</v>
      </c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5"/>
    </row>
    <row r="174" spans="1:49" s="20" customFormat="1" ht="16.5" customHeight="1">
      <c r="A174" s="29"/>
      <c r="B174" s="40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5"/>
    </row>
    <row r="175" spans="1:49" s="20" customFormat="1" ht="16.5" customHeight="1">
      <c r="A175" s="29"/>
      <c r="B175" s="40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5"/>
    </row>
    <row r="176" spans="1:49" s="20" customFormat="1" ht="16.5" customHeight="1">
      <c r="A176" s="29"/>
      <c r="B176" s="40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5"/>
    </row>
    <row r="177" spans="1:49" s="20" customFormat="1" ht="16.5" customHeight="1">
      <c r="A177" s="29"/>
      <c r="B177" s="40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5"/>
    </row>
    <row r="178" spans="1:49" s="20" customFormat="1" ht="16.5" customHeight="1">
      <c r="A178" s="29"/>
      <c r="B178" s="40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5"/>
    </row>
    <row r="179" spans="1:49" s="20" customFormat="1" ht="16.5" customHeight="1">
      <c r="A179" s="29"/>
      <c r="B179" s="40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5"/>
    </row>
    <row r="180" spans="1:49" s="20" customFormat="1" ht="16.5" customHeight="1">
      <c r="A180" s="29"/>
      <c r="B180" s="40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5"/>
    </row>
    <row r="181" spans="1:49" s="20" customFormat="1" ht="16.5" customHeight="1">
      <c r="A181" s="29"/>
      <c r="B181" s="40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5"/>
    </row>
    <row r="182" spans="1:49" s="20" customFormat="1" ht="16.5" customHeight="1">
      <c r="A182" s="29"/>
      <c r="B182" s="40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5"/>
    </row>
    <row r="183" spans="1:49" s="20" customFormat="1" ht="16.5" customHeight="1">
      <c r="A183" s="29"/>
      <c r="B183" s="40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5"/>
    </row>
    <row r="184" spans="1:49" s="20" customFormat="1" ht="16.5" customHeight="1">
      <c r="A184" s="29"/>
      <c r="B184" s="40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5"/>
    </row>
    <row r="185" spans="1:49" s="20" customFormat="1" ht="23.25" customHeight="1">
      <c r="A185" s="109"/>
      <c r="B185" s="109"/>
      <c r="C185" s="109"/>
      <c r="D185" s="109"/>
      <c r="E185" s="10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5"/>
    </row>
    <row r="186" spans="1:49" s="20" customFormat="1" ht="20.25" customHeight="1">
      <c r="A186" s="109"/>
      <c r="B186" s="109"/>
      <c r="C186" s="109"/>
      <c r="D186" s="109"/>
      <c r="E186" s="10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5"/>
    </row>
    <row r="187" spans="1:49" s="20" customFormat="1" ht="22.5" customHeight="1">
      <c r="A187" s="109"/>
      <c r="B187" s="109"/>
      <c r="C187" s="109"/>
      <c r="D187" s="109"/>
      <c r="E187" s="10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5"/>
    </row>
    <row r="188" spans="1:49" s="20" customFormat="1" ht="21.75" customHeight="1">
      <c r="A188" s="109"/>
      <c r="B188" s="109"/>
      <c r="C188" s="109"/>
      <c r="D188" s="109"/>
      <c r="E188" s="10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5"/>
    </row>
    <row r="189" spans="1:49" s="20" customFormat="1" ht="18" customHeight="1">
      <c r="A189" s="29"/>
      <c r="B189" s="25"/>
      <c r="C189" s="25"/>
      <c r="D189" s="25"/>
      <c r="E189" s="25"/>
      <c r="F189" s="25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126" t="s">
        <v>11</v>
      </c>
      <c r="W189" s="126"/>
      <c r="X189" s="126"/>
      <c r="Y189" s="126"/>
      <c r="Z189" s="126"/>
      <c r="AA189" s="126"/>
      <c r="AB189" s="19"/>
      <c r="AC189" s="126" t="s">
        <v>12</v>
      </c>
      <c r="AD189" s="126"/>
      <c r="AE189" s="126"/>
      <c r="AF189" s="126"/>
      <c r="AG189" s="126"/>
      <c r="AH189" s="126"/>
      <c r="AI189" s="129" t="s">
        <v>84</v>
      </c>
      <c r="AJ189" s="129"/>
      <c r="AK189" s="129"/>
      <c r="AL189" s="129"/>
    </row>
    <row r="190" spans="1:49" s="20" customFormat="1" ht="30.75" customHeight="1">
      <c r="A190" s="29"/>
      <c r="B190" s="46"/>
      <c r="C190" s="46"/>
      <c r="D190" s="46"/>
      <c r="E190" s="46"/>
      <c r="F190" s="46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126"/>
      <c r="W190" s="126"/>
      <c r="X190" s="126"/>
      <c r="Y190" s="126"/>
      <c r="Z190" s="126"/>
      <c r="AA190" s="126"/>
      <c r="AB190" s="19"/>
      <c r="AC190" s="126"/>
      <c r="AD190" s="126"/>
      <c r="AE190" s="126"/>
      <c r="AF190" s="126"/>
      <c r="AG190" s="126"/>
      <c r="AH190" s="126"/>
      <c r="AI190" s="129"/>
      <c r="AJ190" s="129"/>
      <c r="AK190" s="129"/>
      <c r="AL190" s="129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</row>
    <row r="191" spans="1:49" s="20" customFormat="1" ht="45" customHeight="1">
      <c r="A191" s="54"/>
      <c r="B191" s="111" t="s">
        <v>68</v>
      </c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39">
        <v>1</v>
      </c>
      <c r="W191" s="39">
        <v>2</v>
      </c>
      <c r="X191" s="39">
        <v>3</v>
      </c>
      <c r="Y191" s="39">
        <v>4</v>
      </c>
      <c r="Z191" s="39">
        <v>5</v>
      </c>
      <c r="AA191" s="39" t="s">
        <v>35</v>
      </c>
      <c r="AB191" s="48" t="s">
        <v>14</v>
      </c>
      <c r="AC191" s="39">
        <v>1</v>
      </c>
      <c r="AD191" s="39">
        <v>2</v>
      </c>
      <c r="AE191" s="39">
        <v>3</v>
      </c>
      <c r="AF191" s="39">
        <v>4</v>
      </c>
      <c r="AG191" s="39">
        <v>5</v>
      </c>
      <c r="AH191" s="39" t="s">
        <v>35</v>
      </c>
      <c r="AI191" s="49" t="s">
        <v>15</v>
      </c>
      <c r="AJ191" s="49" t="s">
        <v>39</v>
      </c>
      <c r="AK191" s="49" t="s">
        <v>17</v>
      </c>
      <c r="AL191" s="49" t="s">
        <v>18</v>
      </c>
    </row>
    <row r="192" spans="1:49" s="23" customFormat="1" ht="18.75" customHeight="1">
      <c r="A192" s="55" t="s">
        <v>69</v>
      </c>
      <c r="B192" s="130" t="s">
        <v>40</v>
      </c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83">
        <f>+AN15</f>
        <v>87</v>
      </c>
      <c r="W192" s="83">
        <f t="shared" ref="W192:AA203" si="44">+AO15</f>
        <v>168</v>
      </c>
      <c r="X192" s="83">
        <f t="shared" si="44"/>
        <v>301</v>
      </c>
      <c r="Y192" s="83">
        <f t="shared" si="44"/>
        <v>352</v>
      </c>
      <c r="Z192" s="83">
        <f t="shared" si="44"/>
        <v>218</v>
      </c>
      <c r="AA192" s="83">
        <f t="shared" si="44"/>
        <v>28</v>
      </c>
      <c r="AB192" s="83">
        <f>SUM(V192:AA192)</f>
        <v>1154</v>
      </c>
      <c r="AC192" s="22">
        <f>V192/$AB192</f>
        <v>7.5389948006932411E-2</v>
      </c>
      <c r="AD192" s="22">
        <f t="shared" ref="AD192:AH192" si="45">W192/$AB192</f>
        <v>0.14558058925476602</v>
      </c>
      <c r="AE192" s="22">
        <f t="shared" si="45"/>
        <v>0.26083188908145583</v>
      </c>
      <c r="AF192" s="22">
        <f t="shared" si="45"/>
        <v>0.30502599653379547</v>
      </c>
      <c r="AG192" s="22">
        <f t="shared" si="45"/>
        <v>0.18890814558058924</v>
      </c>
      <c r="AH192" s="22">
        <f t="shared" si="45"/>
        <v>2.4263431542461005E-2</v>
      </c>
      <c r="AI192" s="83">
        <f t="shared" ref="AI192:AI203" si="46">+BA15</f>
        <v>3.4</v>
      </c>
      <c r="AJ192" s="83">
        <f t="shared" ref="AJ192:AJ203" si="47">+BB15</f>
        <v>1.18</v>
      </c>
      <c r="AK192" s="83">
        <f t="shared" ref="AK192:AK203" si="48">+BC15</f>
        <v>4</v>
      </c>
      <c r="AL192" s="83">
        <f t="shared" ref="AL192:AL203" si="49">+BD15</f>
        <v>4</v>
      </c>
    </row>
    <row r="193" spans="1:38" s="23" customFormat="1" ht="18.75" customHeight="1">
      <c r="A193" s="21" t="s">
        <v>70</v>
      </c>
      <c r="B193" s="130" t="s">
        <v>41</v>
      </c>
      <c r="C193" s="131" t="s">
        <v>42</v>
      </c>
      <c r="D193" s="131" t="s">
        <v>42</v>
      </c>
      <c r="E193" s="131" t="s">
        <v>42</v>
      </c>
      <c r="F193" s="131" t="s">
        <v>42</v>
      </c>
      <c r="G193" s="131" t="s">
        <v>42</v>
      </c>
      <c r="H193" s="131" t="s">
        <v>42</v>
      </c>
      <c r="I193" s="131" t="s">
        <v>42</v>
      </c>
      <c r="J193" s="131" t="s">
        <v>42</v>
      </c>
      <c r="K193" s="131" t="s">
        <v>42</v>
      </c>
      <c r="L193" s="131" t="s">
        <v>42</v>
      </c>
      <c r="M193" s="131" t="s">
        <v>42</v>
      </c>
      <c r="N193" s="131" t="s">
        <v>42</v>
      </c>
      <c r="O193" s="131" t="s">
        <v>42</v>
      </c>
      <c r="P193" s="131" t="s">
        <v>42</v>
      </c>
      <c r="Q193" s="131" t="s">
        <v>42</v>
      </c>
      <c r="R193" s="131" t="s">
        <v>42</v>
      </c>
      <c r="S193" s="131" t="s">
        <v>42</v>
      </c>
      <c r="T193" s="131" t="s">
        <v>42</v>
      </c>
      <c r="U193" s="131" t="s">
        <v>42</v>
      </c>
      <c r="V193" s="83">
        <f t="shared" ref="V193:V203" si="50">+AN16</f>
        <v>50</v>
      </c>
      <c r="W193" s="83">
        <f t="shared" si="44"/>
        <v>128</v>
      </c>
      <c r="X193" s="83">
        <f t="shared" si="44"/>
        <v>303</v>
      </c>
      <c r="Y193" s="83">
        <f t="shared" si="44"/>
        <v>452</v>
      </c>
      <c r="Z193" s="83">
        <f t="shared" si="44"/>
        <v>213</v>
      </c>
      <c r="AA193" s="83">
        <f t="shared" si="44"/>
        <v>8</v>
      </c>
      <c r="AB193" s="83">
        <f t="shared" ref="AB193:AB203" si="51">SUM(V193:AA193)</f>
        <v>1154</v>
      </c>
      <c r="AC193" s="22">
        <f t="shared" ref="AC193:AC202" si="52">V193/$AB193</f>
        <v>4.3327556325823226E-2</v>
      </c>
      <c r="AD193" s="22">
        <f t="shared" ref="AD193:AD203" si="53">W193/$AB193</f>
        <v>0.11091854419410745</v>
      </c>
      <c r="AE193" s="22">
        <f t="shared" ref="AE193:AE203" si="54">X193/$AB193</f>
        <v>0.26256499133448874</v>
      </c>
      <c r="AF193" s="22">
        <f t="shared" ref="AF193:AF203" si="55">Y193/$AB193</f>
        <v>0.39168110918544197</v>
      </c>
      <c r="AG193" s="22">
        <f t="shared" ref="AG193:AG203" si="56">Z193/$AB193</f>
        <v>0.18457538994800693</v>
      </c>
      <c r="AH193" s="22">
        <f t="shared" ref="AH193:AH203" si="57">AA193/$AB193</f>
        <v>6.9324090121317154E-3</v>
      </c>
      <c r="AI193" s="83">
        <f t="shared" si="46"/>
        <v>3.57</v>
      </c>
      <c r="AJ193" s="83">
        <f t="shared" si="47"/>
        <v>1.05</v>
      </c>
      <c r="AK193" s="83">
        <f t="shared" si="48"/>
        <v>4</v>
      </c>
      <c r="AL193" s="83">
        <f t="shared" si="49"/>
        <v>4</v>
      </c>
    </row>
    <row r="194" spans="1:38" s="23" customFormat="1" ht="18.75" customHeight="1">
      <c r="A194" s="55" t="s">
        <v>71</v>
      </c>
      <c r="B194" s="130" t="s">
        <v>76</v>
      </c>
      <c r="C194" s="131" t="s">
        <v>42</v>
      </c>
      <c r="D194" s="131" t="s">
        <v>42</v>
      </c>
      <c r="E194" s="131" t="s">
        <v>42</v>
      </c>
      <c r="F194" s="131" t="s">
        <v>42</v>
      </c>
      <c r="G194" s="131" t="s">
        <v>42</v>
      </c>
      <c r="H194" s="131" t="s">
        <v>42</v>
      </c>
      <c r="I194" s="131" t="s">
        <v>42</v>
      </c>
      <c r="J194" s="131" t="s">
        <v>42</v>
      </c>
      <c r="K194" s="131" t="s">
        <v>42</v>
      </c>
      <c r="L194" s="131" t="s">
        <v>42</v>
      </c>
      <c r="M194" s="131" t="s">
        <v>42</v>
      </c>
      <c r="N194" s="131" t="s">
        <v>42</v>
      </c>
      <c r="O194" s="131" t="s">
        <v>42</v>
      </c>
      <c r="P194" s="131" t="s">
        <v>42</v>
      </c>
      <c r="Q194" s="131" t="s">
        <v>42</v>
      </c>
      <c r="R194" s="131" t="s">
        <v>42</v>
      </c>
      <c r="S194" s="131" t="s">
        <v>42</v>
      </c>
      <c r="T194" s="131" t="s">
        <v>42</v>
      </c>
      <c r="U194" s="131" t="s">
        <v>42</v>
      </c>
      <c r="V194" s="83">
        <f t="shared" si="50"/>
        <v>21</v>
      </c>
      <c r="W194" s="83">
        <f t="shared" si="44"/>
        <v>68</v>
      </c>
      <c r="X194" s="83">
        <f t="shared" si="44"/>
        <v>238</v>
      </c>
      <c r="Y194" s="83">
        <f t="shared" si="44"/>
        <v>522</v>
      </c>
      <c r="Z194" s="83">
        <f t="shared" si="44"/>
        <v>290</v>
      </c>
      <c r="AA194" s="83">
        <f t="shared" si="44"/>
        <v>15</v>
      </c>
      <c r="AB194" s="83">
        <f t="shared" si="51"/>
        <v>1154</v>
      </c>
      <c r="AC194" s="22">
        <f t="shared" si="52"/>
        <v>1.8197573656845753E-2</v>
      </c>
      <c r="AD194" s="22">
        <f t="shared" si="53"/>
        <v>5.8925476603119586E-2</v>
      </c>
      <c r="AE194" s="22">
        <f t="shared" si="54"/>
        <v>0.20623916811091855</v>
      </c>
      <c r="AF194" s="22">
        <f t="shared" si="55"/>
        <v>0.45233968804159447</v>
      </c>
      <c r="AG194" s="22">
        <f t="shared" si="56"/>
        <v>0.25129982668977469</v>
      </c>
      <c r="AH194" s="22">
        <f t="shared" si="57"/>
        <v>1.2998266897746967E-2</v>
      </c>
      <c r="AI194" s="83">
        <f t="shared" si="46"/>
        <v>3.87</v>
      </c>
      <c r="AJ194" s="83">
        <f t="shared" si="47"/>
        <v>0.92</v>
      </c>
      <c r="AK194" s="83">
        <f t="shared" si="48"/>
        <v>4</v>
      </c>
      <c r="AL194" s="83">
        <f t="shared" si="49"/>
        <v>4</v>
      </c>
    </row>
    <row r="195" spans="1:38" s="23" customFormat="1" ht="18.75" customHeight="1">
      <c r="A195" s="21" t="s">
        <v>72</v>
      </c>
      <c r="B195" s="130" t="s">
        <v>77</v>
      </c>
      <c r="C195" s="131" t="s">
        <v>42</v>
      </c>
      <c r="D195" s="131" t="s">
        <v>42</v>
      </c>
      <c r="E195" s="131" t="s">
        <v>42</v>
      </c>
      <c r="F195" s="131" t="s">
        <v>42</v>
      </c>
      <c r="G195" s="131" t="s">
        <v>42</v>
      </c>
      <c r="H195" s="131" t="s">
        <v>42</v>
      </c>
      <c r="I195" s="131" t="s">
        <v>42</v>
      </c>
      <c r="J195" s="131" t="s">
        <v>42</v>
      </c>
      <c r="K195" s="131" t="s">
        <v>42</v>
      </c>
      <c r="L195" s="131" t="s">
        <v>42</v>
      </c>
      <c r="M195" s="131" t="s">
        <v>42</v>
      </c>
      <c r="N195" s="131" t="s">
        <v>42</v>
      </c>
      <c r="O195" s="131" t="s">
        <v>42</v>
      </c>
      <c r="P195" s="131" t="s">
        <v>42</v>
      </c>
      <c r="Q195" s="131" t="s">
        <v>42</v>
      </c>
      <c r="R195" s="131" t="s">
        <v>42</v>
      </c>
      <c r="S195" s="131" t="s">
        <v>42</v>
      </c>
      <c r="T195" s="131" t="s">
        <v>42</v>
      </c>
      <c r="U195" s="131" t="s">
        <v>42</v>
      </c>
      <c r="V195" s="83">
        <f t="shared" si="50"/>
        <v>58</v>
      </c>
      <c r="W195" s="83">
        <f t="shared" si="44"/>
        <v>88</v>
      </c>
      <c r="X195" s="83">
        <f t="shared" si="44"/>
        <v>263</v>
      </c>
      <c r="Y195" s="83">
        <f t="shared" si="44"/>
        <v>325</v>
      </c>
      <c r="Z195" s="83">
        <f t="shared" si="44"/>
        <v>219</v>
      </c>
      <c r="AA195" s="83">
        <f t="shared" si="44"/>
        <v>201</v>
      </c>
      <c r="AB195" s="83">
        <f t="shared" si="51"/>
        <v>1154</v>
      </c>
      <c r="AC195" s="22">
        <f t="shared" si="52"/>
        <v>5.0259965337954939E-2</v>
      </c>
      <c r="AD195" s="22">
        <f t="shared" si="53"/>
        <v>7.6256499133448868E-2</v>
      </c>
      <c r="AE195" s="22">
        <f t="shared" si="54"/>
        <v>0.22790294627383015</v>
      </c>
      <c r="AF195" s="22">
        <f t="shared" si="55"/>
        <v>0.28162911611785096</v>
      </c>
      <c r="AG195" s="22">
        <f t="shared" si="56"/>
        <v>0.18977469670710573</v>
      </c>
      <c r="AH195" s="22">
        <f t="shared" si="57"/>
        <v>0.17417677642980936</v>
      </c>
      <c r="AI195" s="83">
        <f t="shared" si="46"/>
        <v>3.59</v>
      </c>
      <c r="AJ195" s="83">
        <f t="shared" si="47"/>
        <v>1.1200000000000001</v>
      </c>
      <c r="AK195" s="83">
        <f t="shared" si="48"/>
        <v>4</v>
      </c>
      <c r="AL195" s="83">
        <f t="shared" si="49"/>
        <v>4</v>
      </c>
    </row>
    <row r="196" spans="1:38" s="23" customFormat="1" ht="18.75" customHeight="1">
      <c r="A196" s="55" t="s">
        <v>73</v>
      </c>
      <c r="B196" s="130" t="s">
        <v>78</v>
      </c>
      <c r="C196" s="131" t="s">
        <v>43</v>
      </c>
      <c r="D196" s="131" t="s">
        <v>43</v>
      </c>
      <c r="E196" s="131" t="s">
        <v>43</v>
      </c>
      <c r="F196" s="131" t="s">
        <v>43</v>
      </c>
      <c r="G196" s="131" t="s">
        <v>43</v>
      </c>
      <c r="H196" s="131" t="s">
        <v>43</v>
      </c>
      <c r="I196" s="131" t="s">
        <v>43</v>
      </c>
      <c r="J196" s="131" t="s">
        <v>43</v>
      </c>
      <c r="K196" s="131" t="s">
        <v>43</v>
      </c>
      <c r="L196" s="131" t="s">
        <v>43</v>
      </c>
      <c r="M196" s="131" t="s">
        <v>43</v>
      </c>
      <c r="N196" s="131" t="s">
        <v>43</v>
      </c>
      <c r="O196" s="131" t="s">
        <v>43</v>
      </c>
      <c r="P196" s="131" t="s">
        <v>43</v>
      </c>
      <c r="Q196" s="131" t="s">
        <v>43</v>
      </c>
      <c r="R196" s="131" t="s">
        <v>43</v>
      </c>
      <c r="S196" s="131" t="s">
        <v>43</v>
      </c>
      <c r="T196" s="131" t="s">
        <v>43</v>
      </c>
      <c r="U196" s="131" t="s">
        <v>43</v>
      </c>
      <c r="V196" s="83">
        <f t="shared" si="50"/>
        <v>101</v>
      </c>
      <c r="W196" s="83">
        <f t="shared" si="44"/>
        <v>159</v>
      </c>
      <c r="X196" s="83">
        <f t="shared" si="44"/>
        <v>266</v>
      </c>
      <c r="Y196" s="83">
        <f t="shared" si="44"/>
        <v>377</v>
      </c>
      <c r="Z196" s="83">
        <f t="shared" si="44"/>
        <v>238</v>
      </c>
      <c r="AA196" s="83">
        <f t="shared" si="44"/>
        <v>13</v>
      </c>
      <c r="AB196" s="83">
        <f t="shared" si="51"/>
        <v>1154</v>
      </c>
      <c r="AC196" s="22">
        <f t="shared" si="52"/>
        <v>8.7521663778162909E-2</v>
      </c>
      <c r="AD196" s="22">
        <f t="shared" si="53"/>
        <v>0.13778162911611785</v>
      </c>
      <c r="AE196" s="22">
        <f t="shared" si="54"/>
        <v>0.23050259965337955</v>
      </c>
      <c r="AF196" s="22">
        <f t="shared" si="55"/>
        <v>0.32668977469670712</v>
      </c>
      <c r="AG196" s="22">
        <f t="shared" si="56"/>
        <v>0.20623916811091855</v>
      </c>
      <c r="AH196" s="22">
        <f t="shared" si="57"/>
        <v>1.1265164644714038E-2</v>
      </c>
      <c r="AI196" s="83">
        <f t="shared" si="46"/>
        <v>3.43</v>
      </c>
      <c r="AJ196" s="83">
        <f t="shared" si="47"/>
        <v>1.21</v>
      </c>
      <c r="AK196" s="83">
        <f t="shared" si="48"/>
        <v>4</v>
      </c>
      <c r="AL196" s="83">
        <f t="shared" si="49"/>
        <v>4</v>
      </c>
    </row>
    <row r="197" spans="1:38" s="23" customFormat="1" ht="18.75" customHeight="1">
      <c r="A197" s="55" t="s">
        <v>74</v>
      </c>
      <c r="B197" s="130" t="s">
        <v>85</v>
      </c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83">
        <f t="shared" si="50"/>
        <v>131</v>
      </c>
      <c r="W197" s="83">
        <f t="shared" si="44"/>
        <v>95</v>
      </c>
      <c r="X197" s="83">
        <f t="shared" si="44"/>
        <v>141</v>
      </c>
      <c r="Y197" s="83">
        <f t="shared" si="44"/>
        <v>191</v>
      </c>
      <c r="Z197" s="83">
        <f t="shared" si="44"/>
        <v>262</v>
      </c>
      <c r="AA197" s="83">
        <f t="shared" si="44"/>
        <v>334</v>
      </c>
      <c r="AB197" s="83">
        <f t="shared" si="51"/>
        <v>1154</v>
      </c>
      <c r="AC197" s="22">
        <f t="shared" si="52"/>
        <v>0.11351819757365685</v>
      </c>
      <c r="AD197" s="22">
        <f t="shared" si="53"/>
        <v>8.2322357019064124E-2</v>
      </c>
      <c r="AE197" s="22">
        <f t="shared" si="54"/>
        <v>0.12218370883882149</v>
      </c>
      <c r="AF197" s="22">
        <f t="shared" si="55"/>
        <v>0.16551126516464471</v>
      </c>
      <c r="AG197" s="22">
        <f t="shared" si="56"/>
        <v>0.22703639514731369</v>
      </c>
      <c r="AH197" s="22">
        <f t="shared" si="57"/>
        <v>0.28942807625649913</v>
      </c>
      <c r="AI197" s="83">
        <f t="shared" si="46"/>
        <v>3.44</v>
      </c>
      <c r="AJ197" s="83">
        <f t="shared" si="47"/>
        <v>1.44</v>
      </c>
      <c r="AK197" s="83">
        <f t="shared" si="48"/>
        <v>4</v>
      </c>
      <c r="AL197" s="83">
        <f t="shared" si="49"/>
        <v>5</v>
      </c>
    </row>
    <row r="198" spans="1:38" s="23" customFormat="1" ht="18.75" customHeight="1">
      <c r="A198" s="55" t="s">
        <v>75</v>
      </c>
      <c r="B198" s="130" t="s">
        <v>86</v>
      </c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83">
        <f t="shared" si="50"/>
        <v>114</v>
      </c>
      <c r="W198" s="83">
        <f t="shared" si="44"/>
        <v>92</v>
      </c>
      <c r="X198" s="83">
        <f t="shared" si="44"/>
        <v>175</v>
      </c>
      <c r="Y198" s="83">
        <f t="shared" si="44"/>
        <v>186</v>
      </c>
      <c r="Z198" s="83">
        <f t="shared" si="44"/>
        <v>173</v>
      </c>
      <c r="AA198" s="83">
        <f t="shared" si="44"/>
        <v>414</v>
      </c>
      <c r="AB198" s="83">
        <f t="shared" si="51"/>
        <v>1154</v>
      </c>
      <c r="AC198" s="22">
        <f t="shared" si="52"/>
        <v>9.8786828422876949E-2</v>
      </c>
      <c r="AD198" s="22">
        <f t="shared" si="53"/>
        <v>7.9722703639514725E-2</v>
      </c>
      <c r="AE198" s="22">
        <f t="shared" si="54"/>
        <v>0.15164644714038128</v>
      </c>
      <c r="AF198" s="22">
        <f t="shared" si="55"/>
        <v>0.16117850953206239</v>
      </c>
      <c r="AG198" s="22">
        <f t="shared" si="56"/>
        <v>0.14991334488734837</v>
      </c>
      <c r="AH198" s="22">
        <f t="shared" si="57"/>
        <v>0.35875216637781632</v>
      </c>
      <c r="AI198" s="83">
        <f t="shared" si="46"/>
        <v>3.29</v>
      </c>
      <c r="AJ198" s="83">
        <f t="shared" si="47"/>
        <v>1.36</v>
      </c>
      <c r="AK198" s="83">
        <f t="shared" si="48"/>
        <v>3</v>
      </c>
      <c r="AL198" s="83">
        <f t="shared" si="49"/>
        <v>4</v>
      </c>
    </row>
    <row r="199" spans="1:38" s="23" customFormat="1" ht="18.75" customHeight="1">
      <c r="A199" s="21" t="s">
        <v>81</v>
      </c>
      <c r="B199" s="130" t="s">
        <v>79</v>
      </c>
      <c r="C199" s="131" t="s">
        <v>43</v>
      </c>
      <c r="D199" s="131" t="s">
        <v>43</v>
      </c>
      <c r="E199" s="131" t="s">
        <v>43</v>
      </c>
      <c r="F199" s="131" t="s">
        <v>43</v>
      </c>
      <c r="G199" s="131" t="s">
        <v>43</v>
      </c>
      <c r="H199" s="131" t="s">
        <v>43</v>
      </c>
      <c r="I199" s="131" t="s">
        <v>43</v>
      </c>
      <c r="J199" s="131" t="s">
        <v>43</v>
      </c>
      <c r="K199" s="131" t="s">
        <v>43</v>
      </c>
      <c r="L199" s="131" t="s">
        <v>43</v>
      </c>
      <c r="M199" s="131" t="s">
        <v>43</v>
      </c>
      <c r="N199" s="131" t="s">
        <v>43</v>
      </c>
      <c r="O199" s="131" t="s">
        <v>43</v>
      </c>
      <c r="P199" s="131" t="s">
        <v>43</v>
      </c>
      <c r="Q199" s="131" t="s">
        <v>43</v>
      </c>
      <c r="R199" s="131" t="s">
        <v>43</v>
      </c>
      <c r="S199" s="131" t="s">
        <v>43</v>
      </c>
      <c r="T199" s="131" t="s">
        <v>43</v>
      </c>
      <c r="U199" s="131" t="s">
        <v>43</v>
      </c>
      <c r="V199" s="83">
        <f t="shared" si="50"/>
        <v>27</v>
      </c>
      <c r="W199" s="83">
        <f t="shared" si="44"/>
        <v>56</v>
      </c>
      <c r="X199" s="83">
        <f t="shared" si="44"/>
        <v>168</v>
      </c>
      <c r="Y199" s="83">
        <f t="shared" si="44"/>
        <v>393</v>
      </c>
      <c r="Z199" s="83">
        <f t="shared" si="44"/>
        <v>397</v>
      </c>
      <c r="AA199" s="83">
        <f t="shared" si="44"/>
        <v>113</v>
      </c>
      <c r="AB199" s="83">
        <f t="shared" si="51"/>
        <v>1154</v>
      </c>
      <c r="AC199" s="22">
        <f t="shared" si="52"/>
        <v>2.3396880415944541E-2</v>
      </c>
      <c r="AD199" s="22">
        <f t="shared" si="53"/>
        <v>4.852686308492201E-2</v>
      </c>
      <c r="AE199" s="22">
        <f t="shared" si="54"/>
        <v>0.14558058925476602</v>
      </c>
      <c r="AF199" s="22">
        <f t="shared" si="55"/>
        <v>0.34055459272097055</v>
      </c>
      <c r="AG199" s="22">
        <f t="shared" si="56"/>
        <v>0.34402079722703638</v>
      </c>
      <c r="AH199" s="22">
        <f t="shared" si="57"/>
        <v>9.7920277296360492E-2</v>
      </c>
      <c r="AI199" s="83">
        <f t="shared" si="46"/>
        <v>4.03</v>
      </c>
      <c r="AJ199" s="83">
        <f t="shared" si="47"/>
        <v>1</v>
      </c>
      <c r="AK199" s="83">
        <f t="shared" si="48"/>
        <v>4</v>
      </c>
      <c r="AL199" s="83">
        <f t="shared" si="49"/>
        <v>5</v>
      </c>
    </row>
    <row r="200" spans="1:38" s="23" customFormat="1" ht="18.75" customHeight="1">
      <c r="A200" s="55" t="s">
        <v>82</v>
      </c>
      <c r="B200" s="130" t="s">
        <v>44</v>
      </c>
      <c r="C200" s="131" t="s">
        <v>45</v>
      </c>
      <c r="D200" s="131" t="s">
        <v>45</v>
      </c>
      <c r="E200" s="131" t="s">
        <v>45</v>
      </c>
      <c r="F200" s="131" t="s">
        <v>45</v>
      </c>
      <c r="G200" s="131" t="s">
        <v>45</v>
      </c>
      <c r="H200" s="131" t="s">
        <v>45</v>
      </c>
      <c r="I200" s="131" t="s">
        <v>45</v>
      </c>
      <c r="J200" s="131" t="s">
        <v>45</v>
      </c>
      <c r="K200" s="131" t="s">
        <v>45</v>
      </c>
      <c r="L200" s="131" t="s">
        <v>45</v>
      </c>
      <c r="M200" s="131" t="s">
        <v>45</v>
      </c>
      <c r="N200" s="131" t="s">
        <v>45</v>
      </c>
      <c r="O200" s="131" t="s">
        <v>45</v>
      </c>
      <c r="P200" s="131" t="s">
        <v>45</v>
      </c>
      <c r="Q200" s="131" t="s">
        <v>45</v>
      </c>
      <c r="R200" s="131" t="s">
        <v>45</v>
      </c>
      <c r="S200" s="131" t="s">
        <v>45</v>
      </c>
      <c r="T200" s="131" t="s">
        <v>45</v>
      </c>
      <c r="U200" s="131" t="s">
        <v>45</v>
      </c>
      <c r="V200" s="83">
        <f t="shared" si="50"/>
        <v>94</v>
      </c>
      <c r="W200" s="83">
        <f t="shared" si="44"/>
        <v>111</v>
      </c>
      <c r="X200" s="83">
        <f t="shared" si="44"/>
        <v>192</v>
      </c>
      <c r="Y200" s="83">
        <f t="shared" si="44"/>
        <v>328</v>
      </c>
      <c r="Z200" s="83">
        <f t="shared" si="44"/>
        <v>350</v>
      </c>
      <c r="AA200" s="83">
        <f t="shared" si="44"/>
        <v>79</v>
      </c>
      <c r="AB200" s="83">
        <f t="shared" si="51"/>
        <v>1154</v>
      </c>
      <c r="AC200" s="22">
        <f t="shared" si="52"/>
        <v>8.1455805892547667E-2</v>
      </c>
      <c r="AD200" s="22">
        <f t="shared" si="53"/>
        <v>9.618717504332755E-2</v>
      </c>
      <c r="AE200" s="22">
        <f t="shared" si="54"/>
        <v>0.16637781629116119</v>
      </c>
      <c r="AF200" s="22">
        <f t="shared" si="55"/>
        <v>0.28422876949740034</v>
      </c>
      <c r="AG200" s="22">
        <f t="shared" si="56"/>
        <v>0.30329289428076256</v>
      </c>
      <c r="AH200" s="22">
        <f t="shared" si="57"/>
        <v>6.8457538994800698E-2</v>
      </c>
      <c r="AI200" s="83">
        <f t="shared" si="46"/>
        <v>3.68</v>
      </c>
      <c r="AJ200" s="83">
        <f t="shared" si="47"/>
        <v>1.27</v>
      </c>
      <c r="AK200" s="83">
        <f t="shared" si="48"/>
        <v>4</v>
      </c>
      <c r="AL200" s="83">
        <f t="shared" si="49"/>
        <v>5</v>
      </c>
    </row>
    <row r="201" spans="1:38" s="23" customFormat="1" ht="18.75" customHeight="1">
      <c r="A201" s="21" t="s">
        <v>83</v>
      </c>
      <c r="B201" s="130" t="s">
        <v>46</v>
      </c>
      <c r="C201" s="131" t="s">
        <v>47</v>
      </c>
      <c r="D201" s="131" t="s">
        <v>47</v>
      </c>
      <c r="E201" s="131" t="s">
        <v>47</v>
      </c>
      <c r="F201" s="131" t="s">
        <v>47</v>
      </c>
      <c r="G201" s="131" t="s">
        <v>47</v>
      </c>
      <c r="H201" s="131" t="s">
        <v>47</v>
      </c>
      <c r="I201" s="131" t="s">
        <v>47</v>
      </c>
      <c r="J201" s="131" t="s">
        <v>47</v>
      </c>
      <c r="K201" s="131" t="s">
        <v>47</v>
      </c>
      <c r="L201" s="131" t="s">
        <v>47</v>
      </c>
      <c r="M201" s="131" t="s">
        <v>47</v>
      </c>
      <c r="N201" s="131" t="s">
        <v>47</v>
      </c>
      <c r="O201" s="131" t="s">
        <v>47</v>
      </c>
      <c r="P201" s="131" t="s">
        <v>47</v>
      </c>
      <c r="Q201" s="131" t="s">
        <v>47</v>
      </c>
      <c r="R201" s="131" t="s">
        <v>47</v>
      </c>
      <c r="S201" s="131" t="s">
        <v>47</v>
      </c>
      <c r="T201" s="131" t="s">
        <v>47</v>
      </c>
      <c r="U201" s="131" t="s">
        <v>47</v>
      </c>
      <c r="V201" s="83">
        <f t="shared" si="50"/>
        <v>0</v>
      </c>
      <c r="W201" s="83">
        <f t="shared" si="44"/>
        <v>82</v>
      </c>
      <c r="X201" s="83">
        <f t="shared" si="44"/>
        <v>223</v>
      </c>
      <c r="Y201" s="83">
        <f t="shared" si="44"/>
        <v>360</v>
      </c>
      <c r="Z201" s="83">
        <f t="shared" si="44"/>
        <v>295</v>
      </c>
      <c r="AA201" s="83">
        <f t="shared" si="44"/>
        <v>134</v>
      </c>
      <c r="AB201" s="83">
        <f t="shared" si="51"/>
        <v>1094</v>
      </c>
      <c r="AC201" s="22">
        <f t="shared" si="52"/>
        <v>0</v>
      </c>
      <c r="AD201" s="22">
        <f t="shared" si="53"/>
        <v>7.4954296160877509E-2</v>
      </c>
      <c r="AE201" s="22">
        <f t="shared" si="54"/>
        <v>0.20383912248628885</v>
      </c>
      <c r="AF201" s="22">
        <f t="shared" si="55"/>
        <v>0.32906764168190128</v>
      </c>
      <c r="AG201" s="22">
        <f t="shared" si="56"/>
        <v>0.26965265082266909</v>
      </c>
      <c r="AH201" s="22">
        <f t="shared" si="57"/>
        <v>0.12248628884826325</v>
      </c>
      <c r="AI201" s="83">
        <f t="shared" si="46"/>
        <v>3.73</v>
      </c>
      <c r="AJ201" s="83">
        <f t="shared" si="47"/>
        <v>1.1399999999999999</v>
      </c>
      <c r="AK201" s="83">
        <f t="shared" si="48"/>
        <v>4</v>
      </c>
      <c r="AL201" s="83">
        <f t="shared" si="49"/>
        <v>4</v>
      </c>
    </row>
    <row r="202" spans="1:38" s="23" customFormat="1" ht="18.75" customHeight="1">
      <c r="A202" s="55" t="s">
        <v>87</v>
      </c>
      <c r="B202" s="130" t="s">
        <v>80</v>
      </c>
      <c r="C202" s="131" t="s">
        <v>47</v>
      </c>
      <c r="D202" s="131" t="s">
        <v>47</v>
      </c>
      <c r="E202" s="131" t="s">
        <v>47</v>
      </c>
      <c r="F202" s="131" t="s">
        <v>47</v>
      </c>
      <c r="G202" s="131" t="s">
        <v>47</v>
      </c>
      <c r="H202" s="131" t="s">
        <v>47</v>
      </c>
      <c r="I202" s="131" t="s">
        <v>47</v>
      </c>
      <c r="J202" s="131" t="s">
        <v>47</v>
      </c>
      <c r="K202" s="131" t="s">
        <v>47</v>
      </c>
      <c r="L202" s="131" t="s">
        <v>47</v>
      </c>
      <c r="M202" s="131" t="s">
        <v>47</v>
      </c>
      <c r="N202" s="131" t="s">
        <v>47</v>
      </c>
      <c r="O202" s="131" t="s">
        <v>47</v>
      </c>
      <c r="P202" s="131" t="s">
        <v>47</v>
      </c>
      <c r="Q202" s="131" t="s">
        <v>47</v>
      </c>
      <c r="R202" s="131" t="s">
        <v>47</v>
      </c>
      <c r="S202" s="131" t="s">
        <v>47</v>
      </c>
      <c r="T202" s="131" t="s">
        <v>47</v>
      </c>
      <c r="U202" s="131" t="s">
        <v>47</v>
      </c>
      <c r="V202" s="83">
        <f t="shared" si="50"/>
        <v>0</v>
      </c>
      <c r="W202" s="83">
        <f t="shared" si="44"/>
        <v>37</v>
      </c>
      <c r="X202" s="83">
        <f t="shared" si="44"/>
        <v>111</v>
      </c>
      <c r="Y202" s="83">
        <f t="shared" si="44"/>
        <v>198</v>
      </c>
      <c r="Z202" s="83">
        <f t="shared" si="44"/>
        <v>194</v>
      </c>
      <c r="AA202" s="83">
        <f t="shared" si="44"/>
        <v>587</v>
      </c>
      <c r="AB202" s="83">
        <f t="shared" si="51"/>
        <v>1127</v>
      </c>
      <c r="AC202" s="22">
        <f t="shared" si="52"/>
        <v>0</v>
      </c>
      <c r="AD202" s="22">
        <f t="shared" si="53"/>
        <v>3.2830523513753325E-2</v>
      </c>
      <c r="AE202" s="22">
        <f t="shared" si="54"/>
        <v>9.8491570541259982E-2</v>
      </c>
      <c r="AF202" s="22">
        <f t="shared" si="55"/>
        <v>0.17568766637089619</v>
      </c>
      <c r="AG202" s="22">
        <f t="shared" si="56"/>
        <v>0.17213842058562556</v>
      </c>
      <c r="AH202" s="22">
        <f t="shared" si="57"/>
        <v>0.520851818988465</v>
      </c>
      <c r="AI202" s="83">
        <f t="shared" si="46"/>
        <v>3.87</v>
      </c>
      <c r="AJ202" s="83">
        <f t="shared" si="47"/>
        <v>1.1000000000000001</v>
      </c>
      <c r="AK202" s="83">
        <f t="shared" si="48"/>
        <v>4</v>
      </c>
      <c r="AL202" s="83">
        <f t="shared" si="49"/>
        <v>4</v>
      </c>
    </row>
    <row r="203" spans="1:38" s="23" customFormat="1" ht="18.75" customHeight="1">
      <c r="A203" s="21" t="s">
        <v>88</v>
      </c>
      <c r="B203" s="130" t="s">
        <v>48</v>
      </c>
      <c r="C203" s="131" t="s">
        <v>49</v>
      </c>
      <c r="D203" s="131" t="s">
        <v>49</v>
      </c>
      <c r="E203" s="131" t="s">
        <v>49</v>
      </c>
      <c r="F203" s="131" t="s">
        <v>49</v>
      </c>
      <c r="G203" s="131" t="s">
        <v>49</v>
      </c>
      <c r="H203" s="131" t="s">
        <v>49</v>
      </c>
      <c r="I203" s="131" t="s">
        <v>49</v>
      </c>
      <c r="J203" s="131" t="s">
        <v>49</v>
      </c>
      <c r="K203" s="131" t="s">
        <v>49</v>
      </c>
      <c r="L203" s="131" t="s">
        <v>49</v>
      </c>
      <c r="M203" s="131" t="s">
        <v>49</v>
      </c>
      <c r="N203" s="131" t="s">
        <v>49</v>
      </c>
      <c r="O203" s="131" t="s">
        <v>49</v>
      </c>
      <c r="P203" s="131" t="s">
        <v>49</v>
      </c>
      <c r="Q203" s="131" t="s">
        <v>49</v>
      </c>
      <c r="R203" s="131" t="s">
        <v>49</v>
      </c>
      <c r="S203" s="131" t="s">
        <v>49</v>
      </c>
      <c r="T203" s="131" t="s">
        <v>49</v>
      </c>
      <c r="U203" s="131" t="s">
        <v>49</v>
      </c>
      <c r="V203" s="83">
        <f t="shared" si="50"/>
        <v>0</v>
      </c>
      <c r="W203" s="83">
        <f t="shared" si="44"/>
        <v>52</v>
      </c>
      <c r="X203" s="83">
        <f t="shared" si="44"/>
        <v>162</v>
      </c>
      <c r="Y203" s="83">
        <f t="shared" si="44"/>
        <v>282</v>
      </c>
      <c r="Z203" s="83">
        <f t="shared" si="44"/>
        <v>318</v>
      </c>
      <c r="AA203" s="83">
        <f t="shared" si="44"/>
        <v>302</v>
      </c>
      <c r="AB203" s="83">
        <f t="shared" si="51"/>
        <v>1116</v>
      </c>
      <c r="AC203" s="22">
        <f>V203/$AB203</f>
        <v>0</v>
      </c>
      <c r="AD203" s="22">
        <f t="shared" si="53"/>
        <v>4.6594982078853049E-2</v>
      </c>
      <c r="AE203" s="22">
        <f t="shared" si="54"/>
        <v>0.14516129032258066</v>
      </c>
      <c r="AF203" s="22">
        <f t="shared" si="55"/>
        <v>0.25268817204301075</v>
      </c>
      <c r="AG203" s="22">
        <f t="shared" si="56"/>
        <v>0.28494623655913981</v>
      </c>
      <c r="AH203" s="22">
        <f t="shared" si="57"/>
        <v>0.27060931899641577</v>
      </c>
      <c r="AI203" s="83">
        <f t="shared" si="46"/>
        <v>3.93</v>
      </c>
      <c r="AJ203" s="83">
        <f t="shared" si="47"/>
        <v>1.1000000000000001</v>
      </c>
      <c r="AK203" s="83">
        <f t="shared" si="48"/>
        <v>4</v>
      </c>
      <c r="AL203" s="83">
        <f t="shared" si="49"/>
        <v>5</v>
      </c>
    </row>
    <row r="204" spans="1:38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1:38">
      <c r="C205" s="19"/>
      <c r="D205" s="19"/>
      <c r="E205" s="19"/>
      <c r="F205" s="19"/>
      <c r="G205" s="19"/>
    </row>
    <row r="206" spans="1:38">
      <c r="C206" s="19"/>
      <c r="D206" s="19"/>
      <c r="E206" s="19"/>
      <c r="F206" s="19"/>
      <c r="G206" s="19"/>
    </row>
    <row r="207" spans="1:38">
      <c r="C207" s="19"/>
      <c r="D207" s="19"/>
      <c r="E207" s="19"/>
      <c r="F207" s="19"/>
      <c r="G207" s="19"/>
    </row>
    <row r="208" spans="1:38">
      <c r="C208" s="19"/>
      <c r="D208" s="19"/>
      <c r="E208" s="19"/>
      <c r="F208" s="19"/>
      <c r="G208" s="19"/>
    </row>
    <row r="209" spans="1:7">
      <c r="A209" s="19"/>
      <c r="B209" s="19"/>
      <c r="C209" s="19"/>
      <c r="D209" s="19"/>
      <c r="E209" s="19"/>
      <c r="F209" s="19"/>
      <c r="G209" s="19"/>
    </row>
    <row r="210" spans="1:7">
      <c r="A210" s="19"/>
      <c r="B210" s="19"/>
      <c r="C210" s="19"/>
      <c r="D210" s="19"/>
      <c r="E210" s="19"/>
      <c r="F210" s="19"/>
      <c r="G210" s="19"/>
    </row>
    <row r="211" spans="1:7">
      <c r="A211" s="19"/>
      <c r="B211" s="19"/>
      <c r="C211" s="19"/>
      <c r="D211" s="19"/>
      <c r="E211" s="19"/>
      <c r="F211" s="19"/>
      <c r="G211" s="19"/>
    </row>
    <row r="212" spans="1:7">
      <c r="A212" s="19"/>
      <c r="B212" s="19"/>
      <c r="C212" s="19"/>
    </row>
    <row r="213" spans="1:7">
      <c r="A213" s="19"/>
      <c r="B213" s="19"/>
      <c r="C213" s="19"/>
    </row>
    <row r="215" spans="1:7">
      <c r="A215" t="s">
        <v>102</v>
      </c>
    </row>
    <row r="216" spans="1:7">
      <c r="C216" t="s">
        <v>93</v>
      </c>
      <c r="D216" t="s">
        <v>94</v>
      </c>
      <c r="E216" t="s">
        <v>95</v>
      </c>
      <c r="F216" t="s">
        <v>96</v>
      </c>
    </row>
    <row r="217" spans="1:7">
      <c r="A217" t="s">
        <v>97</v>
      </c>
      <c r="C217">
        <v>729</v>
      </c>
      <c r="D217">
        <v>63.2</v>
      </c>
      <c r="E217">
        <v>63.2</v>
      </c>
      <c r="F217">
        <v>63.2</v>
      </c>
    </row>
    <row r="218" spans="1:7">
      <c r="B218" t="s">
        <v>164</v>
      </c>
      <c r="C218">
        <v>143</v>
      </c>
      <c r="D218">
        <v>12.4</v>
      </c>
      <c r="E218">
        <v>12.4</v>
      </c>
      <c r="F218">
        <v>75.599999999999994</v>
      </c>
    </row>
    <row r="219" spans="1:7">
      <c r="B219" t="s">
        <v>29</v>
      </c>
      <c r="C219">
        <v>282</v>
      </c>
      <c r="D219">
        <v>24.4</v>
      </c>
      <c r="E219">
        <v>24.4</v>
      </c>
      <c r="F219">
        <v>100</v>
      </c>
    </row>
    <row r="220" spans="1:7">
      <c r="B220" t="s">
        <v>90</v>
      </c>
      <c r="C220">
        <v>1154</v>
      </c>
      <c r="D220">
        <v>100</v>
      </c>
      <c r="E220">
        <v>100</v>
      </c>
    </row>
    <row r="224" spans="1:7">
      <c r="A224" t="s">
        <v>156</v>
      </c>
    </row>
    <row r="225" spans="1:6">
      <c r="C225" t="s">
        <v>93</v>
      </c>
      <c r="D225" t="s">
        <v>94</v>
      </c>
      <c r="E225" t="s">
        <v>95</v>
      </c>
      <c r="F225" t="s">
        <v>96</v>
      </c>
    </row>
    <row r="226" spans="1:6">
      <c r="A226" t="s">
        <v>97</v>
      </c>
      <c r="B226" t="s">
        <v>164</v>
      </c>
      <c r="C226">
        <v>45</v>
      </c>
      <c r="D226">
        <v>3.9</v>
      </c>
      <c r="E226">
        <v>3.9</v>
      </c>
      <c r="F226">
        <v>3.9</v>
      </c>
    </row>
    <row r="227" spans="1:6">
      <c r="B227" t="s">
        <v>29</v>
      </c>
      <c r="C227">
        <v>1109</v>
      </c>
      <c r="D227">
        <v>96.1</v>
      </c>
      <c r="E227">
        <v>96.1</v>
      </c>
      <c r="F227">
        <v>100</v>
      </c>
    </row>
    <row r="228" spans="1:6">
      <c r="B228" t="s">
        <v>90</v>
      </c>
      <c r="C228">
        <v>1154</v>
      </c>
      <c r="D228">
        <v>100</v>
      </c>
      <c r="E228">
        <v>100</v>
      </c>
    </row>
    <row r="232" spans="1:6">
      <c r="A232" t="s">
        <v>103</v>
      </c>
    </row>
    <row r="233" spans="1:6">
      <c r="C233" t="s">
        <v>93</v>
      </c>
      <c r="D233" t="s">
        <v>94</v>
      </c>
      <c r="E233" t="s">
        <v>95</v>
      </c>
      <c r="F233" t="s">
        <v>96</v>
      </c>
    </row>
    <row r="234" spans="1:6">
      <c r="A234" t="s">
        <v>97</v>
      </c>
      <c r="B234" t="s">
        <v>164</v>
      </c>
      <c r="C234">
        <v>586</v>
      </c>
      <c r="D234">
        <v>50.8</v>
      </c>
      <c r="E234">
        <v>50.8</v>
      </c>
      <c r="F234">
        <v>50.8</v>
      </c>
    </row>
    <row r="235" spans="1:6">
      <c r="B235" t="s">
        <v>29</v>
      </c>
      <c r="C235">
        <v>568</v>
      </c>
      <c r="D235">
        <v>49.2</v>
      </c>
      <c r="E235">
        <v>49.2</v>
      </c>
      <c r="F235">
        <v>100</v>
      </c>
    </row>
    <row r="236" spans="1:6">
      <c r="B236" t="s">
        <v>90</v>
      </c>
      <c r="C236">
        <v>1154</v>
      </c>
      <c r="D236">
        <v>100</v>
      </c>
      <c r="E236">
        <v>100</v>
      </c>
    </row>
    <row r="240" spans="1:6">
      <c r="A240" t="s">
        <v>157</v>
      </c>
    </row>
    <row r="241" spans="1:6">
      <c r="C241" t="s">
        <v>93</v>
      </c>
      <c r="D241" t="s">
        <v>94</v>
      </c>
      <c r="E241" t="s">
        <v>95</v>
      </c>
      <c r="F241" t="s">
        <v>96</v>
      </c>
    </row>
    <row r="242" spans="1:6">
      <c r="A242" t="s">
        <v>97</v>
      </c>
      <c r="C242">
        <v>568</v>
      </c>
      <c r="D242">
        <v>49.2</v>
      </c>
      <c r="E242">
        <v>49.2</v>
      </c>
      <c r="F242">
        <v>49.2</v>
      </c>
    </row>
    <row r="243" spans="1:6">
      <c r="B243" t="s">
        <v>164</v>
      </c>
      <c r="C243">
        <v>128</v>
      </c>
      <c r="D243">
        <v>11.1</v>
      </c>
      <c r="E243">
        <v>11.1</v>
      </c>
      <c r="F243">
        <v>60.3</v>
      </c>
    </row>
    <row r="244" spans="1:6">
      <c r="B244" t="s">
        <v>29</v>
      </c>
      <c r="C244">
        <v>458</v>
      </c>
      <c r="D244">
        <v>39.700000000000003</v>
      </c>
      <c r="E244">
        <v>39.700000000000003</v>
      </c>
      <c r="F244">
        <v>100</v>
      </c>
    </row>
    <row r="245" spans="1:6">
      <c r="B245" t="s">
        <v>90</v>
      </c>
      <c r="C245">
        <v>1154</v>
      </c>
      <c r="D245">
        <v>100</v>
      </c>
      <c r="E245">
        <v>100</v>
      </c>
    </row>
    <row r="249" spans="1:6">
      <c r="A249" t="s">
        <v>158</v>
      </c>
    </row>
    <row r="250" spans="1:6">
      <c r="C250" t="s">
        <v>93</v>
      </c>
      <c r="D250" t="s">
        <v>94</v>
      </c>
      <c r="E250" t="s">
        <v>95</v>
      </c>
      <c r="F250" t="s">
        <v>96</v>
      </c>
    </row>
    <row r="251" spans="1:6">
      <c r="A251" t="s">
        <v>97</v>
      </c>
      <c r="B251" t="s">
        <v>164</v>
      </c>
      <c r="C251">
        <v>837</v>
      </c>
      <c r="D251">
        <v>72.5</v>
      </c>
      <c r="E251">
        <v>72.5</v>
      </c>
      <c r="F251">
        <v>72.5</v>
      </c>
    </row>
    <row r="252" spans="1:6">
      <c r="B252" t="s">
        <v>29</v>
      </c>
      <c r="C252">
        <v>317</v>
      </c>
      <c r="D252">
        <v>27.5</v>
      </c>
      <c r="E252">
        <v>27.5</v>
      </c>
      <c r="F252">
        <v>100</v>
      </c>
    </row>
    <row r="253" spans="1:6">
      <c r="B253" t="s">
        <v>90</v>
      </c>
      <c r="C253">
        <v>1154</v>
      </c>
      <c r="D253">
        <v>100</v>
      </c>
      <c r="E253">
        <v>100</v>
      </c>
    </row>
    <row r="257" spans="1:6">
      <c r="A257" t="s">
        <v>159</v>
      </c>
    </row>
    <row r="258" spans="1:6">
      <c r="C258" t="s">
        <v>93</v>
      </c>
      <c r="D258" t="s">
        <v>94</v>
      </c>
      <c r="E258" t="s">
        <v>95</v>
      </c>
      <c r="F258" t="s">
        <v>96</v>
      </c>
    </row>
    <row r="259" spans="1:6">
      <c r="A259" t="s">
        <v>97</v>
      </c>
      <c r="B259" t="s">
        <v>164</v>
      </c>
      <c r="C259">
        <v>1103</v>
      </c>
      <c r="D259">
        <v>95.6</v>
      </c>
      <c r="E259">
        <v>95.6</v>
      </c>
      <c r="F259">
        <v>95.6</v>
      </c>
    </row>
    <row r="260" spans="1:6">
      <c r="B260" t="s">
        <v>29</v>
      </c>
      <c r="C260">
        <v>51</v>
      </c>
      <c r="D260">
        <v>4.4000000000000004</v>
      </c>
      <c r="E260">
        <v>4.4000000000000004</v>
      </c>
      <c r="F260">
        <v>100</v>
      </c>
    </row>
    <row r="261" spans="1:6">
      <c r="B261" t="s">
        <v>90</v>
      </c>
      <c r="C261">
        <v>1154</v>
      </c>
      <c r="D261">
        <v>100</v>
      </c>
      <c r="E261">
        <v>100</v>
      </c>
    </row>
    <row r="265" spans="1:6">
      <c r="A265" t="s">
        <v>160</v>
      </c>
    </row>
    <row r="266" spans="1:6">
      <c r="C266" t="s">
        <v>93</v>
      </c>
      <c r="D266" t="s">
        <v>94</v>
      </c>
      <c r="E266" t="s">
        <v>95</v>
      </c>
      <c r="F266" t="s">
        <v>96</v>
      </c>
    </row>
    <row r="267" spans="1:6">
      <c r="A267" t="s">
        <v>97</v>
      </c>
      <c r="C267">
        <v>52</v>
      </c>
      <c r="D267">
        <v>4.5</v>
      </c>
      <c r="E267">
        <v>4.5</v>
      </c>
      <c r="F267">
        <v>4.5</v>
      </c>
    </row>
    <row r="268" spans="1:6">
      <c r="B268" t="s">
        <v>164</v>
      </c>
      <c r="C268">
        <v>995</v>
      </c>
      <c r="D268">
        <v>86.2</v>
      </c>
      <c r="E268">
        <v>86.2</v>
      </c>
      <c r="F268">
        <v>90.7</v>
      </c>
    </row>
    <row r="269" spans="1:6">
      <c r="B269" t="s">
        <v>29</v>
      </c>
      <c r="C269">
        <v>107</v>
      </c>
      <c r="D269">
        <v>9.3000000000000007</v>
      </c>
      <c r="E269">
        <v>9.3000000000000007</v>
      </c>
      <c r="F269">
        <v>100</v>
      </c>
    </row>
    <row r="270" spans="1:6">
      <c r="B270" t="s">
        <v>90</v>
      </c>
      <c r="C270">
        <v>1154</v>
      </c>
      <c r="D270">
        <v>100</v>
      </c>
      <c r="E270">
        <v>100</v>
      </c>
    </row>
    <row r="274" spans="1:6">
      <c r="A274" t="s">
        <v>161</v>
      </c>
    </row>
    <row r="275" spans="1:6">
      <c r="C275" t="s">
        <v>93</v>
      </c>
      <c r="D275" t="s">
        <v>94</v>
      </c>
      <c r="E275" t="s">
        <v>95</v>
      </c>
      <c r="F275" t="s">
        <v>96</v>
      </c>
    </row>
    <row r="276" spans="1:6">
      <c r="A276" t="s">
        <v>97</v>
      </c>
      <c r="B276" t="s">
        <v>164</v>
      </c>
      <c r="C276">
        <v>669</v>
      </c>
      <c r="D276">
        <v>58</v>
      </c>
      <c r="E276">
        <v>58</v>
      </c>
      <c r="F276">
        <v>58</v>
      </c>
    </row>
    <row r="277" spans="1:6">
      <c r="B277" t="s">
        <v>29</v>
      </c>
      <c r="C277">
        <v>485</v>
      </c>
      <c r="D277">
        <v>42</v>
      </c>
      <c r="E277">
        <v>42</v>
      </c>
      <c r="F277">
        <v>100</v>
      </c>
    </row>
    <row r="278" spans="1:6">
      <c r="B278" t="s">
        <v>90</v>
      </c>
      <c r="C278">
        <v>1154</v>
      </c>
      <c r="D278">
        <v>100</v>
      </c>
      <c r="E278">
        <v>100</v>
      </c>
    </row>
  </sheetData>
  <sheetProtection sheet="1" objects="1" scenarios="1"/>
  <mergeCells count="93">
    <mergeCell ref="B201:U201"/>
    <mergeCell ref="B203:U203"/>
    <mergeCell ref="B191:U191"/>
    <mergeCell ref="B192:U192"/>
    <mergeCell ref="B193:U193"/>
    <mergeCell ref="B196:U196"/>
    <mergeCell ref="B200:U200"/>
    <mergeCell ref="B199:U199"/>
    <mergeCell ref="B202:U202"/>
    <mergeCell ref="B195:U195"/>
    <mergeCell ref="B197:U197"/>
    <mergeCell ref="B198:U198"/>
    <mergeCell ref="B194:U194"/>
    <mergeCell ref="A186:E186"/>
    <mergeCell ref="A187:E187"/>
    <mergeCell ref="A188:E188"/>
    <mergeCell ref="V189:AA190"/>
    <mergeCell ref="AC189:AH190"/>
    <mergeCell ref="AI189:AL190"/>
    <mergeCell ref="V165:AA166"/>
    <mergeCell ref="AC165:AH166"/>
    <mergeCell ref="AI165:AL166"/>
    <mergeCell ref="O168:U168"/>
    <mergeCell ref="O169:U169"/>
    <mergeCell ref="AC136:AH137"/>
    <mergeCell ref="AI136:AL137"/>
    <mergeCell ref="O139:U139"/>
    <mergeCell ref="A148:U148"/>
    <mergeCell ref="X148:AL148"/>
    <mergeCell ref="A130:F130"/>
    <mergeCell ref="V120:AA121"/>
    <mergeCell ref="A185:E185"/>
    <mergeCell ref="A132:F132"/>
    <mergeCell ref="V136:AA137"/>
    <mergeCell ref="A173:U173"/>
    <mergeCell ref="V41:AA42"/>
    <mergeCell ref="AC41:AH42"/>
    <mergeCell ref="V68:AA69"/>
    <mergeCell ref="AC68:AH69"/>
    <mergeCell ref="A131:F131"/>
    <mergeCell ref="A70:U70"/>
    <mergeCell ref="B71:U71"/>
    <mergeCell ref="B72:U72"/>
    <mergeCell ref="B73:U73"/>
    <mergeCell ref="A98:U98"/>
    <mergeCell ref="A123:U123"/>
    <mergeCell ref="AC120:AH121"/>
    <mergeCell ref="Z98:AL98"/>
    <mergeCell ref="AI68:AL69"/>
    <mergeCell ref="AI120:AL121"/>
    <mergeCell ref="A129:U129"/>
    <mergeCell ref="C31:I31"/>
    <mergeCell ref="B44:U44"/>
    <mergeCell ref="C32:I32"/>
    <mergeCell ref="C33:I33"/>
    <mergeCell ref="C34:I34"/>
    <mergeCell ref="A76:U76"/>
    <mergeCell ref="Z76:AL76"/>
    <mergeCell ref="A1:AE1"/>
    <mergeCell ref="A6:AL6"/>
    <mergeCell ref="A7:AL7"/>
    <mergeCell ref="A8:AL8"/>
    <mergeCell ref="A43:U43"/>
    <mergeCell ref="A21:U21"/>
    <mergeCell ref="C25:I25"/>
    <mergeCell ref="C26:I26"/>
    <mergeCell ref="C27:I27"/>
    <mergeCell ref="C28:I28"/>
    <mergeCell ref="C29:I29"/>
    <mergeCell ref="AI41:AL42"/>
    <mergeCell ref="B46:U46"/>
    <mergeCell ref="C30:I30"/>
    <mergeCell ref="A52:U52"/>
    <mergeCell ref="B45:U45"/>
    <mergeCell ref="B47:U47"/>
    <mergeCell ref="B48:U48"/>
    <mergeCell ref="B49:U49"/>
    <mergeCell ref="L59:M59"/>
    <mergeCell ref="B69:C69"/>
    <mergeCell ref="G55:K55"/>
    <mergeCell ref="G56:K56"/>
    <mergeCell ref="G57:K57"/>
    <mergeCell ref="G58:K58"/>
    <mergeCell ref="G59:K59"/>
    <mergeCell ref="B61:U61"/>
    <mergeCell ref="B63:J63"/>
    <mergeCell ref="B64:J64"/>
    <mergeCell ref="B65:J65"/>
    <mergeCell ref="L54:M54"/>
    <mergeCell ref="L55:M55"/>
    <mergeCell ref="L56:M56"/>
    <mergeCell ref="L57:M57"/>
    <mergeCell ref="L58:M58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116" max="39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D286"/>
  <sheetViews>
    <sheetView tabSelected="1" view="pageBreakPreview" zoomScale="77" zoomScaleNormal="100" zoomScaleSheetLayoutView="77" workbookViewId="0">
      <selection sqref="A1:AE1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0" width="10.85546875" bestFit="1" customWidth="1"/>
    <col min="31" max="31" width="11.140625" bestFit="1" customWidth="1"/>
    <col min="32" max="33" width="10.85546875" bestFit="1" customWidth="1"/>
    <col min="34" max="34" width="10.5703125" bestFit="1" customWidth="1"/>
    <col min="35" max="35" width="11.140625" customWidth="1"/>
    <col min="36" max="36" width="14.85546875" bestFit="1" customWidth="1"/>
    <col min="37" max="37" width="12.28515625" bestFit="1" customWidth="1"/>
    <col min="38" max="38" width="13" customWidth="1"/>
    <col min="39" max="39" width="24" style="68" hidden="1" customWidth="1"/>
    <col min="40" max="46" width="24" hidden="1" customWidth="1"/>
    <col min="47" max="56" width="11.42578125" hidden="1" customWidth="1"/>
  </cols>
  <sheetData>
    <row r="1" spans="1:56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M1" s="68" t="s">
        <v>173</v>
      </c>
      <c r="AU1" t="s">
        <v>173</v>
      </c>
    </row>
    <row r="2" spans="1:56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N2">
        <v>1</v>
      </c>
      <c r="AO2">
        <v>2</v>
      </c>
      <c r="AP2">
        <v>3</v>
      </c>
      <c r="AQ2">
        <v>4</v>
      </c>
      <c r="AR2">
        <v>5</v>
      </c>
      <c r="AS2" t="s">
        <v>128</v>
      </c>
      <c r="AT2" t="s">
        <v>90</v>
      </c>
      <c r="AV2">
        <v>1</v>
      </c>
      <c r="AW2">
        <v>2</v>
      </c>
      <c r="AX2">
        <v>3</v>
      </c>
      <c r="AY2">
        <v>4</v>
      </c>
      <c r="AZ2">
        <v>5</v>
      </c>
      <c r="BA2" t="s">
        <v>90</v>
      </c>
    </row>
    <row r="3" spans="1:56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M3" s="68" t="s">
        <v>129</v>
      </c>
      <c r="AN3">
        <v>0</v>
      </c>
      <c r="AO3">
        <v>0</v>
      </c>
      <c r="AP3">
        <v>1</v>
      </c>
      <c r="AQ3">
        <v>8</v>
      </c>
      <c r="AR3">
        <v>18</v>
      </c>
      <c r="AS3">
        <v>0</v>
      </c>
      <c r="AT3">
        <v>27</v>
      </c>
      <c r="AU3" t="s">
        <v>129</v>
      </c>
      <c r="AV3">
        <v>0</v>
      </c>
      <c r="AW3">
        <v>0</v>
      </c>
      <c r="AX3">
        <v>1</v>
      </c>
      <c r="AY3">
        <v>8</v>
      </c>
      <c r="AZ3">
        <v>18</v>
      </c>
      <c r="BA3">
        <v>4.63</v>
      </c>
      <c r="BB3">
        <v>0.56000000000000005</v>
      </c>
      <c r="BC3">
        <v>5</v>
      </c>
      <c r="BD3">
        <v>5</v>
      </c>
    </row>
    <row r="4" spans="1:56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M4" s="68" t="s">
        <v>130</v>
      </c>
      <c r="AN4">
        <v>3</v>
      </c>
      <c r="AO4">
        <v>3</v>
      </c>
      <c r="AP4">
        <v>9</v>
      </c>
      <c r="AQ4">
        <v>4</v>
      </c>
      <c r="AR4">
        <v>5</v>
      </c>
      <c r="AS4">
        <v>3</v>
      </c>
      <c r="AT4">
        <v>27</v>
      </c>
      <c r="AU4" t="s">
        <v>130</v>
      </c>
      <c r="AV4">
        <v>3</v>
      </c>
      <c r="AW4">
        <v>3</v>
      </c>
      <c r="AX4">
        <v>9</v>
      </c>
      <c r="AY4">
        <v>4</v>
      </c>
      <c r="AZ4">
        <v>5</v>
      </c>
      <c r="BA4">
        <v>3.21</v>
      </c>
      <c r="BB4">
        <v>1.28</v>
      </c>
      <c r="BC4">
        <v>3</v>
      </c>
      <c r="BD4">
        <v>3</v>
      </c>
    </row>
    <row r="5" spans="1:56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M5" s="68" t="s">
        <v>131</v>
      </c>
      <c r="AN5">
        <v>0</v>
      </c>
      <c r="AO5">
        <v>0</v>
      </c>
      <c r="AP5">
        <v>1</v>
      </c>
      <c r="AQ5">
        <v>6</v>
      </c>
      <c r="AR5">
        <v>20</v>
      </c>
      <c r="AS5">
        <v>0</v>
      </c>
      <c r="AT5">
        <v>27</v>
      </c>
      <c r="AU5" t="s">
        <v>131</v>
      </c>
      <c r="AV5">
        <v>0</v>
      </c>
      <c r="AW5">
        <v>0</v>
      </c>
      <c r="AX5">
        <v>1</v>
      </c>
      <c r="AY5">
        <v>6</v>
      </c>
      <c r="AZ5">
        <v>20</v>
      </c>
      <c r="BA5">
        <v>4.7</v>
      </c>
      <c r="BB5">
        <v>0.54</v>
      </c>
      <c r="BC5">
        <v>5</v>
      </c>
      <c r="BD5">
        <v>5</v>
      </c>
    </row>
    <row r="6" spans="1:56" ht="15.75">
      <c r="A6" s="115" t="s">
        <v>113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68" t="s">
        <v>132</v>
      </c>
      <c r="AN6">
        <v>19</v>
      </c>
      <c r="AO6">
        <v>2</v>
      </c>
      <c r="AP6">
        <v>2</v>
      </c>
      <c r="AQ6">
        <v>0</v>
      </c>
      <c r="AR6">
        <v>0</v>
      </c>
      <c r="AS6">
        <v>4</v>
      </c>
      <c r="AT6">
        <v>27</v>
      </c>
      <c r="AU6" t="s">
        <v>132</v>
      </c>
      <c r="AV6">
        <v>19</v>
      </c>
      <c r="AW6">
        <v>2</v>
      </c>
      <c r="AX6">
        <v>2</v>
      </c>
      <c r="AY6">
        <v>0</v>
      </c>
      <c r="AZ6">
        <v>0</v>
      </c>
      <c r="BA6">
        <v>1.26</v>
      </c>
      <c r="BB6">
        <v>0.62</v>
      </c>
      <c r="BC6">
        <v>1</v>
      </c>
      <c r="BD6">
        <v>1</v>
      </c>
    </row>
    <row r="7" spans="1:56" ht="18.75" customHeight="1">
      <c r="A7" s="116" t="s">
        <v>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68" t="s">
        <v>133</v>
      </c>
      <c r="AN7">
        <v>17</v>
      </c>
      <c r="AO7">
        <v>2</v>
      </c>
      <c r="AP7">
        <v>2</v>
      </c>
      <c r="AQ7">
        <v>2</v>
      </c>
      <c r="AR7">
        <v>2</v>
      </c>
      <c r="AS7">
        <v>2</v>
      </c>
      <c r="AT7">
        <v>27</v>
      </c>
      <c r="AU7" t="s">
        <v>133</v>
      </c>
      <c r="AV7">
        <v>17</v>
      </c>
      <c r="AW7">
        <v>2</v>
      </c>
      <c r="AX7">
        <v>2</v>
      </c>
      <c r="AY7">
        <v>2</v>
      </c>
      <c r="AZ7">
        <v>2</v>
      </c>
      <c r="BA7">
        <v>1.8</v>
      </c>
      <c r="BB7">
        <v>1.35</v>
      </c>
      <c r="BC7">
        <v>1</v>
      </c>
      <c r="BD7">
        <v>1</v>
      </c>
    </row>
    <row r="8" spans="1:56" ht="15.75" customHeight="1">
      <c r="A8" s="117" t="s">
        <v>184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68" t="s">
        <v>134</v>
      </c>
      <c r="AN8">
        <v>1</v>
      </c>
      <c r="AO8">
        <v>1</v>
      </c>
      <c r="AP8">
        <v>8</v>
      </c>
      <c r="AQ8">
        <v>8</v>
      </c>
      <c r="AR8">
        <v>9</v>
      </c>
      <c r="AS8">
        <v>0</v>
      </c>
      <c r="AT8">
        <v>27</v>
      </c>
      <c r="AU8" t="s">
        <v>134</v>
      </c>
      <c r="AV8">
        <v>1</v>
      </c>
      <c r="AW8">
        <v>1</v>
      </c>
      <c r="AX8">
        <v>8</v>
      </c>
      <c r="AY8">
        <v>8</v>
      </c>
      <c r="AZ8">
        <v>9</v>
      </c>
      <c r="BA8">
        <v>3.85</v>
      </c>
      <c r="BB8">
        <v>1.06</v>
      </c>
      <c r="BC8">
        <v>4</v>
      </c>
      <c r="BD8">
        <v>5</v>
      </c>
    </row>
    <row r="9" spans="1:56" ht="21" customHeight="1">
      <c r="AM9" s="68" t="s">
        <v>135</v>
      </c>
      <c r="AN9">
        <v>7</v>
      </c>
      <c r="AO9">
        <v>4</v>
      </c>
      <c r="AP9">
        <v>6</v>
      </c>
      <c r="AQ9">
        <v>3</v>
      </c>
      <c r="AR9">
        <v>5</v>
      </c>
      <c r="AS9">
        <v>2</v>
      </c>
      <c r="AT9">
        <v>27</v>
      </c>
      <c r="AU9" t="s">
        <v>135</v>
      </c>
      <c r="AV9">
        <v>7</v>
      </c>
      <c r="AW9">
        <v>4</v>
      </c>
      <c r="AX9">
        <v>6</v>
      </c>
      <c r="AY9">
        <v>3</v>
      </c>
      <c r="AZ9">
        <v>5</v>
      </c>
      <c r="BA9">
        <v>2.8</v>
      </c>
      <c r="BB9">
        <v>1.5</v>
      </c>
      <c r="BC9">
        <v>3</v>
      </c>
      <c r="BD9">
        <v>1</v>
      </c>
    </row>
    <row r="10" spans="1:56" ht="21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68" t="s">
        <v>136</v>
      </c>
      <c r="AN10">
        <v>4</v>
      </c>
      <c r="AO10">
        <v>4</v>
      </c>
      <c r="AP10">
        <v>7</v>
      </c>
      <c r="AQ10">
        <v>4</v>
      </c>
      <c r="AR10">
        <v>3</v>
      </c>
      <c r="AS10">
        <v>5</v>
      </c>
      <c r="AT10">
        <v>27</v>
      </c>
      <c r="AU10" t="s">
        <v>136</v>
      </c>
      <c r="AV10">
        <v>4</v>
      </c>
      <c r="AW10">
        <v>4</v>
      </c>
      <c r="AX10">
        <v>7</v>
      </c>
      <c r="AY10">
        <v>4</v>
      </c>
      <c r="AZ10">
        <v>3</v>
      </c>
      <c r="BA10">
        <v>2.91</v>
      </c>
      <c r="BB10">
        <v>1.31</v>
      </c>
      <c r="BC10">
        <v>3</v>
      </c>
      <c r="BD10">
        <v>3</v>
      </c>
    </row>
    <row r="11" spans="1:56" ht="21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68" t="s">
        <v>137</v>
      </c>
      <c r="AN11">
        <v>0</v>
      </c>
      <c r="AO11">
        <v>1</v>
      </c>
      <c r="AP11">
        <v>2</v>
      </c>
      <c r="AQ11">
        <v>9</v>
      </c>
      <c r="AR11">
        <v>14</v>
      </c>
      <c r="AS11">
        <v>1</v>
      </c>
      <c r="AT11">
        <v>27</v>
      </c>
      <c r="AU11" t="s">
        <v>137</v>
      </c>
      <c r="AV11">
        <v>0</v>
      </c>
      <c r="AW11">
        <v>1</v>
      </c>
      <c r="AX11">
        <v>2</v>
      </c>
      <c r="AY11">
        <v>9</v>
      </c>
      <c r="AZ11">
        <v>14</v>
      </c>
      <c r="BA11">
        <v>4.38</v>
      </c>
      <c r="BB11">
        <v>0.8</v>
      </c>
      <c r="BC11">
        <v>5</v>
      </c>
      <c r="BD11">
        <v>5</v>
      </c>
    </row>
    <row r="12" spans="1:56" ht="15.7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68" t="s">
        <v>138</v>
      </c>
      <c r="AN12">
        <v>1</v>
      </c>
      <c r="AO12">
        <v>0</v>
      </c>
      <c r="AP12">
        <v>2</v>
      </c>
      <c r="AQ12">
        <v>7</v>
      </c>
      <c r="AR12">
        <v>7</v>
      </c>
      <c r="AS12">
        <v>2</v>
      </c>
      <c r="AT12">
        <v>19</v>
      </c>
      <c r="AU12" t="s">
        <v>138</v>
      </c>
      <c r="AV12">
        <v>1</v>
      </c>
      <c r="AW12">
        <v>0</v>
      </c>
      <c r="AX12">
        <v>2</v>
      </c>
      <c r="AY12">
        <v>7</v>
      </c>
      <c r="AZ12">
        <v>7</v>
      </c>
      <c r="BA12">
        <v>4.12</v>
      </c>
      <c r="BB12">
        <v>1.05</v>
      </c>
      <c r="BC12">
        <v>4</v>
      </c>
      <c r="BD12">
        <v>4</v>
      </c>
    </row>
    <row r="13" spans="1:56" ht="33.75">
      <c r="A13" s="137"/>
      <c r="B13" s="137"/>
      <c r="C13" s="137"/>
      <c r="D13" s="137"/>
      <c r="E13" s="137"/>
      <c r="F13" s="137"/>
      <c r="G13" s="137"/>
      <c r="Y13" s="2"/>
      <c r="Z13" s="3"/>
      <c r="AA13" s="3"/>
      <c r="AB13" s="3"/>
      <c r="AC13" s="3"/>
      <c r="AD13" s="3"/>
      <c r="AE13" s="4"/>
      <c r="AJ13" s="2"/>
      <c r="AK13" s="3"/>
      <c r="AL13" s="3"/>
      <c r="AM13" s="68" t="s">
        <v>139</v>
      </c>
      <c r="AN13">
        <v>2</v>
      </c>
      <c r="AO13">
        <v>4</v>
      </c>
      <c r="AP13">
        <v>12</v>
      </c>
      <c r="AQ13">
        <v>30</v>
      </c>
      <c r="AR13">
        <v>10</v>
      </c>
      <c r="AS13">
        <v>3</v>
      </c>
      <c r="AT13">
        <v>61</v>
      </c>
      <c r="AU13" t="s">
        <v>139</v>
      </c>
      <c r="AV13">
        <v>2</v>
      </c>
      <c r="AW13">
        <v>4</v>
      </c>
      <c r="AX13">
        <v>12</v>
      </c>
      <c r="AY13">
        <v>30</v>
      </c>
      <c r="AZ13">
        <v>10</v>
      </c>
      <c r="BA13">
        <v>3.72</v>
      </c>
      <c r="BB13">
        <v>0.95</v>
      </c>
      <c r="BC13">
        <v>4</v>
      </c>
      <c r="BD13">
        <v>4</v>
      </c>
    </row>
    <row r="14" spans="1:56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6"/>
      <c r="Z14" s="3"/>
      <c r="AA14" s="7"/>
      <c r="AB14" s="7"/>
      <c r="AC14" s="7"/>
      <c r="AD14" s="7"/>
      <c r="AE14" s="4"/>
      <c r="AF14" s="5"/>
      <c r="AG14" s="5"/>
      <c r="AH14" s="5"/>
      <c r="AI14" s="5"/>
      <c r="AJ14" s="6"/>
      <c r="AK14" s="3"/>
      <c r="AL14" s="7"/>
      <c r="AM14" s="68" t="s">
        <v>140</v>
      </c>
      <c r="AN14">
        <v>1</v>
      </c>
      <c r="AO14">
        <v>3</v>
      </c>
      <c r="AP14">
        <v>10</v>
      </c>
      <c r="AQ14">
        <v>30</v>
      </c>
      <c r="AR14">
        <v>19</v>
      </c>
      <c r="AS14">
        <v>0</v>
      </c>
      <c r="AT14">
        <v>63</v>
      </c>
      <c r="AU14" t="s">
        <v>140</v>
      </c>
      <c r="AV14">
        <v>1</v>
      </c>
      <c r="AW14">
        <v>3</v>
      </c>
      <c r="AX14">
        <v>10</v>
      </c>
      <c r="AY14">
        <v>30</v>
      </c>
      <c r="AZ14">
        <v>19</v>
      </c>
      <c r="BA14">
        <v>4</v>
      </c>
      <c r="BB14">
        <v>0.9</v>
      </c>
      <c r="BC14">
        <v>4</v>
      </c>
      <c r="BD14">
        <v>4</v>
      </c>
    </row>
    <row r="15" spans="1:56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6"/>
      <c r="Z15" s="3"/>
      <c r="AA15" s="7"/>
      <c r="AB15" s="7"/>
      <c r="AC15" s="7"/>
      <c r="AD15" s="7"/>
      <c r="AE15" s="4"/>
      <c r="AF15" s="5"/>
      <c r="AG15" s="5"/>
      <c r="AH15" s="5"/>
      <c r="AI15" s="5"/>
      <c r="AJ15" s="6"/>
      <c r="AK15" s="3"/>
      <c r="AL15" s="7"/>
      <c r="AM15" s="68" t="s">
        <v>141</v>
      </c>
      <c r="AN15">
        <v>1</v>
      </c>
      <c r="AO15">
        <v>8</v>
      </c>
      <c r="AP15">
        <v>12</v>
      </c>
      <c r="AQ15">
        <v>27</v>
      </c>
      <c r="AR15">
        <v>15</v>
      </c>
      <c r="AS15">
        <v>0</v>
      </c>
      <c r="AT15">
        <v>63</v>
      </c>
      <c r="AU15" t="s">
        <v>141</v>
      </c>
      <c r="AV15">
        <v>1</v>
      </c>
      <c r="AW15">
        <v>8</v>
      </c>
      <c r="AX15">
        <v>12</v>
      </c>
      <c r="AY15">
        <v>27</v>
      </c>
      <c r="AZ15">
        <v>15</v>
      </c>
      <c r="BA15">
        <v>3.75</v>
      </c>
      <c r="BB15">
        <v>1.02</v>
      </c>
      <c r="BC15">
        <v>4</v>
      </c>
      <c r="BD15">
        <v>4</v>
      </c>
    </row>
    <row r="16" spans="1:5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6"/>
      <c r="Z16" s="3"/>
      <c r="AA16" s="7"/>
      <c r="AB16" s="7"/>
      <c r="AC16" s="7"/>
      <c r="AD16" s="7"/>
      <c r="AE16" s="4"/>
      <c r="AF16" s="5"/>
      <c r="AG16" s="5"/>
      <c r="AH16" s="5"/>
      <c r="AI16" s="5"/>
      <c r="AJ16" s="6"/>
      <c r="AK16" s="3"/>
      <c r="AL16" s="7"/>
      <c r="AM16" s="68" t="s">
        <v>142</v>
      </c>
      <c r="AN16">
        <v>9</v>
      </c>
      <c r="AO16">
        <v>16</v>
      </c>
      <c r="AP16">
        <v>20</v>
      </c>
      <c r="AQ16">
        <v>17</v>
      </c>
      <c r="AR16">
        <v>9</v>
      </c>
      <c r="AS16">
        <v>1</v>
      </c>
      <c r="AT16">
        <v>72</v>
      </c>
      <c r="AU16" t="s">
        <v>142</v>
      </c>
      <c r="AV16">
        <v>9</v>
      </c>
      <c r="AW16">
        <v>16</v>
      </c>
      <c r="AX16">
        <v>20</v>
      </c>
      <c r="AY16">
        <v>17</v>
      </c>
      <c r="AZ16">
        <v>9</v>
      </c>
      <c r="BA16">
        <v>3.01</v>
      </c>
      <c r="BB16">
        <v>1.22</v>
      </c>
      <c r="BC16">
        <v>3</v>
      </c>
      <c r="BD16">
        <v>3</v>
      </c>
    </row>
    <row r="17" spans="1:56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  <c r="Z17" s="3"/>
      <c r="AA17" s="7"/>
      <c r="AB17" s="7"/>
      <c r="AC17" s="7"/>
      <c r="AD17" s="7"/>
      <c r="AE17" s="4"/>
      <c r="AF17" s="5"/>
      <c r="AG17" s="5"/>
      <c r="AH17" s="5"/>
      <c r="AI17" s="5"/>
      <c r="AJ17" s="6"/>
      <c r="AK17" s="3"/>
      <c r="AL17" s="7"/>
      <c r="AM17" s="68" t="s">
        <v>143</v>
      </c>
      <c r="AN17">
        <v>3</v>
      </c>
      <c r="AO17">
        <v>9</v>
      </c>
      <c r="AP17">
        <v>12</v>
      </c>
      <c r="AQ17">
        <v>33</v>
      </c>
      <c r="AR17">
        <v>15</v>
      </c>
      <c r="AS17">
        <v>0</v>
      </c>
      <c r="AT17">
        <v>72</v>
      </c>
      <c r="AU17" t="s">
        <v>143</v>
      </c>
      <c r="AV17">
        <v>3</v>
      </c>
      <c r="AW17">
        <v>9</v>
      </c>
      <c r="AX17">
        <v>12</v>
      </c>
      <c r="AY17">
        <v>33</v>
      </c>
      <c r="AZ17">
        <v>15</v>
      </c>
      <c r="BA17">
        <v>3.67</v>
      </c>
      <c r="BB17">
        <v>1.07</v>
      </c>
      <c r="BC17">
        <v>4</v>
      </c>
      <c r="BD17">
        <v>4</v>
      </c>
    </row>
    <row r="18" spans="1:56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6"/>
      <c r="Z18" s="3"/>
      <c r="AA18" s="7"/>
      <c r="AB18" s="7"/>
      <c r="AC18" s="7"/>
      <c r="AD18" s="7"/>
      <c r="AE18" s="4"/>
      <c r="AF18" s="5"/>
      <c r="AG18" s="5"/>
      <c r="AH18" s="5"/>
      <c r="AI18" s="5"/>
      <c r="AJ18" s="6"/>
      <c r="AK18" s="3"/>
      <c r="AL18" s="7"/>
      <c r="AM18" s="68" t="s">
        <v>144</v>
      </c>
      <c r="AN18">
        <v>1</v>
      </c>
      <c r="AO18">
        <v>5</v>
      </c>
      <c r="AP18">
        <v>9</v>
      </c>
      <c r="AQ18">
        <v>38</v>
      </c>
      <c r="AR18">
        <v>18</v>
      </c>
      <c r="AS18">
        <v>1</v>
      </c>
      <c r="AT18">
        <v>72</v>
      </c>
      <c r="AU18" t="s">
        <v>144</v>
      </c>
      <c r="AV18">
        <v>1</v>
      </c>
      <c r="AW18">
        <v>5</v>
      </c>
      <c r="AX18">
        <v>9</v>
      </c>
      <c r="AY18">
        <v>38</v>
      </c>
      <c r="AZ18">
        <v>18</v>
      </c>
      <c r="BA18">
        <v>3.94</v>
      </c>
      <c r="BB18">
        <v>0.89</v>
      </c>
      <c r="BC18">
        <v>4</v>
      </c>
      <c r="BD18">
        <v>4</v>
      </c>
    </row>
    <row r="19" spans="1:56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6"/>
      <c r="Z19" s="3"/>
      <c r="AA19" s="7"/>
      <c r="AB19" s="7"/>
      <c r="AC19" s="7"/>
      <c r="AD19" s="7"/>
      <c r="AE19" s="4"/>
      <c r="AF19" s="5"/>
      <c r="AG19" s="5"/>
      <c r="AH19" s="5"/>
      <c r="AI19" s="5"/>
      <c r="AJ19" s="6"/>
      <c r="AK19" s="3"/>
      <c r="AL19" s="7"/>
      <c r="AM19" s="68" t="s">
        <v>145</v>
      </c>
      <c r="AN19">
        <v>9</v>
      </c>
      <c r="AO19">
        <v>5</v>
      </c>
      <c r="AP19">
        <v>18</v>
      </c>
      <c r="AQ19">
        <v>17</v>
      </c>
      <c r="AR19">
        <v>13</v>
      </c>
      <c r="AS19">
        <v>10</v>
      </c>
      <c r="AT19">
        <v>72</v>
      </c>
      <c r="AU19" t="s">
        <v>145</v>
      </c>
      <c r="AV19">
        <v>9</v>
      </c>
      <c r="AW19">
        <v>5</v>
      </c>
      <c r="AX19">
        <v>18</v>
      </c>
      <c r="AY19">
        <v>17</v>
      </c>
      <c r="AZ19">
        <v>13</v>
      </c>
      <c r="BA19">
        <v>3.32</v>
      </c>
      <c r="BB19">
        <v>1.3</v>
      </c>
      <c r="BC19">
        <v>3</v>
      </c>
      <c r="BD19">
        <v>3</v>
      </c>
    </row>
    <row r="20" spans="1:56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6"/>
      <c r="Z20" s="3"/>
      <c r="AA20" s="7"/>
      <c r="AB20" s="7"/>
      <c r="AC20" s="7"/>
      <c r="AD20" s="7"/>
      <c r="AE20" s="4"/>
      <c r="AF20" s="5"/>
      <c r="AG20" s="5"/>
      <c r="AH20" s="5"/>
      <c r="AI20" s="5"/>
      <c r="AJ20" s="6"/>
      <c r="AK20" s="3"/>
      <c r="AL20" s="7"/>
      <c r="AM20" s="68" t="s">
        <v>146</v>
      </c>
      <c r="AN20">
        <v>5</v>
      </c>
      <c r="AO20">
        <v>11</v>
      </c>
      <c r="AP20">
        <v>16</v>
      </c>
      <c r="AQ20">
        <v>26</v>
      </c>
      <c r="AR20">
        <v>13</v>
      </c>
      <c r="AS20">
        <v>1</v>
      </c>
      <c r="AT20">
        <v>72</v>
      </c>
      <c r="AU20" t="s">
        <v>146</v>
      </c>
      <c r="AV20">
        <v>5</v>
      </c>
      <c r="AW20">
        <v>11</v>
      </c>
      <c r="AX20">
        <v>16</v>
      </c>
      <c r="AY20">
        <v>26</v>
      </c>
      <c r="AZ20">
        <v>13</v>
      </c>
      <c r="BA20">
        <v>3.44</v>
      </c>
      <c r="BB20">
        <v>1.17</v>
      </c>
      <c r="BC20">
        <v>4</v>
      </c>
      <c r="BD20">
        <v>4</v>
      </c>
    </row>
    <row r="21" spans="1:56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6"/>
      <c r="Z21" s="3"/>
      <c r="AA21" s="7"/>
      <c r="AB21" s="7"/>
      <c r="AC21" s="7"/>
      <c r="AD21" s="7"/>
      <c r="AE21" s="4"/>
      <c r="AF21" s="5"/>
      <c r="AG21" s="5"/>
      <c r="AH21" s="5"/>
      <c r="AI21" s="5"/>
      <c r="AJ21" s="6"/>
      <c r="AK21" s="3"/>
      <c r="AL21" s="7"/>
      <c r="AM21" s="68" t="s">
        <v>147</v>
      </c>
      <c r="AN21">
        <v>7</v>
      </c>
      <c r="AO21">
        <v>11</v>
      </c>
      <c r="AP21">
        <v>13</v>
      </c>
      <c r="AQ21">
        <v>16</v>
      </c>
      <c r="AR21">
        <v>17</v>
      </c>
      <c r="AS21">
        <v>8</v>
      </c>
      <c r="AT21">
        <v>72</v>
      </c>
      <c r="AU21" t="s">
        <v>147</v>
      </c>
      <c r="AV21">
        <v>7</v>
      </c>
      <c r="AW21">
        <v>11</v>
      </c>
      <c r="AX21">
        <v>13</v>
      </c>
      <c r="AY21">
        <v>16</v>
      </c>
      <c r="AZ21">
        <v>17</v>
      </c>
      <c r="BA21">
        <v>3.39</v>
      </c>
      <c r="BB21">
        <v>1.34</v>
      </c>
      <c r="BC21">
        <v>4</v>
      </c>
      <c r="BD21">
        <v>5</v>
      </c>
    </row>
    <row r="22" spans="1:56" ht="21">
      <c r="A22" s="118" t="s">
        <v>2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5"/>
      <c r="W22" s="5"/>
      <c r="X22" s="5"/>
      <c r="Y22" s="6"/>
      <c r="Z22" s="3"/>
      <c r="AA22" s="7"/>
      <c r="AB22" s="7"/>
      <c r="AC22" s="7"/>
      <c r="AD22" s="7"/>
      <c r="AE22" s="4"/>
      <c r="AF22" s="5"/>
      <c r="AG22" s="5"/>
      <c r="AH22" s="5"/>
      <c r="AI22" s="5"/>
      <c r="AJ22" s="6"/>
      <c r="AK22" s="3"/>
      <c r="AL22" s="7"/>
      <c r="AM22" s="68" t="s">
        <v>148</v>
      </c>
      <c r="AN22">
        <v>4</v>
      </c>
      <c r="AO22">
        <v>6</v>
      </c>
      <c r="AP22">
        <v>9</v>
      </c>
      <c r="AQ22">
        <v>20</v>
      </c>
      <c r="AR22">
        <v>10</v>
      </c>
      <c r="AS22">
        <v>23</v>
      </c>
      <c r="AT22">
        <v>72</v>
      </c>
      <c r="AU22" t="s">
        <v>148</v>
      </c>
      <c r="AV22">
        <v>4</v>
      </c>
      <c r="AW22">
        <v>6</v>
      </c>
      <c r="AX22">
        <v>9</v>
      </c>
      <c r="AY22">
        <v>20</v>
      </c>
      <c r="AZ22">
        <v>10</v>
      </c>
      <c r="BA22">
        <v>3.53</v>
      </c>
      <c r="BB22">
        <v>1.19</v>
      </c>
      <c r="BC22">
        <v>4</v>
      </c>
      <c r="BD22">
        <v>4</v>
      </c>
    </row>
    <row r="23" spans="1:56" ht="2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5"/>
      <c r="W23" s="5"/>
      <c r="X23" s="5"/>
      <c r="Y23" s="6"/>
      <c r="Z23" s="3"/>
      <c r="AA23" s="7"/>
      <c r="AB23" s="7"/>
      <c r="AC23" s="7"/>
      <c r="AD23" s="7"/>
      <c r="AE23" s="4"/>
      <c r="AF23" s="5"/>
      <c r="AG23" s="5"/>
      <c r="AH23" s="5"/>
      <c r="AI23" s="5"/>
      <c r="AJ23" s="6"/>
      <c r="AK23" s="3"/>
      <c r="AL23" s="7"/>
      <c r="AM23" s="68" t="s">
        <v>149</v>
      </c>
      <c r="AN23">
        <v>2</v>
      </c>
      <c r="AO23">
        <v>2</v>
      </c>
      <c r="AP23">
        <v>5</v>
      </c>
      <c r="AQ23">
        <v>22</v>
      </c>
      <c r="AR23">
        <v>35</v>
      </c>
      <c r="AS23">
        <v>6</v>
      </c>
      <c r="AT23">
        <v>72</v>
      </c>
      <c r="AU23" t="s">
        <v>149</v>
      </c>
      <c r="AV23">
        <v>2</v>
      </c>
      <c r="AW23">
        <v>2</v>
      </c>
      <c r="AX23">
        <v>5</v>
      </c>
      <c r="AY23">
        <v>22</v>
      </c>
      <c r="AZ23">
        <v>35</v>
      </c>
      <c r="BA23">
        <v>4.3</v>
      </c>
      <c r="BB23">
        <v>0.96</v>
      </c>
      <c r="BC23">
        <v>5</v>
      </c>
      <c r="BD23">
        <v>5</v>
      </c>
    </row>
    <row r="24" spans="1:56" ht="21">
      <c r="A24" s="16" t="s">
        <v>186</v>
      </c>
      <c r="B24" s="11"/>
      <c r="C24" s="4"/>
      <c r="D24" s="5"/>
      <c r="E24" s="5"/>
      <c r="F24" s="5"/>
      <c r="G24" s="5"/>
      <c r="H24" s="3"/>
      <c r="I24" s="9"/>
      <c r="J24" s="10"/>
      <c r="K24" s="11"/>
      <c r="L24" s="11"/>
      <c r="M24" s="11"/>
      <c r="N24" s="4"/>
      <c r="V24" s="5"/>
      <c r="W24" s="5"/>
      <c r="X24" s="5"/>
      <c r="Y24" s="6"/>
      <c r="Z24" s="3"/>
      <c r="AA24" s="7"/>
      <c r="AB24" s="7"/>
      <c r="AC24" s="7"/>
      <c r="AD24" s="7"/>
      <c r="AE24" s="4"/>
      <c r="AF24" s="5"/>
      <c r="AG24" s="5"/>
      <c r="AH24" s="5"/>
      <c r="AI24" s="5"/>
      <c r="AJ24" s="6"/>
      <c r="AK24" s="3"/>
      <c r="AL24" s="7"/>
      <c r="AM24" s="68" t="s">
        <v>150</v>
      </c>
      <c r="AN24">
        <v>6</v>
      </c>
      <c r="AO24">
        <v>12</v>
      </c>
      <c r="AP24">
        <v>12</v>
      </c>
      <c r="AQ24">
        <v>16</v>
      </c>
      <c r="AR24">
        <v>23</v>
      </c>
      <c r="AS24">
        <v>3</v>
      </c>
      <c r="AT24">
        <v>72</v>
      </c>
      <c r="AU24" t="s">
        <v>150</v>
      </c>
      <c r="AV24">
        <v>6</v>
      </c>
      <c r="AW24">
        <v>12</v>
      </c>
      <c r="AX24">
        <v>12</v>
      </c>
      <c r="AY24">
        <v>16</v>
      </c>
      <c r="AZ24">
        <v>23</v>
      </c>
      <c r="BA24">
        <v>3.55</v>
      </c>
      <c r="BB24">
        <v>1.35</v>
      </c>
      <c r="BC24">
        <v>4</v>
      </c>
      <c r="BD24">
        <v>5</v>
      </c>
    </row>
    <row r="25" spans="1:56" ht="15" customHeight="1">
      <c r="A25" s="11"/>
      <c r="B25" s="11"/>
      <c r="C25" s="4"/>
      <c r="D25" s="5"/>
      <c r="E25" s="5"/>
      <c r="F25" s="5"/>
      <c r="G25" s="5"/>
      <c r="H25" s="3"/>
      <c r="I25" s="9"/>
      <c r="J25" s="10"/>
      <c r="K25" s="11"/>
      <c r="L25" s="11"/>
      <c r="M25" s="17"/>
      <c r="N25" s="4"/>
      <c r="V25" s="5"/>
      <c r="W25" s="5"/>
      <c r="X25" s="5"/>
      <c r="Y25" s="6"/>
      <c r="Z25" s="3"/>
      <c r="AA25" s="7"/>
      <c r="AB25" s="7"/>
      <c r="AC25" s="7"/>
      <c r="AD25" s="7"/>
      <c r="AE25" s="4"/>
      <c r="AF25" s="5"/>
      <c r="AG25" s="5"/>
      <c r="AH25" s="5"/>
      <c r="AI25" s="5"/>
      <c r="AJ25" s="6"/>
      <c r="AK25" s="3"/>
      <c r="AL25" s="7"/>
      <c r="AM25" s="68" t="s">
        <v>151</v>
      </c>
      <c r="AN25">
        <v>7</v>
      </c>
      <c r="AO25">
        <v>5</v>
      </c>
      <c r="AP25">
        <v>15</v>
      </c>
      <c r="AQ25">
        <v>17</v>
      </c>
      <c r="AR25">
        <v>18</v>
      </c>
      <c r="AS25">
        <v>10</v>
      </c>
      <c r="AT25">
        <v>72</v>
      </c>
      <c r="AU25" t="s">
        <v>151</v>
      </c>
      <c r="AV25">
        <v>7</v>
      </c>
      <c r="AW25">
        <v>5</v>
      </c>
      <c r="AX25">
        <v>15</v>
      </c>
      <c r="AY25">
        <v>17</v>
      </c>
      <c r="AZ25">
        <v>18</v>
      </c>
      <c r="BA25">
        <v>3.55</v>
      </c>
      <c r="BB25">
        <v>1.3</v>
      </c>
      <c r="BC25">
        <v>4</v>
      </c>
      <c r="BD25">
        <v>5</v>
      </c>
    </row>
    <row r="26" spans="1:56" ht="18.75">
      <c r="A26" s="11"/>
      <c r="D26" s="132" t="str">
        <f>+AN47</f>
        <v>1º Curso</v>
      </c>
      <c r="E26" s="132"/>
      <c r="F26" s="58">
        <f>+AO47</f>
        <v>27</v>
      </c>
      <c r="G26" s="22">
        <f>F26/$F$30</f>
        <v>0.375</v>
      </c>
      <c r="H26" s="9"/>
      <c r="I26" s="9"/>
      <c r="J26" s="10"/>
      <c r="K26" s="11"/>
      <c r="L26" s="17"/>
      <c r="M26" s="17"/>
      <c r="N26" s="4"/>
      <c r="V26" s="5"/>
      <c r="W26" s="5"/>
      <c r="X26" s="5"/>
      <c r="Y26" s="6"/>
      <c r="Z26" s="3"/>
      <c r="AA26" s="7"/>
      <c r="AB26" s="7"/>
      <c r="AC26" s="7"/>
      <c r="AD26" s="7"/>
      <c r="AE26" s="4"/>
      <c r="AF26" s="5"/>
      <c r="AG26" s="5"/>
      <c r="AH26" s="5"/>
      <c r="AI26" s="5"/>
      <c r="AJ26" s="6"/>
      <c r="AK26" s="3"/>
      <c r="AL26" s="7"/>
      <c r="AM26" s="68" t="s">
        <v>152</v>
      </c>
      <c r="AN26">
        <v>4</v>
      </c>
      <c r="AO26">
        <v>7</v>
      </c>
      <c r="AP26">
        <v>3</v>
      </c>
      <c r="AQ26">
        <v>17</v>
      </c>
      <c r="AR26">
        <v>20</v>
      </c>
      <c r="AS26">
        <v>21</v>
      </c>
      <c r="AT26">
        <v>72</v>
      </c>
      <c r="AU26" t="s">
        <v>152</v>
      </c>
      <c r="AV26">
        <v>4</v>
      </c>
      <c r="AW26">
        <v>7</v>
      </c>
      <c r="AX26">
        <v>3</v>
      </c>
      <c r="AY26">
        <v>17</v>
      </c>
      <c r="AZ26">
        <v>20</v>
      </c>
      <c r="BA26">
        <v>3.82</v>
      </c>
      <c r="BB26">
        <v>1.31</v>
      </c>
      <c r="BC26">
        <v>4</v>
      </c>
      <c r="BD26">
        <v>5</v>
      </c>
    </row>
    <row r="27" spans="1:56" s="20" customFormat="1" ht="40.5" customHeight="1">
      <c r="A27" s="11"/>
      <c r="B27"/>
      <c r="C27"/>
      <c r="D27" s="132" t="str">
        <f t="shared" ref="D27:D29" si="0">+AN48</f>
        <v>2º Curso</v>
      </c>
      <c r="E27" s="132"/>
      <c r="F27" s="58">
        <f t="shared" ref="F27:F29" si="1">+AO48</f>
        <v>16</v>
      </c>
      <c r="G27" s="22">
        <f t="shared" ref="G27:G29" si="2">F27/$F$30</f>
        <v>0.22222222222222221</v>
      </c>
      <c r="H27" s="8"/>
      <c r="I27" s="3"/>
      <c r="J27" s="10"/>
      <c r="K27" s="11"/>
      <c r="L27" s="17"/>
      <c r="M27" s="17"/>
      <c r="N27" s="4"/>
      <c r="O27"/>
      <c r="P27"/>
      <c r="Q27"/>
      <c r="R27"/>
      <c r="S27"/>
      <c r="T27"/>
      <c r="U27"/>
      <c r="V27" s="5"/>
      <c r="W27" s="5"/>
      <c r="X27" s="5"/>
      <c r="Y27" s="6"/>
      <c r="Z27" s="3"/>
      <c r="AA27" s="7"/>
      <c r="AB27" s="7"/>
      <c r="AC27" s="7"/>
      <c r="AD27" s="7"/>
      <c r="AE27" s="4"/>
      <c r="AF27" s="5"/>
      <c r="AG27" s="5"/>
      <c r="AH27" s="5"/>
      <c r="AI27" s="5"/>
      <c r="AJ27" s="6"/>
      <c r="AK27" s="3"/>
      <c r="AL27" s="7"/>
      <c r="AM27" s="20" t="s">
        <v>153</v>
      </c>
      <c r="AN27" s="20">
        <v>2</v>
      </c>
      <c r="AO27" s="20">
        <v>4</v>
      </c>
      <c r="AP27" s="20">
        <v>9</v>
      </c>
      <c r="AQ27" s="20">
        <v>26</v>
      </c>
      <c r="AR27" s="20">
        <v>21</v>
      </c>
      <c r="AS27" s="20">
        <v>10</v>
      </c>
      <c r="AT27" s="20">
        <v>72</v>
      </c>
      <c r="AU27" s="20" t="s">
        <v>153</v>
      </c>
      <c r="AV27" s="20">
        <v>2</v>
      </c>
      <c r="AW27" s="20">
        <v>4</v>
      </c>
      <c r="AX27" s="20">
        <v>9</v>
      </c>
      <c r="AY27" s="20">
        <v>26</v>
      </c>
      <c r="AZ27" s="20">
        <v>21</v>
      </c>
      <c r="BA27" s="20">
        <v>3.97</v>
      </c>
      <c r="BB27" s="20">
        <v>1.02</v>
      </c>
      <c r="BC27" s="20">
        <v>4</v>
      </c>
      <c r="BD27" s="20">
        <v>4</v>
      </c>
    </row>
    <row r="28" spans="1:56" s="23" customFormat="1" ht="20.100000000000001" customHeight="1">
      <c r="A28" s="11"/>
      <c r="B28"/>
      <c r="C28"/>
      <c r="D28" s="132" t="str">
        <f t="shared" si="0"/>
        <v>3º Curso</v>
      </c>
      <c r="E28" s="132"/>
      <c r="F28" s="58">
        <f t="shared" si="1"/>
        <v>11</v>
      </c>
      <c r="G28" s="22">
        <f t="shared" si="2"/>
        <v>0.15277777777777779</v>
      </c>
      <c r="H28" s="5"/>
      <c r="I28" s="5"/>
      <c r="J28" s="5"/>
      <c r="K28" s="5"/>
      <c r="L28" s="5"/>
      <c r="M28"/>
      <c r="N28"/>
      <c r="O28"/>
      <c r="P28"/>
      <c r="Q28"/>
      <c r="R28"/>
      <c r="S28"/>
      <c r="T28"/>
      <c r="U28"/>
      <c r="V28" s="5"/>
      <c r="W28" s="5"/>
      <c r="X28" s="5"/>
      <c r="Y28" s="6"/>
      <c r="Z28" s="3"/>
      <c r="AA28" s="7"/>
      <c r="AB28" s="7"/>
      <c r="AC28" s="7"/>
      <c r="AD28" s="7"/>
      <c r="AE28" s="4"/>
      <c r="AF28" s="5"/>
      <c r="AG28" s="5"/>
      <c r="AH28" s="5"/>
      <c r="AI28" s="5"/>
      <c r="AJ28" s="6"/>
      <c r="AK28" s="3"/>
      <c r="AL28" s="7"/>
      <c r="AM28" s="23" t="s">
        <v>174</v>
      </c>
      <c r="AU28" s="23" t="s">
        <v>174</v>
      </c>
    </row>
    <row r="29" spans="1:56" s="23" customFormat="1" ht="20.100000000000001" customHeight="1">
      <c r="A29" s="11"/>
      <c r="B29"/>
      <c r="C29"/>
      <c r="D29" s="132" t="str">
        <f t="shared" si="0"/>
        <v>4º Curso</v>
      </c>
      <c r="E29" s="132"/>
      <c r="F29" s="58">
        <f t="shared" si="1"/>
        <v>18</v>
      </c>
      <c r="G29" s="22">
        <f t="shared" si="2"/>
        <v>0.25</v>
      </c>
      <c r="H29" s="5"/>
      <c r="I29" s="5"/>
      <c r="J29" s="5"/>
      <c r="K29" s="5"/>
      <c r="L29" s="5"/>
      <c r="M29"/>
      <c r="N29"/>
      <c r="O29"/>
      <c r="P29"/>
      <c r="Q29"/>
      <c r="R29"/>
      <c r="S29"/>
      <c r="T29"/>
      <c r="U29"/>
      <c r="V29" s="5"/>
      <c r="W29" s="5"/>
      <c r="X29" s="5"/>
      <c r="Y29" s="6"/>
      <c r="Z29" s="3"/>
      <c r="AA29" s="7"/>
      <c r="AB29" s="7"/>
      <c r="AC29" s="7"/>
      <c r="AD29" s="7"/>
      <c r="AE29" s="4"/>
      <c r="AF29" s="5"/>
      <c r="AG29" s="5"/>
      <c r="AH29" s="5"/>
      <c r="AI29" s="5"/>
      <c r="AJ29" s="6"/>
      <c r="AK29" s="3"/>
      <c r="AL29" s="7"/>
      <c r="AU29" s="23" t="s">
        <v>107</v>
      </c>
    </row>
    <row r="30" spans="1:56" s="23" customFormat="1" ht="20.100000000000001" customHeight="1">
      <c r="A30" s="11"/>
      <c r="B30"/>
      <c r="C30"/>
      <c r="D30" s="132" t="s">
        <v>90</v>
      </c>
      <c r="E30" s="132"/>
      <c r="F30" s="103">
        <f>SUM(F26:F29)</f>
        <v>72</v>
      </c>
      <c r="G30" s="104"/>
      <c r="H30" s="5"/>
      <c r="I30" s="5"/>
      <c r="J30" s="5"/>
      <c r="K30" s="5"/>
      <c r="L30" s="5"/>
      <c r="M30"/>
      <c r="N30"/>
      <c r="O30"/>
      <c r="P30"/>
      <c r="Q30"/>
      <c r="R30"/>
      <c r="S30"/>
      <c r="T30"/>
      <c r="U30"/>
      <c r="V30" s="5"/>
      <c r="W30" s="5"/>
      <c r="X30" s="5"/>
      <c r="Y30" s="6"/>
      <c r="Z30" s="3"/>
      <c r="AA30" s="7"/>
      <c r="AB30" s="7"/>
      <c r="AC30" s="7"/>
      <c r="AD30" s="7"/>
      <c r="AE30" s="4"/>
      <c r="AF30" s="5"/>
      <c r="AG30" s="5"/>
      <c r="AH30" s="5"/>
      <c r="AI30" s="5"/>
      <c r="AJ30" s="6"/>
      <c r="AK30" s="3"/>
      <c r="AL30" s="7"/>
    </row>
    <row r="31" spans="1:56" s="23" customFormat="1" ht="20.100000000000001" customHeight="1">
      <c r="A31" s="5"/>
      <c r="B31"/>
      <c r="C31"/>
      <c r="D31"/>
      <c r="E31" s="5"/>
      <c r="F31" s="5"/>
      <c r="G31" s="5"/>
      <c r="H31" s="5"/>
      <c r="I31" s="5"/>
      <c r="J31" s="5"/>
      <c r="K31" s="5"/>
      <c r="L31" s="5"/>
      <c r="M31"/>
      <c r="N31"/>
      <c r="O31"/>
      <c r="P31"/>
      <c r="Q31"/>
      <c r="R31"/>
      <c r="S31"/>
      <c r="T31"/>
      <c r="U31"/>
      <c r="V31" s="5"/>
      <c r="W31" s="5"/>
      <c r="X31" s="5"/>
      <c r="Y31" s="6"/>
      <c r="Z31" s="3"/>
      <c r="AA31" s="7"/>
      <c r="AB31" s="7"/>
      <c r="AC31" s="7"/>
      <c r="AD31" s="7"/>
      <c r="AE31" s="4"/>
      <c r="AF31" s="5"/>
      <c r="AG31" s="5"/>
      <c r="AH31" s="5"/>
      <c r="AI31" s="5"/>
      <c r="AJ31" s="6"/>
      <c r="AK31" s="3"/>
      <c r="AL31" s="7"/>
    </row>
    <row r="32" spans="1:56" s="23" customFormat="1" ht="20.100000000000001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/>
      <c r="N32"/>
      <c r="O32"/>
      <c r="P32"/>
      <c r="Q32"/>
      <c r="R32"/>
      <c r="S32"/>
      <c r="T32"/>
      <c r="U32"/>
      <c r="V32" s="5"/>
      <c r="W32" s="5"/>
      <c r="X32" s="5"/>
      <c r="Y32" s="6"/>
      <c r="Z32" s="3"/>
      <c r="AA32" s="7"/>
      <c r="AB32" s="7"/>
      <c r="AC32" s="7"/>
      <c r="AD32" s="7"/>
      <c r="AE32" s="4"/>
      <c r="AF32" s="5"/>
      <c r="AG32" s="5"/>
      <c r="AH32" s="5"/>
      <c r="AI32" s="5"/>
      <c r="AJ32" s="6"/>
      <c r="AK32" s="3"/>
      <c r="AL32" s="7"/>
    </row>
    <row r="33" spans="1:52" s="23" customFormat="1" ht="20.100000000000001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/>
      <c r="N33"/>
      <c r="O33"/>
      <c r="P33"/>
      <c r="Q33"/>
      <c r="R33"/>
      <c r="S33"/>
      <c r="T33"/>
      <c r="U33"/>
      <c r="V33" s="5"/>
      <c r="W33" s="5"/>
      <c r="X33" s="5"/>
      <c r="Y33" s="6"/>
      <c r="Z33" s="3"/>
      <c r="AA33" s="7"/>
      <c r="AB33" s="7"/>
      <c r="AC33" s="7"/>
      <c r="AD33" s="7"/>
      <c r="AE33" s="4"/>
      <c r="AF33" s="5"/>
      <c r="AG33" s="5"/>
      <c r="AH33" s="5"/>
      <c r="AI33" s="5"/>
      <c r="AJ33" s="6"/>
      <c r="AK33" s="3"/>
      <c r="AL33" s="7"/>
    </row>
    <row r="34" spans="1:52" s="20" customFormat="1" ht="16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/>
      <c r="N34"/>
      <c r="O34"/>
      <c r="P34"/>
      <c r="Q34"/>
      <c r="R34"/>
      <c r="S34"/>
      <c r="T34"/>
      <c r="U34"/>
      <c r="V34" s="5"/>
      <c r="W34" s="5"/>
      <c r="X34" s="5"/>
      <c r="Y34" s="6"/>
      <c r="Z34" s="3"/>
      <c r="AA34" s="7"/>
      <c r="AB34" s="7"/>
      <c r="AC34" s="7"/>
      <c r="AD34" s="7"/>
      <c r="AE34" s="4"/>
      <c r="AF34" s="5"/>
      <c r="AG34" s="5"/>
      <c r="AH34" s="5"/>
      <c r="AI34" s="5"/>
      <c r="AJ34" s="6"/>
      <c r="AK34" s="3"/>
      <c r="AL34" s="7"/>
    </row>
    <row r="35" spans="1:52" s="20" customFormat="1" ht="16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/>
      <c r="N35"/>
      <c r="O35"/>
      <c r="P35"/>
      <c r="Q35"/>
      <c r="R35"/>
      <c r="S35"/>
      <c r="T35"/>
      <c r="U35"/>
      <c r="V35" s="5"/>
      <c r="W35" s="5"/>
      <c r="X35" s="5"/>
      <c r="Y35" s="6"/>
      <c r="Z35" s="3"/>
      <c r="AA35" s="7"/>
      <c r="AB35" s="7"/>
      <c r="AC35" s="7"/>
      <c r="AD35" s="7"/>
      <c r="AE35" s="4"/>
      <c r="AF35" s="5"/>
      <c r="AG35" s="5"/>
      <c r="AH35" s="5"/>
      <c r="AI35" s="5"/>
      <c r="AJ35" s="6"/>
      <c r="AK35" s="3"/>
      <c r="AL35" s="7"/>
      <c r="AM35" s="96" t="s">
        <v>173</v>
      </c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</row>
    <row r="36" spans="1:52" s="20" customFormat="1" ht="26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/>
      <c r="N36"/>
      <c r="O36"/>
      <c r="P36"/>
      <c r="Q36"/>
      <c r="R36"/>
      <c r="S36"/>
      <c r="T36"/>
      <c r="U36"/>
      <c r="V36" s="5"/>
      <c r="W36" s="5"/>
      <c r="X36" s="5"/>
      <c r="Y36" s="6"/>
      <c r="Z36" s="3"/>
      <c r="AA36" s="7"/>
      <c r="AB36" s="7"/>
      <c r="AC36" s="7"/>
      <c r="AD36" s="7"/>
      <c r="AE36" s="4"/>
      <c r="AF36" s="5"/>
      <c r="AG36" s="5"/>
      <c r="AH36" s="5"/>
      <c r="AI36" s="5"/>
      <c r="AJ36" s="6"/>
      <c r="AK36" s="3"/>
      <c r="AL36" s="7"/>
      <c r="AM36" s="96" t="s">
        <v>108</v>
      </c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</row>
    <row r="37" spans="1:52" s="20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/>
      <c r="N37"/>
      <c r="O37"/>
      <c r="P37"/>
      <c r="Q37"/>
      <c r="R37"/>
      <c r="S37"/>
      <c r="T37"/>
      <c r="U37"/>
      <c r="V37" s="5"/>
      <c r="W37" s="5"/>
      <c r="X37" s="5"/>
      <c r="Y37" s="6"/>
      <c r="Z37" s="3"/>
      <c r="AA37" s="7"/>
      <c r="AB37" s="7"/>
      <c r="AC37" s="7"/>
      <c r="AD37" s="7"/>
      <c r="AE37" s="4"/>
      <c r="AF37" s="5"/>
      <c r="AG37" s="5"/>
      <c r="AH37" s="5"/>
      <c r="AI37" s="5"/>
      <c r="AJ37" s="6"/>
      <c r="AK37" s="3"/>
      <c r="AL37" s="7"/>
      <c r="AM37" s="96"/>
      <c r="AN37" s="96"/>
      <c r="AO37" s="96" t="s">
        <v>92</v>
      </c>
      <c r="AP37" s="96" t="s">
        <v>154</v>
      </c>
      <c r="AQ37" s="96" t="s">
        <v>155</v>
      </c>
      <c r="AR37" s="96" t="s">
        <v>102</v>
      </c>
      <c r="AS37" s="96" t="s">
        <v>156</v>
      </c>
      <c r="AT37" s="96" t="s">
        <v>103</v>
      </c>
      <c r="AU37" s="96" t="s">
        <v>157</v>
      </c>
      <c r="AV37" s="96" t="s">
        <v>158</v>
      </c>
      <c r="AW37" s="96" t="s">
        <v>159</v>
      </c>
      <c r="AX37" s="96" t="s">
        <v>160</v>
      </c>
      <c r="AY37" s="96" t="s">
        <v>161</v>
      </c>
      <c r="AZ37" s="96" t="s">
        <v>104</v>
      </c>
    </row>
    <row r="38" spans="1:52" s="20" customForma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6"/>
      <c r="Z38" s="3"/>
      <c r="AA38" s="7"/>
      <c r="AB38" s="7"/>
      <c r="AC38" s="7"/>
      <c r="AD38" s="7"/>
      <c r="AE38" s="4"/>
      <c r="AF38" s="5"/>
      <c r="AG38" s="5"/>
      <c r="AH38" s="5"/>
      <c r="AI38" s="5"/>
      <c r="AJ38" s="6"/>
      <c r="AK38" s="3"/>
      <c r="AL38" s="7"/>
      <c r="AM38" s="96" t="s">
        <v>109</v>
      </c>
      <c r="AN38" s="96" t="s">
        <v>97</v>
      </c>
      <c r="AO38" s="96">
        <v>72</v>
      </c>
      <c r="AP38" s="96">
        <v>72</v>
      </c>
      <c r="AQ38" s="96">
        <v>72</v>
      </c>
      <c r="AR38" s="96">
        <v>72</v>
      </c>
      <c r="AS38" s="96">
        <v>72</v>
      </c>
      <c r="AT38" s="96">
        <v>72</v>
      </c>
      <c r="AU38" s="96">
        <v>72</v>
      </c>
      <c r="AV38" s="96">
        <v>72</v>
      </c>
      <c r="AW38" s="96">
        <v>72</v>
      </c>
      <c r="AX38" s="96">
        <v>72</v>
      </c>
      <c r="AY38" s="96">
        <v>72</v>
      </c>
      <c r="AZ38" s="96">
        <v>72</v>
      </c>
    </row>
    <row r="39" spans="1:52" s="20" customFormat="1" ht="20.100000000000001" customHeight="1">
      <c r="A39" s="5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96"/>
      <c r="AN39" s="96" t="s">
        <v>110</v>
      </c>
      <c r="AO39" s="96">
        <v>0</v>
      </c>
      <c r="AP39" s="96">
        <v>0</v>
      </c>
      <c r="AQ39" s="96">
        <v>0</v>
      </c>
      <c r="AR39" s="96">
        <v>0</v>
      </c>
      <c r="AS39" s="96">
        <v>0</v>
      </c>
      <c r="AT39" s="96">
        <v>0</v>
      </c>
      <c r="AU39" s="96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</row>
    <row r="40" spans="1:52" s="20" customFormat="1" ht="20.100000000000001" customHeight="1">
      <c r="A40" s="5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96" t="s">
        <v>174</v>
      </c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</row>
    <row r="41" spans="1:52" s="20" customFormat="1" ht="20.100000000000001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123" t="s">
        <v>11</v>
      </c>
      <c r="W41" s="124"/>
      <c r="X41" s="124"/>
      <c r="Y41" s="124"/>
      <c r="Z41" s="124"/>
      <c r="AA41" s="124"/>
      <c r="AB41" s="19"/>
      <c r="AC41" s="123" t="s">
        <v>12</v>
      </c>
      <c r="AD41" s="124"/>
      <c r="AE41" s="124"/>
      <c r="AF41" s="124"/>
      <c r="AG41" s="124"/>
      <c r="AH41" s="125"/>
      <c r="AI41" s="121" t="s">
        <v>84</v>
      </c>
      <c r="AJ41" s="122"/>
      <c r="AK41" s="122"/>
      <c r="AL41" s="122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</row>
    <row r="42" spans="1:52" s="20" customFormat="1" ht="20.100000000000001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23"/>
      <c r="W42" s="124"/>
      <c r="X42" s="124"/>
      <c r="Y42" s="124"/>
      <c r="Z42" s="124"/>
      <c r="AA42" s="124"/>
      <c r="AB42" s="19"/>
      <c r="AC42" s="123"/>
      <c r="AD42" s="124"/>
      <c r="AE42" s="124"/>
      <c r="AF42" s="124"/>
      <c r="AG42" s="124"/>
      <c r="AH42" s="125"/>
      <c r="AI42" s="121"/>
      <c r="AJ42" s="122"/>
      <c r="AK42" s="122"/>
      <c r="AL42" s="122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</row>
    <row r="43" spans="1:52" s="20" customFormat="1" ht="20.100000000000001" customHeight="1">
      <c r="A43" s="111" t="s">
        <v>13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39">
        <v>1</v>
      </c>
      <c r="W43" s="39">
        <v>2</v>
      </c>
      <c r="X43" s="39">
        <v>3</v>
      </c>
      <c r="Y43" s="39">
        <v>4</v>
      </c>
      <c r="Z43" s="39">
        <v>5</v>
      </c>
      <c r="AA43" s="39" t="s">
        <v>35</v>
      </c>
      <c r="AB43" s="48" t="s">
        <v>14</v>
      </c>
      <c r="AC43" s="39">
        <v>1</v>
      </c>
      <c r="AD43" s="39">
        <v>2</v>
      </c>
      <c r="AE43" s="39">
        <v>3</v>
      </c>
      <c r="AF43" s="39">
        <v>4</v>
      </c>
      <c r="AG43" s="39">
        <v>5</v>
      </c>
      <c r="AH43" s="39" t="s">
        <v>35</v>
      </c>
      <c r="AI43" s="49" t="s">
        <v>15</v>
      </c>
      <c r="AJ43" s="49" t="s">
        <v>16</v>
      </c>
      <c r="AK43" s="49" t="s">
        <v>17</v>
      </c>
      <c r="AL43" s="49" t="s">
        <v>18</v>
      </c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</row>
    <row r="44" spans="1:52" s="20" customFormat="1" ht="20.100000000000001" customHeight="1">
      <c r="A44" s="21" t="s">
        <v>19</v>
      </c>
      <c r="B44" s="112" t="s">
        <v>58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85">
        <f>+AN3</f>
        <v>0</v>
      </c>
      <c r="W44" s="85">
        <f t="shared" ref="W44:AA49" si="3">+AO3</f>
        <v>0</v>
      </c>
      <c r="X44" s="85">
        <f t="shared" si="3"/>
        <v>1</v>
      </c>
      <c r="Y44" s="85">
        <f t="shared" si="3"/>
        <v>8</v>
      </c>
      <c r="Z44" s="85">
        <f t="shared" si="3"/>
        <v>18</v>
      </c>
      <c r="AA44" s="85">
        <f t="shared" si="3"/>
        <v>0</v>
      </c>
      <c r="AB44" s="85">
        <f>SUM(V44:AA44)</f>
        <v>27</v>
      </c>
      <c r="AC44" s="22">
        <f t="shared" ref="AC44:AH49" si="4">V44/$AB44</f>
        <v>0</v>
      </c>
      <c r="AD44" s="22">
        <f t="shared" si="4"/>
        <v>0</v>
      </c>
      <c r="AE44" s="22">
        <f t="shared" si="4"/>
        <v>3.7037037037037035E-2</v>
      </c>
      <c r="AF44" s="22">
        <f t="shared" si="4"/>
        <v>0.29629629629629628</v>
      </c>
      <c r="AG44" s="22">
        <f t="shared" si="4"/>
        <v>0.66666666666666663</v>
      </c>
      <c r="AH44" s="22">
        <f t="shared" si="4"/>
        <v>0</v>
      </c>
      <c r="AI44" s="85">
        <f t="shared" ref="AI44:AL49" si="5">+BA3</f>
        <v>4.63</v>
      </c>
      <c r="AJ44" s="85">
        <f t="shared" si="5"/>
        <v>0.56000000000000005</v>
      </c>
      <c r="AK44" s="85">
        <f t="shared" si="5"/>
        <v>5</v>
      </c>
      <c r="AL44" s="85">
        <f t="shared" si="5"/>
        <v>5</v>
      </c>
      <c r="AM44" s="96" t="s">
        <v>91</v>
      </c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</row>
    <row r="45" spans="1:52" s="20" customFormat="1" ht="20.100000000000001" customHeight="1">
      <c r="A45" s="21" t="s">
        <v>20</v>
      </c>
      <c r="B45" s="112" t="s">
        <v>21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85">
        <f t="shared" ref="V45:V49" si="6">+AN4</f>
        <v>3</v>
      </c>
      <c r="W45" s="85">
        <f t="shared" si="3"/>
        <v>3</v>
      </c>
      <c r="X45" s="85">
        <f t="shared" si="3"/>
        <v>9</v>
      </c>
      <c r="Y45" s="85">
        <f t="shared" si="3"/>
        <v>4</v>
      </c>
      <c r="Z45" s="85">
        <f t="shared" si="3"/>
        <v>5</v>
      </c>
      <c r="AA45" s="85">
        <f t="shared" si="3"/>
        <v>3</v>
      </c>
      <c r="AB45" s="85">
        <f t="shared" ref="AB45:AB49" si="7">SUM(V45:AA45)</f>
        <v>27</v>
      </c>
      <c r="AC45" s="22">
        <f t="shared" si="4"/>
        <v>0.1111111111111111</v>
      </c>
      <c r="AD45" s="22">
        <f t="shared" si="4"/>
        <v>0.1111111111111111</v>
      </c>
      <c r="AE45" s="22">
        <f t="shared" si="4"/>
        <v>0.33333333333333331</v>
      </c>
      <c r="AF45" s="22">
        <f t="shared" si="4"/>
        <v>0.14814814814814814</v>
      </c>
      <c r="AG45" s="22">
        <f t="shared" si="4"/>
        <v>0.18518518518518517</v>
      </c>
      <c r="AH45" s="22">
        <f t="shared" si="4"/>
        <v>0.1111111111111111</v>
      </c>
      <c r="AI45" s="85">
        <f t="shared" si="5"/>
        <v>3.21</v>
      </c>
      <c r="AJ45" s="85">
        <f t="shared" si="5"/>
        <v>1.28</v>
      </c>
      <c r="AK45" s="85">
        <f t="shared" si="5"/>
        <v>3</v>
      </c>
      <c r="AL45" s="85">
        <f t="shared" si="5"/>
        <v>3</v>
      </c>
      <c r="AM45" s="96" t="s">
        <v>165</v>
      </c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</row>
    <row r="46" spans="1:52" s="20" customFormat="1" ht="20.100000000000001" customHeight="1">
      <c r="A46" s="21" t="s">
        <v>22</v>
      </c>
      <c r="B46" s="112" t="s">
        <v>60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85">
        <f t="shared" si="6"/>
        <v>0</v>
      </c>
      <c r="W46" s="85">
        <f t="shared" si="3"/>
        <v>0</v>
      </c>
      <c r="X46" s="85">
        <f t="shared" si="3"/>
        <v>1</v>
      </c>
      <c r="Y46" s="85">
        <f t="shared" si="3"/>
        <v>6</v>
      </c>
      <c r="Z46" s="85">
        <f t="shared" si="3"/>
        <v>20</v>
      </c>
      <c r="AA46" s="85">
        <f t="shared" si="3"/>
        <v>0</v>
      </c>
      <c r="AB46" s="85">
        <f t="shared" si="7"/>
        <v>27</v>
      </c>
      <c r="AC46" s="22">
        <f t="shared" si="4"/>
        <v>0</v>
      </c>
      <c r="AD46" s="22">
        <f t="shared" si="4"/>
        <v>0</v>
      </c>
      <c r="AE46" s="22">
        <f t="shared" si="4"/>
        <v>3.7037037037037035E-2</v>
      </c>
      <c r="AF46" s="22">
        <f t="shared" si="4"/>
        <v>0.22222222222222221</v>
      </c>
      <c r="AG46" s="22">
        <f t="shared" si="4"/>
        <v>0.7407407407407407</v>
      </c>
      <c r="AH46" s="22">
        <f t="shared" si="4"/>
        <v>0</v>
      </c>
      <c r="AI46" s="85">
        <f t="shared" si="5"/>
        <v>4.7</v>
      </c>
      <c r="AJ46" s="85">
        <f t="shared" si="5"/>
        <v>0.54</v>
      </c>
      <c r="AK46" s="85">
        <f t="shared" si="5"/>
        <v>5</v>
      </c>
      <c r="AL46" s="85">
        <f t="shared" si="5"/>
        <v>5</v>
      </c>
      <c r="AM46" s="96"/>
      <c r="AN46" s="96"/>
      <c r="AO46" s="96" t="s">
        <v>93</v>
      </c>
      <c r="AP46" s="96" t="s">
        <v>94</v>
      </c>
      <c r="AQ46" s="96" t="s">
        <v>95</v>
      </c>
      <c r="AR46" s="96" t="s">
        <v>96</v>
      </c>
      <c r="AS46" s="96"/>
      <c r="AT46" s="96"/>
      <c r="AU46" s="96"/>
      <c r="AV46" s="96"/>
      <c r="AW46" s="96"/>
      <c r="AX46" s="96"/>
      <c r="AY46" s="96"/>
      <c r="AZ46" s="96"/>
    </row>
    <row r="47" spans="1:52" s="20" customFormat="1" ht="20.100000000000001" customHeight="1">
      <c r="A47" s="21" t="s">
        <v>24</v>
      </c>
      <c r="B47" s="112" t="s">
        <v>23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85">
        <f t="shared" si="6"/>
        <v>19</v>
      </c>
      <c r="W47" s="85">
        <f t="shared" si="3"/>
        <v>2</v>
      </c>
      <c r="X47" s="85">
        <f t="shared" si="3"/>
        <v>2</v>
      </c>
      <c r="Y47" s="85">
        <f t="shared" si="3"/>
        <v>0</v>
      </c>
      <c r="Z47" s="85">
        <f t="shared" si="3"/>
        <v>0</v>
      </c>
      <c r="AA47" s="85">
        <f t="shared" si="3"/>
        <v>4</v>
      </c>
      <c r="AB47" s="85">
        <f t="shared" si="7"/>
        <v>27</v>
      </c>
      <c r="AC47" s="22">
        <f t="shared" si="4"/>
        <v>0.70370370370370372</v>
      </c>
      <c r="AD47" s="22">
        <f t="shared" si="4"/>
        <v>7.407407407407407E-2</v>
      </c>
      <c r="AE47" s="22">
        <f t="shared" si="4"/>
        <v>7.407407407407407E-2</v>
      </c>
      <c r="AF47" s="22">
        <f t="shared" si="4"/>
        <v>0</v>
      </c>
      <c r="AG47" s="22">
        <f t="shared" si="4"/>
        <v>0</v>
      </c>
      <c r="AH47" s="22">
        <f t="shared" si="4"/>
        <v>0.14814814814814814</v>
      </c>
      <c r="AI47" s="85">
        <f t="shared" si="5"/>
        <v>1.26</v>
      </c>
      <c r="AJ47" s="85">
        <f t="shared" si="5"/>
        <v>0.62</v>
      </c>
      <c r="AK47" s="85">
        <f t="shared" si="5"/>
        <v>1</v>
      </c>
      <c r="AL47" s="85">
        <f t="shared" si="5"/>
        <v>1</v>
      </c>
      <c r="AM47" s="96" t="s">
        <v>97</v>
      </c>
      <c r="AN47" s="96" t="s">
        <v>98</v>
      </c>
      <c r="AO47" s="96">
        <v>27</v>
      </c>
      <c r="AP47" s="96">
        <v>37.5</v>
      </c>
      <c r="AQ47" s="96">
        <v>37.5</v>
      </c>
      <c r="AR47" s="96">
        <v>37.5</v>
      </c>
      <c r="AS47" s="96"/>
      <c r="AT47" s="96"/>
      <c r="AU47" s="96"/>
      <c r="AV47" s="96"/>
      <c r="AW47" s="96"/>
      <c r="AX47" s="96"/>
      <c r="AY47" s="96"/>
      <c r="AZ47" s="96"/>
    </row>
    <row r="48" spans="1:52" s="20" customFormat="1" ht="20.100000000000001" customHeight="1">
      <c r="A48" s="21" t="s">
        <v>26</v>
      </c>
      <c r="B48" s="112" t="s">
        <v>25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85">
        <f t="shared" si="6"/>
        <v>17</v>
      </c>
      <c r="W48" s="85">
        <f t="shared" si="3"/>
        <v>2</v>
      </c>
      <c r="X48" s="85">
        <f t="shared" si="3"/>
        <v>2</v>
      </c>
      <c r="Y48" s="85">
        <f t="shared" si="3"/>
        <v>2</v>
      </c>
      <c r="Z48" s="85">
        <f t="shared" si="3"/>
        <v>2</v>
      </c>
      <c r="AA48" s="85">
        <f t="shared" si="3"/>
        <v>2</v>
      </c>
      <c r="AB48" s="85">
        <f t="shared" si="7"/>
        <v>27</v>
      </c>
      <c r="AC48" s="22">
        <f t="shared" si="4"/>
        <v>0.62962962962962965</v>
      </c>
      <c r="AD48" s="22">
        <f t="shared" si="4"/>
        <v>7.407407407407407E-2</v>
      </c>
      <c r="AE48" s="22">
        <f t="shared" si="4"/>
        <v>7.407407407407407E-2</v>
      </c>
      <c r="AF48" s="22">
        <f t="shared" si="4"/>
        <v>7.407407407407407E-2</v>
      </c>
      <c r="AG48" s="22">
        <f t="shared" si="4"/>
        <v>7.407407407407407E-2</v>
      </c>
      <c r="AH48" s="22">
        <f t="shared" si="4"/>
        <v>7.407407407407407E-2</v>
      </c>
      <c r="AI48" s="85">
        <f t="shared" si="5"/>
        <v>1.8</v>
      </c>
      <c r="AJ48" s="85">
        <f t="shared" si="5"/>
        <v>1.35</v>
      </c>
      <c r="AK48" s="85">
        <f t="shared" si="5"/>
        <v>1</v>
      </c>
      <c r="AL48" s="85">
        <f t="shared" si="5"/>
        <v>1</v>
      </c>
      <c r="AM48" s="96"/>
      <c r="AN48" s="96" t="s">
        <v>99</v>
      </c>
      <c r="AO48" s="96">
        <v>16</v>
      </c>
      <c r="AP48" s="96">
        <v>22.2</v>
      </c>
      <c r="AQ48" s="96">
        <v>22.2</v>
      </c>
      <c r="AR48" s="96">
        <v>59.7</v>
      </c>
      <c r="AS48" s="96"/>
      <c r="AT48" s="96"/>
      <c r="AU48" s="96"/>
      <c r="AV48" s="96"/>
      <c r="AW48" s="96"/>
      <c r="AX48" s="96"/>
      <c r="AY48" s="96"/>
      <c r="AZ48" s="96"/>
    </row>
    <row r="49" spans="1:52" s="20" customFormat="1" ht="20.100000000000001" customHeight="1">
      <c r="A49" s="21" t="s">
        <v>59</v>
      </c>
      <c r="B49" s="112" t="s">
        <v>27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85">
        <f t="shared" si="6"/>
        <v>1</v>
      </c>
      <c r="W49" s="85">
        <f t="shared" si="3"/>
        <v>1</v>
      </c>
      <c r="X49" s="85">
        <f t="shared" si="3"/>
        <v>8</v>
      </c>
      <c r="Y49" s="85">
        <f t="shared" si="3"/>
        <v>8</v>
      </c>
      <c r="Z49" s="85">
        <f t="shared" si="3"/>
        <v>9</v>
      </c>
      <c r="AA49" s="85">
        <f t="shared" si="3"/>
        <v>0</v>
      </c>
      <c r="AB49" s="85">
        <f t="shared" si="7"/>
        <v>27</v>
      </c>
      <c r="AC49" s="22">
        <f t="shared" si="4"/>
        <v>3.7037037037037035E-2</v>
      </c>
      <c r="AD49" s="22">
        <f t="shared" si="4"/>
        <v>3.7037037037037035E-2</v>
      </c>
      <c r="AE49" s="22">
        <f t="shared" si="4"/>
        <v>0.29629629629629628</v>
      </c>
      <c r="AF49" s="22">
        <f t="shared" si="4"/>
        <v>0.29629629629629628</v>
      </c>
      <c r="AG49" s="22">
        <f t="shared" si="4"/>
        <v>0.33333333333333331</v>
      </c>
      <c r="AH49" s="22">
        <f t="shared" si="4"/>
        <v>0</v>
      </c>
      <c r="AI49" s="85">
        <f t="shared" si="5"/>
        <v>3.85</v>
      </c>
      <c r="AJ49" s="85">
        <f t="shared" si="5"/>
        <v>1.06</v>
      </c>
      <c r="AK49" s="85">
        <f t="shared" si="5"/>
        <v>4</v>
      </c>
      <c r="AL49" s="85">
        <f t="shared" si="5"/>
        <v>5</v>
      </c>
      <c r="AM49" s="96"/>
      <c r="AN49" s="96" t="s">
        <v>100</v>
      </c>
      <c r="AO49" s="96">
        <v>11</v>
      </c>
      <c r="AP49" s="96">
        <v>15.3</v>
      </c>
      <c r="AQ49" s="96">
        <v>15.3</v>
      </c>
      <c r="AR49" s="96">
        <v>75</v>
      </c>
      <c r="AS49" s="96"/>
      <c r="AT49" s="96"/>
      <c r="AU49" s="96"/>
      <c r="AV49" s="96"/>
      <c r="AW49" s="96"/>
      <c r="AX49" s="96"/>
      <c r="AY49" s="96"/>
      <c r="AZ49" s="96"/>
    </row>
    <row r="50" spans="1:52" s="20" customFormat="1" ht="18.75">
      <c r="A50" s="24"/>
      <c r="B50" s="2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96"/>
      <c r="AN50" s="96" t="s">
        <v>101</v>
      </c>
      <c r="AO50" s="96">
        <v>18</v>
      </c>
      <c r="AP50" s="96">
        <v>25</v>
      </c>
      <c r="AQ50" s="96">
        <v>25</v>
      </c>
      <c r="AR50" s="96">
        <v>100</v>
      </c>
      <c r="AS50" s="96"/>
      <c r="AT50" s="96"/>
      <c r="AU50" s="96"/>
      <c r="AV50" s="96"/>
      <c r="AW50" s="96"/>
      <c r="AX50" s="96"/>
      <c r="AY50" s="96"/>
      <c r="AZ50" s="96"/>
    </row>
    <row r="51" spans="1:52" s="20" customFormat="1" ht="20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8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96"/>
      <c r="AN51" s="96" t="s">
        <v>90</v>
      </c>
      <c r="AO51" s="96">
        <v>72</v>
      </c>
      <c r="AP51" s="96">
        <v>100</v>
      </c>
      <c r="AQ51" s="96">
        <v>100</v>
      </c>
      <c r="AR51" s="96"/>
      <c r="AS51" s="96"/>
      <c r="AT51" s="96"/>
      <c r="AU51" s="96"/>
      <c r="AV51" s="96"/>
      <c r="AW51" s="96"/>
      <c r="AX51" s="96"/>
      <c r="AY51" s="96"/>
      <c r="AZ51" s="96"/>
    </row>
    <row r="52" spans="1:52" s="23" customFormat="1" ht="18.75" customHeight="1">
      <c r="A52" s="111" t="s">
        <v>28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73" t="s">
        <v>174</v>
      </c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</row>
    <row r="53" spans="1:52" s="20" customFormat="1" ht="30.75" customHeight="1">
      <c r="A53" s="25"/>
      <c r="B53" s="25"/>
      <c r="C53" s="25"/>
      <c r="D53" s="25"/>
      <c r="E53" s="25"/>
      <c r="F53" s="29"/>
      <c r="G53" s="30"/>
      <c r="H53" s="30"/>
      <c r="I53" s="30"/>
      <c r="J53" s="30"/>
      <c r="K53" s="30"/>
      <c r="L53" s="30"/>
      <c r="M53" s="30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</row>
    <row r="54" spans="1:52" s="20" customFormat="1" ht="36.75" customHeight="1">
      <c r="A54" s="25"/>
      <c r="B54" s="25"/>
      <c r="C54" s="25"/>
      <c r="D54" s="25"/>
      <c r="E54" s="25"/>
      <c r="F54" s="29"/>
      <c r="G54" s="31"/>
      <c r="H54" s="31"/>
      <c r="I54" s="31"/>
      <c r="J54" s="31"/>
      <c r="K54" s="31"/>
      <c r="L54" s="105" t="s">
        <v>93</v>
      </c>
      <c r="M54" s="106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</row>
    <row r="55" spans="1:52" s="23" customFormat="1" ht="21">
      <c r="A55" s="25"/>
      <c r="B55" s="25"/>
      <c r="C55" s="25"/>
      <c r="D55" s="25"/>
      <c r="E55" s="25"/>
      <c r="F55" s="29"/>
      <c r="G55" s="108" t="str">
        <f>+AN59</f>
        <v>Visita del Instituto a la Universidad</v>
      </c>
      <c r="H55" s="108"/>
      <c r="I55" s="108"/>
      <c r="J55" s="108"/>
      <c r="K55" s="108"/>
      <c r="L55" s="105">
        <f>+AO59</f>
        <v>5</v>
      </c>
      <c r="M55" s="106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</row>
    <row r="56" spans="1:52" s="23" customFormat="1" ht="21" customHeight="1">
      <c r="A56" s="25"/>
      <c r="B56" s="25"/>
      <c r="C56" s="25"/>
      <c r="D56" s="25"/>
      <c r="E56" s="25"/>
      <c r="F56" s="29"/>
      <c r="G56" s="108" t="str">
        <f t="shared" ref="G56:G58" si="8">+AN60</f>
        <v>Información que llega al Instituto</v>
      </c>
      <c r="H56" s="108"/>
      <c r="I56" s="108"/>
      <c r="J56" s="108"/>
      <c r="K56" s="108"/>
      <c r="L56" s="105">
        <f t="shared" ref="L56:L58" si="9">+AO60</f>
        <v>1</v>
      </c>
      <c r="M56" s="106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72" t="s">
        <v>166</v>
      </c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</row>
    <row r="57" spans="1:52" s="23" customFormat="1" ht="21" customHeight="1">
      <c r="A57" s="25"/>
      <c r="B57" s="25"/>
      <c r="C57" s="25"/>
      <c r="D57" s="25"/>
      <c r="E57" s="25"/>
      <c r="F57" s="29"/>
      <c r="G57" s="108" t="str">
        <f t="shared" si="8"/>
        <v>Página Web</v>
      </c>
      <c r="H57" s="108"/>
      <c r="I57" s="108"/>
      <c r="J57" s="108"/>
      <c r="K57" s="108"/>
      <c r="L57" s="105">
        <f t="shared" si="9"/>
        <v>7</v>
      </c>
      <c r="M57" s="106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72"/>
      <c r="AN57" s="73"/>
      <c r="AO57" s="73" t="s">
        <v>93</v>
      </c>
      <c r="AP57" s="73" t="s">
        <v>94</v>
      </c>
      <c r="AQ57" s="73" t="s">
        <v>95</v>
      </c>
      <c r="AR57" s="73" t="s">
        <v>96</v>
      </c>
      <c r="AS57" s="73"/>
      <c r="AT57" s="73"/>
      <c r="AU57" s="73"/>
      <c r="AV57" s="73"/>
      <c r="AW57" s="73"/>
      <c r="AX57" s="73"/>
      <c r="AY57" s="73"/>
      <c r="AZ57" s="73"/>
    </row>
    <row r="58" spans="1:52" s="20" customFormat="1" ht="16.5" customHeight="1">
      <c r="A58" s="25"/>
      <c r="B58" s="25"/>
      <c r="C58" s="25"/>
      <c r="D58" s="25"/>
      <c r="E58" s="25"/>
      <c r="F58" s="29"/>
      <c r="G58" s="108" t="str">
        <f t="shared" si="8"/>
        <v>Otro</v>
      </c>
      <c r="H58" s="108"/>
      <c r="I58" s="108"/>
      <c r="J58" s="108"/>
      <c r="K58" s="108"/>
      <c r="L58" s="105">
        <f t="shared" si="9"/>
        <v>14</v>
      </c>
      <c r="M58" s="106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68" t="s">
        <v>97</v>
      </c>
      <c r="AN58" s="96"/>
      <c r="AO58" s="96">
        <v>45</v>
      </c>
      <c r="AP58" s="96">
        <v>62.5</v>
      </c>
      <c r="AQ58" s="96">
        <v>62.5</v>
      </c>
      <c r="AR58" s="96">
        <v>62.5</v>
      </c>
      <c r="AS58" s="96"/>
      <c r="AT58" s="96"/>
      <c r="AU58" s="96"/>
      <c r="AV58" s="96"/>
      <c r="AW58" s="96"/>
      <c r="AX58" s="96"/>
      <c r="AY58" s="96"/>
      <c r="AZ58" s="96"/>
    </row>
    <row r="59" spans="1:52" s="20" customFormat="1" ht="16.5" customHeight="1">
      <c r="A59" s="25"/>
      <c r="B59" s="25"/>
      <c r="C59" s="25"/>
      <c r="D59" s="25"/>
      <c r="E59" s="25"/>
      <c r="F59" s="29"/>
      <c r="G59" s="108"/>
      <c r="H59" s="108"/>
      <c r="I59" s="108"/>
      <c r="J59" s="108"/>
      <c r="K59" s="108"/>
      <c r="L59" s="105"/>
      <c r="M59" s="106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68"/>
      <c r="AN59" s="96" t="s">
        <v>30</v>
      </c>
      <c r="AO59" s="96">
        <v>5</v>
      </c>
      <c r="AP59" s="96">
        <v>6.9</v>
      </c>
      <c r="AQ59" s="96">
        <v>6.9</v>
      </c>
      <c r="AR59" s="96">
        <v>69.400000000000006</v>
      </c>
      <c r="AS59" s="96"/>
      <c r="AT59" s="96"/>
      <c r="AU59" s="96"/>
      <c r="AV59" s="96"/>
      <c r="AW59" s="96"/>
      <c r="AX59" s="96"/>
      <c r="AY59" s="96"/>
      <c r="AZ59" s="96"/>
    </row>
    <row r="60" spans="1:52" s="20" customFormat="1" ht="36.75" customHeight="1">
      <c r="A60" s="25"/>
      <c r="B60" s="25"/>
      <c r="C60" s="25"/>
      <c r="D60" s="25"/>
      <c r="E60" s="25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68"/>
      <c r="AN60" s="96" t="s">
        <v>31</v>
      </c>
      <c r="AO60" s="96">
        <v>1</v>
      </c>
      <c r="AP60" s="96">
        <v>1.4</v>
      </c>
      <c r="AQ60" s="96">
        <v>1.4</v>
      </c>
      <c r="AR60" s="96">
        <v>70.8</v>
      </c>
      <c r="AS60" s="96"/>
      <c r="AT60" s="96"/>
      <c r="AU60" s="96"/>
      <c r="AV60" s="96"/>
      <c r="AW60" s="96"/>
      <c r="AX60" s="96"/>
      <c r="AY60" s="96"/>
      <c r="AZ60" s="96"/>
    </row>
    <row r="61" spans="1:52" s="20" customFormat="1" ht="16.5" customHeight="1">
      <c r="A61" s="25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29"/>
      <c r="W61" s="29"/>
      <c r="X61" s="29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68"/>
      <c r="AN61" s="96" t="s">
        <v>32</v>
      </c>
      <c r="AO61" s="96">
        <v>7</v>
      </c>
      <c r="AP61" s="96">
        <v>9.6999999999999993</v>
      </c>
      <c r="AQ61" s="96">
        <v>9.6999999999999993</v>
      </c>
      <c r="AR61" s="96">
        <v>80.599999999999994</v>
      </c>
      <c r="AS61" s="96"/>
      <c r="AT61" s="96"/>
      <c r="AU61" s="96"/>
      <c r="AV61" s="96"/>
      <c r="AW61" s="96"/>
      <c r="AX61" s="96"/>
      <c r="AY61" s="96"/>
      <c r="AZ61" s="96"/>
    </row>
    <row r="62" spans="1:52" s="20" customFormat="1" ht="16.5" customHeight="1">
      <c r="A62" s="25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29"/>
      <c r="W62" s="29"/>
      <c r="X62" s="29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68"/>
      <c r="AN62" s="96" t="s">
        <v>163</v>
      </c>
      <c r="AO62" s="96">
        <v>14</v>
      </c>
      <c r="AP62" s="96">
        <v>19.399999999999999</v>
      </c>
      <c r="AQ62" s="96">
        <v>19.399999999999999</v>
      </c>
      <c r="AR62" s="96">
        <v>100</v>
      </c>
      <c r="AS62" s="96"/>
      <c r="AT62" s="96"/>
      <c r="AU62" s="96"/>
      <c r="AV62" s="96"/>
      <c r="AW62" s="96"/>
      <c r="AX62" s="96"/>
      <c r="AY62" s="96"/>
      <c r="AZ62" s="96"/>
    </row>
    <row r="63" spans="1:52" s="20" customFormat="1" ht="16.5" customHeight="1">
      <c r="A63" s="29"/>
      <c r="B63" s="110"/>
      <c r="C63" s="110"/>
      <c r="D63" s="110"/>
      <c r="E63" s="110"/>
      <c r="F63" s="110"/>
      <c r="G63" s="110"/>
      <c r="H63" s="110"/>
      <c r="I63" s="110"/>
      <c r="J63" s="110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5"/>
      <c r="AL63" s="25"/>
      <c r="AM63" s="68"/>
      <c r="AN63" s="96" t="s">
        <v>90</v>
      </c>
      <c r="AO63" s="96">
        <v>72</v>
      </c>
      <c r="AP63" s="96">
        <v>100</v>
      </c>
      <c r="AQ63" s="96">
        <v>100</v>
      </c>
      <c r="AR63" s="96"/>
      <c r="AS63" s="96"/>
      <c r="AT63" s="96"/>
      <c r="AU63" s="96"/>
      <c r="AV63" s="96"/>
      <c r="AW63" s="96"/>
      <c r="AX63" s="96"/>
      <c r="AY63" s="96"/>
      <c r="AZ63" s="96"/>
    </row>
    <row r="64" spans="1:52" s="20" customFormat="1" ht="16.5" customHeight="1">
      <c r="A64" s="29"/>
      <c r="B64" s="110"/>
      <c r="C64" s="110"/>
      <c r="D64" s="110"/>
      <c r="E64" s="110"/>
      <c r="F64" s="110"/>
      <c r="G64" s="110"/>
      <c r="H64" s="110"/>
      <c r="I64" s="110"/>
      <c r="J64" s="110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68" t="s">
        <v>174</v>
      </c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</row>
    <row r="65" spans="1:52" s="20" customFormat="1" ht="16.5" customHeight="1">
      <c r="A65" s="29"/>
      <c r="B65" s="110"/>
      <c r="C65" s="110"/>
      <c r="D65" s="110"/>
      <c r="E65" s="110"/>
      <c r="F65" s="110"/>
      <c r="G65" s="110"/>
      <c r="H65" s="110"/>
      <c r="I65" s="110"/>
      <c r="J65" s="110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68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</row>
    <row r="66" spans="1:52" s="20" customFormat="1" ht="16.5" customHeight="1">
      <c r="A66" s="29"/>
      <c r="B66" s="81"/>
      <c r="C66" s="81"/>
      <c r="D66" s="81"/>
      <c r="E66" s="81"/>
      <c r="F66" s="81"/>
      <c r="G66" s="81"/>
      <c r="H66" s="81"/>
      <c r="I66" s="81"/>
      <c r="J66" s="8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68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</row>
    <row r="67" spans="1:52" s="20" customFormat="1" ht="16.5" customHeight="1">
      <c r="A67" s="34"/>
      <c r="B67" s="35"/>
      <c r="C67" s="34"/>
      <c r="D67" s="34"/>
      <c r="E67" s="34"/>
      <c r="F67" s="34"/>
      <c r="G67" s="34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5"/>
      <c r="AM67" s="68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</row>
    <row r="68" spans="1:52" s="20" customFormat="1" ht="16.5" customHeight="1">
      <c r="A68" s="3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126" t="s">
        <v>11</v>
      </c>
      <c r="W68" s="126"/>
      <c r="X68" s="126"/>
      <c r="Y68" s="126"/>
      <c r="Z68" s="126"/>
      <c r="AA68" s="126"/>
      <c r="AB68" s="19"/>
      <c r="AC68" s="126" t="s">
        <v>12</v>
      </c>
      <c r="AD68" s="126"/>
      <c r="AE68" s="126"/>
      <c r="AF68" s="126"/>
      <c r="AG68" s="126"/>
      <c r="AH68" s="126"/>
      <c r="AI68" s="129" t="s">
        <v>84</v>
      </c>
      <c r="AJ68" s="129"/>
      <c r="AK68" s="129"/>
      <c r="AL68" s="129"/>
      <c r="AM68" s="68" t="s">
        <v>111</v>
      </c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</row>
    <row r="69" spans="1:52" s="20" customFormat="1" ht="16.5" customHeight="1">
      <c r="A69" s="29"/>
      <c r="B69" s="107"/>
      <c r="C69" s="107"/>
      <c r="D69" s="38"/>
      <c r="E69" s="38"/>
      <c r="F69" s="38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126"/>
      <c r="W69" s="126"/>
      <c r="X69" s="126"/>
      <c r="Y69" s="126"/>
      <c r="Z69" s="126"/>
      <c r="AA69" s="126"/>
      <c r="AB69" s="19"/>
      <c r="AC69" s="126"/>
      <c r="AD69" s="126"/>
      <c r="AE69" s="126"/>
      <c r="AF69" s="126"/>
      <c r="AG69" s="126"/>
      <c r="AH69" s="126"/>
      <c r="AI69" s="129"/>
      <c r="AJ69" s="129"/>
      <c r="AK69" s="129"/>
      <c r="AL69" s="129"/>
      <c r="AM69" s="68"/>
      <c r="AN69" s="96"/>
      <c r="AO69" s="96" t="s">
        <v>93</v>
      </c>
      <c r="AP69" s="96" t="s">
        <v>94</v>
      </c>
      <c r="AQ69" s="96" t="s">
        <v>95</v>
      </c>
      <c r="AR69" s="96" t="s">
        <v>96</v>
      </c>
      <c r="AS69" s="96"/>
      <c r="AT69" s="96"/>
      <c r="AU69" s="96"/>
      <c r="AV69" s="96"/>
      <c r="AW69" s="96"/>
      <c r="AX69" s="96"/>
      <c r="AY69" s="96"/>
      <c r="AZ69" s="96"/>
    </row>
    <row r="70" spans="1:52" s="20" customFormat="1" ht="16.5" customHeight="1">
      <c r="A70" s="111" t="s">
        <v>34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39">
        <v>1</v>
      </c>
      <c r="W70" s="39">
        <v>2</v>
      </c>
      <c r="X70" s="39">
        <v>3</v>
      </c>
      <c r="Y70" s="39">
        <v>4</v>
      </c>
      <c r="Z70" s="39">
        <v>5</v>
      </c>
      <c r="AA70" s="39" t="s">
        <v>35</v>
      </c>
      <c r="AB70" s="48" t="s">
        <v>14</v>
      </c>
      <c r="AC70" s="39">
        <v>1</v>
      </c>
      <c r="AD70" s="39">
        <v>2</v>
      </c>
      <c r="AE70" s="39">
        <v>3</v>
      </c>
      <c r="AF70" s="39">
        <v>4</v>
      </c>
      <c r="AG70" s="39">
        <v>5</v>
      </c>
      <c r="AH70" s="39" t="s">
        <v>35</v>
      </c>
      <c r="AI70" s="49" t="s">
        <v>15</v>
      </c>
      <c r="AJ70" s="49" t="s">
        <v>16</v>
      </c>
      <c r="AK70" s="49" t="s">
        <v>17</v>
      </c>
      <c r="AL70" s="49" t="s">
        <v>18</v>
      </c>
      <c r="AM70" s="68" t="s">
        <v>97</v>
      </c>
      <c r="AN70" s="96"/>
      <c r="AO70" s="96">
        <v>45</v>
      </c>
      <c r="AP70" s="96">
        <v>62.5</v>
      </c>
      <c r="AQ70" s="96">
        <v>62.5</v>
      </c>
      <c r="AR70" s="96">
        <v>62.5</v>
      </c>
      <c r="AS70" s="96"/>
      <c r="AT70" s="96"/>
      <c r="AU70" s="96"/>
      <c r="AV70" s="96"/>
      <c r="AW70" s="96"/>
      <c r="AX70" s="96"/>
      <c r="AY70" s="96"/>
      <c r="AZ70" s="96"/>
    </row>
    <row r="71" spans="1:52" s="20" customFormat="1" ht="16.5" customHeight="1">
      <c r="A71" s="21" t="s">
        <v>36</v>
      </c>
      <c r="B71" s="112" t="s">
        <v>61</v>
      </c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83">
        <f>+AN9</f>
        <v>7</v>
      </c>
      <c r="W71" s="83">
        <f t="shared" ref="W71:AA73" si="10">+AO9</f>
        <v>4</v>
      </c>
      <c r="X71" s="83">
        <f t="shared" si="10"/>
        <v>6</v>
      </c>
      <c r="Y71" s="83">
        <f t="shared" si="10"/>
        <v>3</v>
      </c>
      <c r="Z71" s="83">
        <f t="shared" si="10"/>
        <v>5</v>
      </c>
      <c r="AA71" s="83">
        <f t="shared" si="10"/>
        <v>2</v>
      </c>
      <c r="AB71" s="83">
        <f>SUM(V71:AA71)</f>
        <v>27</v>
      </c>
      <c r="AC71" s="22">
        <f>V71/$AB71</f>
        <v>0.25925925925925924</v>
      </c>
      <c r="AD71" s="22">
        <f t="shared" ref="AD71:AH73" si="11">W71/$AB71</f>
        <v>0.14814814814814814</v>
      </c>
      <c r="AE71" s="22">
        <f t="shared" si="11"/>
        <v>0.22222222222222221</v>
      </c>
      <c r="AF71" s="22">
        <f t="shared" si="11"/>
        <v>0.1111111111111111</v>
      </c>
      <c r="AG71" s="22">
        <f t="shared" si="11"/>
        <v>0.18518518518518517</v>
      </c>
      <c r="AH71" s="22">
        <f t="shared" si="11"/>
        <v>7.407407407407407E-2</v>
      </c>
      <c r="AI71" s="83">
        <f t="shared" ref="AI71:AL73" si="12">+BA9</f>
        <v>2.8</v>
      </c>
      <c r="AJ71" s="83">
        <f t="shared" si="12"/>
        <v>1.5</v>
      </c>
      <c r="AK71" s="83">
        <f t="shared" si="12"/>
        <v>3</v>
      </c>
      <c r="AL71" s="83">
        <f t="shared" si="12"/>
        <v>1</v>
      </c>
      <c r="AM71" s="68"/>
      <c r="AN71" s="96" t="s">
        <v>164</v>
      </c>
      <c r="AO71" s="96">
        <v>9</v>
      </c>
      <c r="AP71" s="96">
        <v>12.5</v>
      </c>
      <c r="AQ71" s="96">
        <v>12.5</v>
      </c>
      <c r="AR71" s="96">
        <v>75</v>
      </c>
      <c r="AS71" s="96"/>
      <c r="AT71" s="96"/>
      <c r="AU71" s="96"/>
      <c r="AV71" s="96"/>
      <c r="AW71" s="96"/>
      <c r="AX71" s="96"/>
      <c r="AY71" s="96"/>
      <c r="AZ71" s="96"/>
    </row>
    <row r="72" spans="1:52" s="20" customFormat="1" ht="16.5" customHeight="1">
      <c r="A72" s="21" t="s">
        <v>37</v>
      </c>
      <c r="B72" s="112" t="s">
        <v>62</v>
      </c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83">
        <f t="shared" ref="V72:V73" si="13">+AN10</f>
        <v>4</v>
      </c>
      <c r="W72" s="83">
        <f t="shared" si="10"/>
        <v>4</v>
      </c>
      <c r="X72" s="83">
        <f t="shared" si="10"/>
        <v>7</v>
      </c>
      <c r="Y72" s="83">
        <f t="shared" si="10"/>
        <v>4</v>
      </c>
      <c r="Z72" s="83">
        <f t="shared" si="10"/>
        <v>3</v>
      </c>
      <c r="AA72" s="83">
        <f t="shared" si="10"/>
        <v>5</v>
      </c>
      <c r="AB72" s="83">
        <f t="shared" ref="AB72:AB73" si="14">SUM(V72:AA72)</f>
        <v>27</v>
      </c>
      <c r="AC72" s="22">
        <f t="shared" ref="AC72:AC73" si="15">V72/$AB72</f>
        <v>0.14814814814814814</v>
      </c>
      <c r="AD72" s="22">
        <f t="shared" si="11"/>
        <v>0.14814814814814814</v>
      </c>
      <c r="AE72" s="22">
        <f t="shared" si="11"/>
        <v>0.25925925925925924</v>
      </c>
      <c r="AF72" s="22">
        <f t="shared" si="11"/>
        <v>0.14814814814814814</v>
      </c>
      <c r="AG72" s="22">
        <f t="shared" si="11"/>
        <v>0.1111111111111111</v>
      </c>
      <c r="AH72" s="22">
        <f t="shared" si="11"/>
        <v>0.18518518518518517</v>
      </c>
      <c r="AI72" s="83">
        <f t="shared" si="12"/>
        <v>2.91</v>
      </c>
      <c r="AJ72" s="83">
        <f t="shared" si="12"/>
        <v>1.31</v>
      </c>
      <c r="AK72" s="83">
        <f t="shared" si="12"/>
        <v>3</v>
      </c>
      <c r="AL72" s="83">
        <f t="shared" si="12"/>
        <v>3</v>
      </c>
      <c r="AM72" s="68"/>
      <c r="AN72" s="96" t="s">
        <v>29</v>
      </c>
      <c r="AO72" s="96">
        <v>18</v>
      </c>
      <c r="AP72" s="96">
        <v>25</v>
      </c>
      <c r="AQ72" s="96">
        <v>25</v>
      </c>
      <c r="AR72" s="96">
        <v>100</v>
      </c>
      <c r="AS72" s="96"/>
      <c r="AT72" s="96"/>
      <c r="AU72" s="96"/>
      <c r="AV72" s="96"/>
      <c r="AW72" s="96"/>
      <c r="AX72" s="96"/>
      <c r="AY72" s="96"/>
      <c r="AZ72" s="96"/>
    </row>
    <row r="73" spans="1:52" s="20" customFormat="1" ht="16.5" customHeight="1">
      <c r="A73" s="21" t="s">
        <v>38</v>
      </c>
      <c r="B73" s="112" t="s">
        <v>63</v>
      </c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83">
        <f t="shared" si="13"/>
        <v>0</v>
      </c>
      <c r="W73" s="83">
        <f t="shared" si="10"/>
        <v>1</v>
      </c>
      <c r="X73" s="83">
        <f t="shared" si="10"/>
        <v>2</v>
      </c>
      <c r="Y73" s="83">
        <f t="shared" si="10"/>
        <v>9</v>
      </c>
      <c r="Z73" s="83">
        <f t="shared" si="10"/>
        <v>14</v>
      </c>
      <c r="AA73" s="83">
        <f t="shared" si="10"/>
        <v>1</v>
      </c>
      <c r="AB73" s="83">
        <f t="shared" si="14"/>
        <v>27</v>
      </c>
      <c r="AC73" s="22">
        <f t="shared" si="15"/>
        <v>0</v>
      </c>
      <c r="AD73" s="22">
        <f t="shared" si="11"/>
        <v>3.7037037037037035E-2</v>
      </c>
      <c r="AE73" s="22">
        <f t="shared" si="11"/>
        <v>7.407407407407407E-2</v>
      </c>
      <c r="AF73" s="22">
        <f t="shared" si="11"/>
        <v>0.33333333333333331</v>
      </c>
      <c r="AG73" s="22">
        <f t="shared" si="11"/>
        <v>0.51851851851851849</v>
      </c>
      <c r="AH73" s="22">
        <f t="shared" si="11"/>
        <v>3.7037037037037035E-2</v>
      </c>
      <c r="AI73" s="83">
        <f t="shared" si="12"/>
        <v>4.38</v>
      </c>
      <c r="AJ73" s="83">
        <f t="shared" si="12"/>
        <v>0.8</v>
      </c>
      <c r="AK73" s="83">
        <f t="shared" si="12"/>
        <v>5</v>
      </c>
      <c r="AL73" s="83">
        <f t="shared" si="12"/>
        <v>5</v>
      </c>
      <c r="AM73" s="68"/>
      <c r="AN73" s="96" t="s">
        <v>90</v>
      </c>
      <c r="AO73" s="96">
        <v>72</v>
      </c>
      <c r="AP73" s="96">
        <v>100</v>
      </c>
      <c r="AQ73" s="96">
        <v>100</v>
      </c>
      <c r="AR73" s="96"/>
      <c r="AS73" s="96"/>
      <c r="AT73" s="96"/>
      <c r="AU73" s="96"/>
      <c r="AV73" s="96"/>
      <c r="AW73" s="96"/>
      <c r="AX73" s="96"/>
      <c r="AY73" s="96"/>
      <c r="AZ73" s="96"/>
    </row>
    <row r="74" spans="1:52" s="20" customFormat="1" ht="16.5" customHeight="1">
      <c r="A74" s="29"/>
      <c r="B74" s="40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7"/>
      <c r="T74" s="27"/>
      <c r="U74" s="27"/>
      <c r="V74" s="27"/>
      <c r="W74" s="27"/>
      <c r="X74" s="27"/>
      <c r="Y74" s="27"/>
      <c r="Z74" s="27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68" t="s">
        <v>174</v>
      </c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</row>
    <row r="75" spans="1:52" s="20" customFormat="1" ht="16.5" customHeight="1">
      <c r="A75" s="34"/>
      <c r="B75" s="34"/>
      <c r="C75" s="41"/>
      <c r="D75" s="29"/>
      <c r="E75" s="29"/>
      <c r="F75" s="29"/>
      <c r="G75" s="29"/>
      <c r="H75" s="29"/>
      <c r="I75" s="29"/>
      <c r="J75" s="29"/>
      <c r="K75" s="42"/>
      <c r="L75" s="42"/>
      <c r="M75" s="29"/>
      <c r="N75" s="29"/>
      <c r="O75" s="29"/>
      <c r="P75" s="27"/>
      <c r="Q75" s="27"/>
      <c r="R75" s="27"/>
      <c r="S75" s="27"/>
      <c r="T75" s="42"/>
      <c r="U75" s="42"/>
      <c r="V75" s="27"/>
      <c r="W75" s="27"/>
      <c r="X75" s="27"/>
      <c r="Y75" s="27"/>
      <c r="Z75" s="27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68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</row>
    <row r="76" spans="1:52" s="20" customFormat="1" ht="16.5" customHeight="1">
      <c r="A76" s="111" t="s">
        <v>50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27"/>
      <c r="W76" s="27"/>
      <c r="X76" s="27"/>
      <c r="Y76" s="27"/>
      <c r="Z76" s="111" t="s">
        <v>51</v>
      </c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68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</row>
    <row r="77" spans="1:52" s="20" customFormat="1" ht="16.5" customHeight="1">
      <c r="A77" s="34"/>
      <c r="B77" s="34"/>
      <c r="C77" s="41"/>
      <c r="D77" s="29"/>
      <c r="E77" s="29"/>
      <c r="F77" s="29"/>
      <c r="G77" s="29"/>
      <c r="H77" s="29"/>
      <c r="I77" s="29"/>
      <c r="J77" s="29"/>
      <c r="K77" s="42"/>
      <c r="L77" s="42"/>
      <c r="M77" s="29"/>
      <c r="N77" s="29"/>
      <c r="O77" s="29"/>
      <c r="P77" s="27"/>
      <c r="Q77" s="27"/>
      <c r="R77" s="27"/>
      <c r="S77" s="27"/>
      <c r="T77" s="42"/>
      <c r="U77" s="42"/>
      <c r="V77" s="27"/>
      <c r="W77" s="27"/>
      <c r="X77" s="27"/>
      <c r="Y77" s="27"/>
      <c r="Z77" s="27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68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</row>
    <row r="78" spans="1:52" s="20" customFormat="1" ht="16.5" customHeight="1">
      <c r="A78" s="34"/>
      <c r="B78" s="34"/>
      <c r="C78" s="41"/>
      <c r="D78" s="29"/>
      <c r="E78" s="29"/>
      <c r="F78" s="29"/>
      <c r="G78" s="29"/>
      <c r="H78" s="29"/>
      <c r="I78" s="29"/>
      <c r="J78" s="29"/>
      <c r="K78" s="42"/>
      <c r="L78" s="42"/>
      <c r="M78" s="29"/>
      <c r="N78" s="29"/>
      <c r="O78" s="29"/>
      <c r="P78" s="27"/>
      <c r="Q78" s="27"/>
      <c r="R78" s="27"/>
      <c r="S78" s="27"/>
      <c r="T78" s="42"/>
      <c r="U78" s="42"/>
      <c r="V78" s="27"/>
      <c r="W78" s="27"/>
      <c r="X78" s="27"/>
      <c r="Y78" s="27"/>
      <c r="Z78" s="27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68" t="s">
        <v>167</v>
      </c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</row>
    <row r="79" spans="1:52" s="20" customFormat="1" ht="16.5" customHeight="1">
      <c r="A79" s="34"/>
      <c r="B79" s="34"/>
      <c r="C79" s="41"/>
      <c r="D79" s="29"/>
      <c r="E79" s="29"/>
      <c r="F79" s="29"/>
      <c r="G79" s="29"/>
      <c r="H79" s="29"/>
      <c r="I79" s="29"/>
      <c r="J79" s="29"/>
      <c r="K79" s="42"/>
      <c r="L79" s="42"/>
      <c r="M79" s="29"/>
      <c r="N79" s="29"/>
      <c r="O79" s="29"/>
      <c r="P79" s="27"/>
      <c r="Q79" s="27"/>
      <c r="R79" s="27"/>
      <c r="S79" s="27"/>
      <c r="T79" s="42"/>
      <c r="U79" s="42"/>
      <c r="V79" s="27"/>
      <c r="W79" s="27"/>
      <c r="X79" s="27"/>
      <c r="Y79" s="27"/>
      <c r="Z79" s="27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68"/>
      <c r="AN79" s="96"/>
      <c r="AO79" s="96" t="s">
        <v>93</v>
      </c>
      <c r="AP79" s="96" t="s">
        <v>94</v>
      </c>
      <c r="AQ79" s="96" t="s">
        <v>95</v>
      </c>
      <c r="AR79" s="96" t="s">
        <v>96</v>
      </c>
      <c r="AS79" s="96"/>
      <c r="AT79" s="96"/>
      <c r="AU79" s="96"/>
      <c r="AV79" s="96"/>
      <c r="AW79" s="96"/>
      <c r="AX79" s="96"/>
      <c r="AY79" s="96"/>
      <c r="AZ79" s="96"/>
    </row>
    <row r="80" spans="1:52" s="20" customFormat="1" ht="16.5" customHeight="1">
      <c r="A80" s="34"/>
      <c r="B80" s="34"/>
      <c r="C80" s="41"/>
      <c r="D80" s="29"/>
      <c r="E80" s="29"/>
      <c r="F80" s="29"/>
      <c r="G80" s="29"/>
      <c r="H80" s="29"/>
      <c r="I80" s="29"/>
      <c r="J80" s="29"/>
      <c r="K80" s="42"/>
      <c r="L80" s="42"/>
      <c r="M80" s="29"/>
      <c r="N80" s="29"/>
      <c r="O80" s="29"/>
      <c r="P80" s="27"/>
      <c r="Q80" s="27"/>
      <c r="R80" s="27"/>
      <c r="S80" s="27"/>
      <c r="T80" s="42"/>
      <c r="U80" s="42"/>
      <c r="V80" s="27"/>
      <c r="W80" s="27"/>
      <c r="X80" s="27"/>
      <c r="Y80" s="27"/>
      <c r="Z80" s="27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68" t="s">
        <v>97</v>
      </c>
      <c r="AN80" s="96" t="s">
        <v>164</v>
      </c>
      <c r="AO80" s="96">
        <v>8</v>
      </c>
      <c r="AP80" s="96">
        <v>11.1</v>
      </c>
      <c r="AQ80" s="96">
        <v>11.1</v>
      </c>
      <c r="AR80" s="96">
        <v>11.1</v>
      </c>
      <c r="AS80" s="96"/>
      <c r="AT80" s="96"/>
      <c r="AU80" s="96"/>
      <c r="AV80" s="96"/>
      <c r="AW80" s="96"/>
      <c r="AX80" s="96"/>
      <c r="AY80" s="96"/>
      <c r="AZ80" s="96"/>
    </row>
    <row r="81" spans="1:52" s="20" customFormat="1" ht="16.5" customHeight="1">
      <c r="A81" s="34"/>
      <c r="B81" s="34"/>
      <c r="C81" s="41"/>
      <c r="D81" s="29"/>
      <c r="E81" s="29"/>
      <c r="F81" s="29"/>
      <c r="G81" s="29"/>
      <c r="H81" s="29"/>
      <c r="I81" s="29"/>
      <c r="J81" s="29"/>
      <c r="K81" s="42"/>
      <c r="L81" s="42"/>
      <c r="M81" s="29"/>
      <c r="N81" s="29"/>
      <c r="O81" s="29"/>
      <c r="P81" s="27"/>
      <c r="Q81" s="27"/>
      <c r="R81" s="27"/>
      <c r="S81" s="27"/>
      <c r="T81" s="42"/>
      <c r="U81" s="42"/>
      <c r="V81" s="27"/>
      <c r="W81" s="27"/>
      <c r="X81" s="27"/>
      <c r="Y81" s="27"/>
      <c r="Z81" s="27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68"/>
      <c r="AN81" s="96" t="s">
        <v>29</v>
      </c>
      <c r="AO81" s="96">
        <v>64</v>
      </c>
      <c r="AP81" s="96">
        <v>88.9</v>
      </c>
      <c r="AQ81" s="96">
        <v>88.9</v>
      </c>
      <c r="AR81" s="96">
        <v>100</v>
      </c>
      <c r="AS81" s="96"/>
      <c r="AT81" s="96"/>
      <c r="AU81" s="96"/>
      <c r="AV81" s="96"/>
      <c r="AW81" s="96"/>
      <c r="AX81" s="96"/>
      <c r="AY81" s="96"/>
      <c r="AZ81" s="96"/>
    </row>
    <row r="82" spans="1:52" s="20" customFormat="1" ht="35.25" customHeight="1">
      <c r="A82" s="34"/>
      <c r="B82" s="34"/>
      <c r="C82" s="41"/>
      <c r="D82" s="29"/>
      <c r="E82" s="29"/>
      <c r="F82" s="29"/>
      <c r="G82" s="29"/>
      <c r="H82" s="29"/>
      <c r="I82" s="29"/>
      <c r="J82" s="29"/>
      <c r="K82" s="42"/>
      <c r="L82" s="42"/>
      <c r="M82" s="29"/>
      <c r="N82" s="29"/>
      <c r="O82" s="29"/>
      <c r="P82" s="27"/>
      <c r="Q82" s="27"/>
      <c r="R82" s="27"/>
      <c r="S82" s="27"/>
      <c r="T82" s="42"/>
      <c r="U82" s="42"/>
      <c r="V82" s="27"/>
      <c r="W82" s="27"/>
      <c r="X82" s="27"/>
      <c r="Y82" s="27"/>
      <c r="Z82" s="27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68"/>
      <c r="AN82" s="96" t="s">
        <v>90</v>
      </c>
      <c r="AO82" s="96">
        <v>72</v>
      </c>
      <c r="AP82" s="96">
        <v>100</v>
      </c>
      <c r="AQ82" s="96">
        <v>100</v>
      </c>
      <c r="AR82" s="96"/>
      <c r="AS82" s="96"/>
      <c r="AT82" s="96"/>
      <c r="AU82" s="96"/>
      <c r="AV82" s="96"/>
      <c r="AW82" s="96"/>
      <c r="AX82" s="96"/>
      <c r="AY82" s="96"/>
      <c r="AZ82" s="96"/>
    </row>
    <row r="83" spans="1:52" s="45" customFormat="1" ht="16.5" customHeight="1">
      <c r="A83" s="34"/>
      <c r="B83" s="34"/>
      <c r="C83" s="41"/>
      <c r="D83" s="29"/>
      <c r="E83" s="29"/>
      <c r="F83" s="29"/>
      <c r="G83" s="29"/>
      <c r="H83" s="29"/>
      <c r="I83" s="29"/>
      <c r="J83" s="29"/>
      <c r="K83" s="42"/>
      <c r="L83" s="42"/>
      <c r="M83" s="29"/>
      <c r="N83" s="29"/>
      <c r="O83" s="29"/>
      <c r="P83" s="27"/>
      <c r="Q83" s="27"/>
      <c r="R83" s="27"/>
      <c r="S83" s="27"/>
      <c r="T83" s="42"/>
      <c r="U83" s="42"/>
      <c r="V83" s="27"/>
      <c r="W83" s="27"/>
      <c r="X83" s="27"/>
      <c r="Y83" s="27"/>
      <c r="Z83" s="27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88" t="s">
        <v>174</v>
      </c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</row>
    <row r="84" spans="1:52" s="20" customFormat="1" ht="16.5" customHeight="1">
      <c r="A84" s="34"/>
      <c r="B84" s="34"/>
      <c r="C84" s="41"/>
      <c r="D84" s="29"/>
      <c r="E84" s="29"/>
      <c r="F84" s="29"/>
      <c r="G84" s="29"/>
      <c r="H84" s="29"/>
      <c r="I84" s="29"/>
      <c r="J84" s="29"/>
      <c r="K84" s="42"/>
      <c r="L84" s="42"/>
      <c r="M84" s="29"/>
      <c r="N84" s="29"/>
      <c r="O84" s="29"/>
      <c r="P84" s="27"/>
      <c r="Q84" s="27"/>
      <c r="R84" s="27"/>
      <c r="S84" s="27"/>
      <c r="T84" s="42"/>
      <c r="U84" s="42"/>
      <c r="V84" s="27"/>
      <c r="W84" s="27"/>
      <c r="X84" s="27"/>
      <c r="Y84" s="27"/>
      <c r="Z84" s="27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68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</row>
    <row r="85" spans="1:52" s="20" customFormat="1" ht="18.75" customHeight="1">
      <c r="A85" s="34"/>
      <c r="B85" s="34"/>
      <c r="C85" s="41"/>
      <c r="D85" s="29"/>
      <c r="E85" s="29"/>
      <c r="F85" s="29"/>
      <c r="G85" s="29"/>
      <c r="H85" s="29"/>
      <c r="I85" s="29"/>
      <c r="J85" s="29"/>
      <c r="K85" s="42"/>
      <c r="L85" s="42"/>
      <c r="M85" s="29"/>
      <c r="N85" s="29"/>
      <c r="O85" s="29"/>
      <c r="P85" s="27"/>
      <c r="Q85" s="27"/>
      <c r="R85" s="27"/>
      <c r="S85" s="27"/>
      <c r="T85" s="42"/>
      <c r="U85" s="42"/>
      <c r="V85" s="27"/>
      <c r="W85" s="27"/>
      <c r="X85" s="27"/>
      <c r="Y85" s="27"/>
      <c r="Z85" s="27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68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</row>
    <row r="86" spans="1:52" s="20" customFormat="1" ht="16.5" customHeight="1">
      <c r="A86" s="34"/>
      <c r="B86" s="34"/>
      <c r="C86" s="41"/>
      <c r="D86" s="29"/>
      <c r="E86" s="29"/>
      <c r="F86" s="29"/>
      <c r="G86" s="29"/>
      <c r="H86" s="29"/>
      <c r="I86" s="29"/>
      <c r="J86" s="29"/>
      <c r="K86" s="42"/>
      <c r="L86" s="42"/>
      <c r="M86" s="29"/>
      <c r="N86" s="29"/>
      <c r="O86" s="29"/>
      <c r="P86" s="27"/>
      <c r="Q86" s="27"/>
      <c r="R86" s="27"/>
      <c r="S86" s="27"/>
      <c r="T86" s="42"/>
      <c r="U86" s="42"/>
      <c r="V86" s="27"/>
      <c r="W86" s="27"/>
      <c r="X86" s="27"/>
      <c r="Y86" s="27"/>
      <c r="Z86" s="27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68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</row>
    <row r="87" spans="1:52" s="20" customFormat="1" ht="16.5" customHeight="1">
      <c r="A87" s="34"/>
      <c r="B87" s="34"/>
      <c r="C87" s="41"/>
      <c r="D87" s="29"/>
      <c r="E87" s="29"/>
      <c r="F87" s="29"/>
      <c r="G87" s="29"/>
      <c r="H87" s="29"/>
      <c r="I87" s="29"/>
      <c r="J87" s="29"/>
      <c r="K87" s="42"/>
      <c r="L87" s="42"/>
      <c r="M87" s="29"/>
      <c r="N87" s="29"/>
      <c r="O87" s="29"/>
      <c r="P87" s="27"/>
      <c r="Q87" s="27"/>
      <c r="R87" s="27"/>
      <c r="S87" s="27"/>
      <c r="T87" s="42"/>
      <c r="U87" s="42"/>
      <c r="V87" s="27"/>
      <c r="W87" s="27"/>
      <c r="X87" s="27"/>
      <c r="Y87" s="27"/>
      <c r="Z87" s="27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68" t="s">
        <v>112</v>
      </c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</row>
    <row r="88" spans="1:52" s="20" customFormat="1" ht="16.5" customHeight="1">
      <c r="A88" s="34"/>
      <c r="B88" s="34"/>
      <c r="C88" s="41"/>
      <c r="D88" s="29"/>
      <c r="E88" s="29"/>
      <c r="F88" s="29"/>
      <c r="G88" s="29"/>
      <c r="H88" s="29"/>
      <c r="I88" s="29"/>
      <c r="J88" s="29"/>
      <c r="K88" s="42"/>
      <c r="L88" s="42"/>
      <c r="M88" s="29"/>
      <c r="N88" s="29"/>
      <c r="O88" s="29"/>
      <c r="P88" s="27"/>
      <c r="Q88" s="27"/>
      <c r="R88" s="27"/>
      <c r="S88" s="27"/>
      <c r="T88" s="42"/>
      <c r="U88" s="42"/>
      <c r="V88" s="27"/>
      <c r="W88" s="27"/>
      <c r="X88" s="27"/>
      <c r="Y88" s="27"/>
      <c r="Z88" s="27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68"/>
      <c r="AN88" s="96"/>
      <c r="AO88" s="96" t="s">
        <v>93</v>
      </c>
      <c r="AP88" s="96" t="s">
        <v>94</v>
      </c>
      <c r="AQ88" s="96" t="s">
        <v>95</v>
      </c>
      <c r="AR88" s="96" t="s">
        <v>96</v>
      </c>
      <c r="AS88" s="96"/>
      <c r="AT88" s="96"/>
      <c r="AU88" s="96"/>
      <c r="AV88" s="96"/>
      <c r="AW88" s="96"/>
      <c r="AX88" s="96"/>
      <c r="AY88" s="96"/>
      <c r="AZ88" s="96"/>
    </row>
    <row r="89" spans="1:52" s="20" customFormat="1" ht="16.5" customHeight="1">
      <c r="A89" s="34"/>
      <c r="B89" s="34"/>
      <c r="C89" s="41"/>
      <c r="D89" s="29"/>
      <c r="E89" s="29"/>
      <c r="F89" s="29"/>
      <c r="G89" s="29"/>
      <c r="H89" s="29"/>
      <c r="I89" s="29"/>
      <c r="J89" s="29"/>
      <c r="K89" s="42"/>
      <c r="L89" s="42"/>
      <c r="M89" s="29"/>
      <c r="N89" s="29"/>
      <c r="O89" s="29"/>
      <c r="P89" s="27"/>
      <c r="Q89" s="27"/>
      <c r="R89" s="27"/>
      <c r="S89" s="27"/>
      <c r="T89" s="42"/>
      <c r="U89" s="42"/>
      <c r="V89" s="27"/>
      <c r="W89" s="27"/>
      <c r="X89" s="27"/>
      <c r="Y89" s="27"/>
      <c r="Z89" s="27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68" t="s">
        <v>97</v>
      </c>
      <c r="AN89" s="96" t="s">
        <v>164</v>
      </c>
      <c r="AO89" s="96">
        <v>48</v>
      </c>
      <c r="AP89" s="96">
        <v>66.7</v>
      </c>
      <c r="AQ89" s="96">
        <v>66.7</v>
      </c>
      <c r="AR89" s="96">
        <v>66.7</v>
      </c>
      <c r="AS89" s="96"/>
      <c r="AT89" s="96"/>
      <c r="AU89" s="96"/>
      <c r="AV89" s="96"/>
      <c r="AW89" s="96"/>
      <c r="AX89" s="96"/>
      <c r="AY89" s="96"/>
      <c r="AZ89" s="96"/>
    </row>
    <row r="90" spans="1:52" s="20" customFormat="1" ht="16.5" customHeight="1">
      <c r="A90" s="34"/>
      <c r="B90" s="34"/>
      <c r="C90" s="41"/>
      <c r="D90" s="29"/>
      <c r="E90" s="29"/>
      <c r="F90" s="29"/>
      <c r="G90" s="29"/>
      <c r="H90" s="29"/>
      <c r="I90" s="29"/>
      <c r="J90" s="29"/>
      <c r="K90" s="42"/>
      <c r="L90" s="42"/>
      <c r="M90" s="29"/>
      <c r="N90" s="29"/>
      <c r="O90" s="29"/>
      <c r="P90" s="27"/>
      <c r="Q90" s="27"/>
      <c r="R90" s="27"/>
      <c r="S90" s="27"/>
      <c r="T90" s="42"/>
      <c r="U90" s="42"/>
      <c r="V90" s="27"/>
      <c r="W90" s="27"/>
      <c r="X90" s="27"/>
      <c r="Y90" s="27"/>
      <c r="Z90" s="27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68"/>
      <c r="AN90" s="96" t="s">
        <v>29</v>
      </c>
      <c r="AO90" s="96">
        <v>24</v>
      </c>
      <c r="AP90" s="96">
        <v>33.299999999999997</v>
      </c>
      <c r="AQ90" s="96">
        <v>33.299999999999997</v>
      </c>
      <c r="AR90" s="96">
        <v>100</v>
      </c>
      <c r="AS90" s="96"/>
      <c r="AT90" s="96"/>
      <c r="AU90" s="96"/>
      <c r="AV90" s="96"/>
      <c r="AW90" s="96"/>
      <c r="AX90" s="96"/>
      <c r="AY90" s="96"/>
      <c r="AZ90" s="96"/>
    </row>
    <row r="91" spans="1:52" s="20" customFormat="1" ht="16.5" customHeight="1">
      <c r="A91" s="34"/>
      <c r="B91" s="34"/>
      <c r="C91" s="41"/>
      <c r="D91" s="29"/>
      <c r="E91" s="29"/>
      <c r="F91" s="29"/>
      <c r="G91" s="29"/>
      <c r="H91" s="29"/>
      <c r="I91" s="29"/>
      <c r="J91" s="29"/>
      <c r="K91" s="42"/>
      <c r="L91" s="42"/>
      <c r="M91" s="29"/>
      <c r="N91" s="29"/>
      <c r="O91" s="29"/>
      <c r="P91" s="27"/>
      <c r="Q91" s="27"/>
      <c r="R91" s="27"/>
      <c r="S91" s="27"/>
      <c r="T91" s="42"/>
      <c r="U91" s="42"/>
      <c r="V91" s="27"/>
      <c r="W91" s="27"/>
      <c r="X91" s="27"/>
      <c r="Y91" s="27"/>
      <c r="Z91" s="27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68"/>
      <c r="AN91" s="96" t="s">
        <v>90</v>
      </c>
      <c r="AO91" s="96">
        <v>72</v>
      </c>
      <c r="AP91" s="96">
        <v>100</v>
      </c>
      <c r="AQ91" s="96">
        <v>100</v>
      </c>
      <c r="AR91" s="96"/>
      <c r="AS91" s="96"/>
      <c r="AT91" s="96"/>
      <c r="AU91" s="96"/>
      <c r="AV91" s="96"/>
      <c r="AW91" s="96"/>
      <c r="AX91" s="96"/>
      <c r="AY91" s="96"/>
      <c r="AZ91" s="96"/>
    </row>
    <row r="92" spans="1:52" s="20" customFormat="1" ht="16.5" customHeight="1">
      <c r="A92" s="34"/>
      <c r="B92" s="34"/>
      <c r="C92" s="41"/>
      <c r="D92" s="29"/>
      <c r="E92" s="29"/>
      <c r="F92" s="29"/>
      <c r="G92" s="29"/>
      <c r="H92" s="29"/>
      <c r="I92" s="29"/>
      <c r="J92" s="29"/>
      <c r="K92" s="42"/>
      <c r="L92" s="42"/>
      <c r="M92" s="29"/>
      <c r="N92" s="29"/>
      <c r="O92" s="29"/>
      <c r="P92" s="27"/>
      <c r="Q92" s="27"/>
      <c r="R92" s="27"/>
      <c r="S92" s="27"/>
      <c r="T92" s="42"/>
      <c r="U92" s="42"/>
      <c r="V92" s="27"/>
      <c r="W92" s="27"/>
      <c r="X92" s="27"/>
      <c r="Y92" s="27"/>
      <c r="Z92" s="27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68" t="s">
        <v>174</v>
      </c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</row>
    <row r="93" spans="1:52" s="20" customFormat="1" ht="16.5" customHeight="1">
      <c r="A93" s="34"/>
      <c r="B93" s="34"/>
      <c r="C93" s="41"/>
      <c r="D93" s="29"/>
      <c r="E93" s="29"/>
      <c r="F93" s="29"/>
      <c r="G93" s="29"/>
      <c r="H93" s="29"/>
      <c r="I93" s="29"/>
      <c r="J93" s="29"/>
      <c r="K93" s="42"/>
      <c r="L93" s="42"/>
      <c r="M93" s="29"/>
      <c r="N93" s="29"/>
      <c r="O93" s="29"/>
      <c r="P93" s="27"/>
      <c r="Q93" s="27"/>
      <c r="R93" s="27"/>
      <c r="S93" s="27"/>
      <c r="T93" s="42"/>
      <c r="U93" s="42"/>
      <c r="V93" s="27"/>
      <c r="W93" s="27"/>
      <c r="X93" s="27"/>
      <c r="Y93" s="27"/>
      <c r="Z93" s="27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68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</row>
    <row r="94" spans="1:52" s="20" customFormat="1" ht="16.5" customHeight="1">
      <c r="A94" s="34"/>
      <c r="B94" s="34"/>
      <c r="C94" s="41"/>
      <c r="D94" s="29"/>
      <c r="E94" s="29"/>
      <c r="F94" s="29"/>
      <c r="G94" s="29"/>
      <c r="H94" s="29"/>
      <c r="I94" s="29"/>
      <c r="J94" s="29"/>
      <c r="K94" s="42"/>
      <c r="L94" s="42"/>
      <c r="M94" s="29"/>
      <c r="N94" s="29"/>
      <c r="O94" s="29"/>
      <c r="P94" s="27"/>
      <c r="Q94" s="27"/>
      <c r="R94" s="27"/>
      <c r="S94" s="27"/>
      <c r="T94" s="42"/>
      <c r="U94" s="42"/>
      <c r="V94" s="27"/>
      <c r="W94" s="27"/>
      <c r="X94" s="27"/>
      <c r="Y94" s="27"/>
      <c r="Z94" s="27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68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</row>
    <row r="95" spans="1:52" s="20" customFormat="1" ht="16.5" customHeight="1">
      <c r="A95" s="34"/>
      <c r="B95" s="34"/>
      <c r="C95" s="41"/>
      <c r="D95" s="29"/>
      <c r="E95" s="29"/>
      <c r="F95" s="29"/>
      <c r="G95" s="29"/>
      <c r="H95" s="29"/>
      <c r="I95" s="29"/>
      <c r="J95" s="29"/>
      <c r="K95" s="42"/>
      <c r="L95" s="42"/>
      <c r="M95" s="29"/>
      <c r="N95" s="29"/>
      <c r="O95" s="29"/>
      <c r="P95" s="27"/>
      <c r="Q95" s="27"/>
      <c r="R95" s="27"/>
      <c r="S95" s="27"/>
      <c r="T95" s="42"/>
      <c r="U95" s="42"/>
      <c r="V95" s="27"/>
      <c r="W95" s="27"/>
      <c r="X95" s="27"/>
      <c r="Y95" s="27"/>
      <c r="Z95" s="27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68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</row>
    <row r="96" spans="1:52" s="20" customFormat="1" ht="16.5" customHeight="1">
      <c r="A96" s="34"/>
      <c r="B96" s="34"/>
      <c r="C96" s="41"/>
      <c r="D96" s="29"/>
      <c r="E96" s="29"/>
      <c r="F96" s="29"/>
      <c r="G96" s="29"/>
      <c r="H96" s="29"/>
      <c r="I96" s="29"/>
      <c r="J96" s="29"/>
      <c r="K96" s="42"/>
      <c r="L96" s="42"/>
      <c r="M96" s="29"/>
      <c r="N96" s="29"/>
      <c r="O96" s="29"/>
      <c r="P96" s="27"/>
      <c r="Q96" s="27"/>
      <c r="R96" s="27"/>
      <c r="S96" s="27"/>
      <c r="T96" s="42"/>
      <c r="U96" s="42"/>
      <c r="V96" s="27"/>
      <c r="W96" s="27"/>
      <c r="X96" s="27"/>
      <c r="Y96" s="27"/>
      <c r="Z96" s="27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68" t="s">
        <v>168</v>
      </c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</row>
    <row r="97" spans="1:52" s="20" customFormat="1" ht="16.5" customHeight="1">
      <c r="A97" s="34"/>
      <c r="B97" s="34"/>
      <c r="C97" s="41"/>
      <c r="D97" s="29"/>
      <c r="E97" s="29"/>
      <c r="F97" s="29"/>
      <c r="G97" s="29"/>
      <c r="H97" s="29"/>
      <c r="I97" s="29"/>
      <c r="J97" s="29"/>
      <c r="K97" s="42"/>
      <c r="L97" s="42"/>
      <c r="M97" s="29"/>
      <c r="N97" s="29"/>
      <c r="O97" s="29"/>
      <c r="P97" s="27"/>
      <c r="Q97" s="27"/>
      <c r="R97" s="27"/>
      <c r="S97" s="27"/>
      <c r="T97" s="42"/>
      <c r="U97" s="42"/>
      <c r="V97" s="27"/>
      <c r="W97" s="27"/>
      <c r="X97" s="27"/>
      <c r="Y97" s="27"/>
      <c r="Z97" s="27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68"/>
      <c r="AN97" s="96"/>
      <c r="AO97" s="96" t="s">
        <v>93</v>
      </c>
      <c r="AP97" s="96" t="s">
        <v>94</v>
      </c>
      <c r="AQ97" s="96" t="s">
        <v>95</v>
      </c>
      <c r="AR97" s="96" t="s">
        <v>96</v>
      </c>
      <c r="AS97" s="96"/>
      <c r="AT97" s="96"/>
      <c r="AU97" s="96"/>
      <c r="AV97" s="96"/>
      <c r="AW97" s="96"/>
      <c r="AX97" s="96"/>
      <c r="AY97" s="96"/>
      <c r="AZ97" s="96"/>
    </row>
    <row r="98" spans="1:52" s="20" customFormat="1" ht="16.5" customHeight="1">
      <c r="A98" s="111" t="s">
        <v>53</v>
      </c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25"/>
      <c r="W98" s="25"/>
      <c r="X98" s="25"/>
      <c r="Y98" s="25"/>
      <c r="Z98" s="111" t="s">
        <v>52</v>
      </c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68" t="s">
        <v>97</v>
      </c>
      <c r="AN98" s="96"/>
      <c r="AO98" s="96">
        <v>24</v>
      </c>
      <c r="AP98" s="96">
        <v>33.299999999999997</v>
      </c>
      <c r="AQ98" s="96">
        <v>33.299999999999997</v>
      </c>
      <c r="AR98" s="96">
        <v>33.299999999999997</v>
      </c>
      <c r="AS98" s="96"/>
      <c r="AT98" s="96"/>
      <c r="AU98" s="96"/>
      <c r="AV98" s="96"/>
      <c r="AW98" s="96"/>
      <c r="AX98" s="96"/>
      <c r="AY98" s="96"/>
      <c r="AZ98" s="96"/>
    </row>
    <row r="99" spans="1:52" s="20" customFormat="1" ht="16.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68"/>
      <c r="AN99" s="96" t="s">
        <v>164</v>
      </c>
      <c r="AO99" s="96">
        <v>19</v>
      </c>
      <c r="AP99" s="96">
        <v>26.4</v>
      </c>
      <c r="AQ99" s="96">
        <v>26.4</v>
      </c>
      <c r="AR99" s="96">
        <v>59.7</v>
      </c>
      <c r="AS99" s="96"/>
      <c r="AT99" s="96"/>
      <c r="AU99" s="96"/>
      <c r="AV99" s="96"/>
      <c r="AW99" s="96"/>
      <c r="AX99" s="96"/>
      <c r="AY99" s="96"/>
      <c r="AZ99" s="96"/>
    </row>
    <row r="100" spans="1:52" s="20" customFormat="1" ht="16.5" customHeight="1">
      <c r="A100" s="34"/>
      <c r="B100" s="34"/>
      <c r="C100" s="34"/>
      <c r="D100" s="34"/>
      <c r="E100" s="34"/>
      <c r="F100" s="34"/>
      <c r="G100" s="25"/>
      <c r="H100" s="25"/>
      <c r="I100" s="25"/>
      <c r="J100" s="25"/>
      <c r="K100" s="27"/>
      <c r="L100" s="27"/>
      <c r="M100" s="29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68"/>
      <c r="AN100" s="96" t="s">
        <v>29</v>
      </c>
      <c r="AO100" s="96">
        <v>29</v>
      </c>
      <c r="AP100" s="96">
        <v>40.299999999999997</v>
      </c>
      <c r="AQ100" s="96">
        <v>40.299999999999997</v>
      </c>
      <c r="AR100" s="96">
        <v>100</v>
      </c>
      <c r="AS100" s="96"/>
      <c r="AT100" s="96"/>
      <c r="AU100" s="96"/>
      <c r="AV100" s="96"/>
      <c r="AW100" s="96"/>
      <c r="AX100" s="96"/>
      <c r="AY100" s="96"/>
      <c r="AZ100" s="96"/>
    </row>
    <row r="101" spans="1:52" s="20" customFormat="1" ht="16.5" customHeight="1">
      <c r="A101" s="34"/>
      <c r="B101" s="34"/>
      <c r="C101" s="34"/>
      <c r="D101" s="34"/>
      <c r="E101" s="34"/>
      <c r="F101" s="34"/>
      <c r="G101" s="25"/>
      <c r="H101" s="25"/>
      <c r="I101" s="25"/>
      <c r="J101" s="25"/>
      <c r="K101" s="29"/>
      <c r="L101" s="29"/>
      <c r="M101" s="29"/>
      <c r="N101" s="29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68"/>
      <c r="AN101" s="96" t="s">
        <v>90</v>
      </c>
      <c r="AO101" s="96">
        <v>72</v>
      </c>
      <c r="AP101" s="96">
        <v>100</v>
      </c>
      <c r="AQ101" s="96">
        <v>100</v>
      </c>
      <c r="AR101" s="96"/>
      <c r="AS101" s="96"/>
      <c r="AT101" s="96"/>
      <c r="AU101" s="96"/>
      <c r="AV101" s="96"/>
      <c r="AW101" s="96"/>
      <c r="AX101" s="96"/>
      <c r="AY101" s="96"/>
      <c r="AZ101" s="96"/>
    </row>
    <row r="102" spans="1:52" s="20" customFormat="1" ht="16.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5"/>
      <c r="AG102" s="25"/>
      <c r="AH102" s="25"/>
      <c r="AI102" s="25"/>
      <c r="AJ102" s="25"/>
      <c r="AK102" s="25"/>
      <c r="AL102" s="25"/>
      <c r="AM102" s="68" t="s">
        <v>174</v>
      </c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</row>
    <row r="103" spans="1:52" s="20" customFormat="1" ht="16.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5"/>
      <c r="AG103" s="25"/>
      <c r="AH103" s="25"/>
      <c r="AI103" s="25"/>
      <c r="AJ103" s="25"/>
      <c r="AK103" s="25"/>
      <c r="AL103" s="25"/>
      <c r="AM103" s="68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</row>
    <row r="104" spans="1:52" s="20" customFormat="1" ht="16.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5"/>
      <c r="AG104" s="25"/>
      <c r="AH104" s="25"/>
      <c r="AI104" s="25"/>
      <c r="AJ104" s="25"/>
      <c r="AK104" s="25"/>
      <c r="AL104" s="25"/>
      <c r="AM104" s="68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</row>
    <row r="105" spans="1:52" s="20" customFormat="1" ht="16.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5"/>
      <c r="AG105" s="25"/>
      <c r="AH105" s="25"/>
      <c r="AI105" s="25"/>
      <c r="AJ105" s="25"/>
      <c r="AK105" s="25"/>
      <c r="AL105" s="25"/>
      <c r="AM105" s="68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</row>
    <row r="106" spans="1:52" s="20" customFormat="1" ht="37.5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5"/>
      <c r="AG106" s="25"/>
      <c r="AH106" s="25"/>
      <c r="AI106" s="25"/>
      <c r="AJ106" s="25"/>
      <c r="AK106" s="25"/>
      <c r="AL106" s="25"/>
      <c r="AM106" s="68" t="s">
        <v>169</v>
      </c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</row>
    <row r="107" spans="1:52" s="20" customFormat="1" ht="18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5"/>
      <c r="AG107" s="25"/>
      <c r="AH107" s="25"/>
      <c r="AI107" s="25"/>
      <c r="AJ107" s="25"/>
      <c r="AK107" s="25"/>
      <c r="AL107" s="25"/>
      <c r="AM107" s="68"/>
      <c r="AN107" s="96"/>
      <c r="AO107" s="96" t="s">
        <v>93</v>
      </c>
      <c r="AP107" s="96" t="s">
        <v>94</v>
      </c>
      <c r="AQ107" s="96" t="s">
        <v>95</v>
      </c>
      <c r="AR107" s="96" t="s">
        <v>96</v>
      </c>
      <c r="AS107" s="96"/>
      <c r="AT107" s="96"/>
      <c r="AU107" s="96"/>
      <c r="AV107" s="96"/>
      <c r="AW107" s="96"/>
      <c r="AX107" s="96"/>
      <c r="AY107" s="96"/>
      <c r="AZ107" s="96"/>
    </row>
    <row r="108" spans="1:52" s="20" customFormat="1" ht="16.5" customHeight="1">
      <c r="A108" s="29"/>
      <c r="B108" s="40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5"/>
      <c r="AG108" s="25"/>
      <c r="AH108" s="25"/>
      <c r="AI108" s="25"/>
      <c r="AJ108" s="25"/>
      <c r="AK108" s="25"/>
      <c r="AL108" s="25"/>
      <c r="AM108" s="72" t="s">
        <v>97</v>
      </c>
      <c r="AN108" s="73" t="s">
        <v>164</v>
      </c>
      <c r="AO108" s="73">
        <v>61</v>
      </c>
      <c r="AP108" s="73">
        <v>84.7</v>
      </c>
      <c r="AQ108" s="73">
        <v>84.7</v>
      </c>
      <c r="AR108" s="73">
        <v>84.7</v>
      </c>
      <c r="AS108" s="73"/>
      <c r="AT108" s="73"/>
      <c r="AU108" s="73"/>
      <c r="AV108" s="73"/>
      <c r="AW108" s="73"/>
      <c r="AX108" s="96"/>
      <c r="AY108" s="96"/>
      <c r="AZ108" s="96"/>
    </row>
    <row r="109" spans="1:52" s="20" customFormat="1" ht="16.5" customHeight="1">
      <c r="A109" s="29"/>
      <c r="B109" s="40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5"/>
      <c r="AM109" s="72"/>
      <c r="AN109" s="73" t="s">
        <v>29</v>
      </c>
      <c r="AO109" s="73">
        <v>11</v>
      </c>
      <c r="AP109" s="73">
        <v>15.3</v>
      </c>
      <c r="AQ109" s="73">
        <v>15.3</v>
      </c>
      <c r="AR109" s="73">
        <v>100</v>
      </c>
      <c r="AS109" s="73"/>
      <c r="AT109" s="73"/>
      <c r="AU109" s="73"/>
      <c r="AV109" s="73"/>
      <c r="AW109" s="73"/>
      <c r="AX109" s="96"/>
      <c r="AY109" s="96"/>
      <c r="AZ109" s="96"/>
    </row>
    <row r="110" spans="1:52" s="20" customFormat="1" ht="16.5" customHeight="1">
      <c r="A110" s="29"/>
      <c r="B110" s="40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5"/>
      <c r="AM110" s="72"/>
      <c r="AN110" s="73" t="s">
        <v>90</v>
      </c>
      <c r="AO110" s="73">
        <v>72</v>
      </c>
      <c r="AP110" s="73">
        <v>100</v>
      </c>
      <c r="AQ110" s="73">
        <v>100</v>
      </c>
      <c r="AR110" s="73"/>
      <c r="AS110" s="73"/>
      <c r="AT110" s="73"/>
      <c r="AU110" s="73"/>
      <c r="AV110" s="73"/>
      <c r="AW110" s="73"/>
      <c r="AX110" s="96"/>
      <c r="AY110" s="96"/>
      <c r="AZ110" s="96"/>
    </row>
    <row r="111" spans="1:52" s="20" customFormat="1" ht="16.5" customHeight="1">
      <c r="A111" s="29"/>
      <c r="B111" s="40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5"/>
      <c r="AM111" s="72" t="s">
        <v>174</v>
      </c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96"/>
      <c r="AY111" s="96"/>
      <c r="AZ111" s="96"/>
    </row>
    <row r="112" spans="1:52" s="20" customFormat="1" ht="16.5" customHeight="1">
      <c r="A112" s="29"/>
      <c r="B112" s="40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5"/>
      <c r="AM112" s="72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96"/>
      <c r="AY112" s="96"/>
      <c r="AZ112" s="96"/>
    </row>
    <row r="113" spans="1:52" s="20" customFormat="1" ht="36.75" customHeight="1">
      <c r="A113" s="29"/>
      <c r="B113" s="40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5"/>
      <c r="AM113" s="72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96"/>
      <c r="AY113" s="96"/>
      <c r="AZ113" s="96"/>
    </row>
    <row r="114" spans="1:52" s="50" customFormat="1" ht="16.5" customHeight="1">
      <c r="A114" s="29"/>
      <c r="B114" s="40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5"/>
      <c r="AM114" s="68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0"/>
      <c r="AY114" s="90"/>
      <c r="AZ114" s="90"/>
    </row>
    <row r="115" spans="1:52" s="50" customFormat="1" ht="16.5" customHeight="1">
      <c r="A115" s="29"/>
      <c r="B115" s="40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5"/>
      <c r="AM115" s="68" t="s">
        <v>170</v>
      </c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0"/>
      <c r="AY115" s="90"/>
      <c r="AZ115" s="90"/>
    </row>
    <row r="116" spans="1:52" s="50" customFormat="1" ht="18.75" customHeight="1">
      <c r="A116" s="29"/>
      <c r="B116" s="40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5"/>
      <c r="AM116" s="68"/>
      <c r="AN116" s="96"/>
      <c r="AO116" s="96" t="s">
        <v>93</v>
      </c>
      <c r="AP116" s="96" t="s">
        <v>94</v>
      </c>
      <c r="AQ116" s="96" t="s">
        <v>95</v>
      </c>
      <c r="AR116" s="96" t="s">
        <v>96</v>
      </c>
      <c r="AS116" s="96"/>
      <c r="AT116" s="96"/>
      <c r="AU116" s="96"/>
      <c r="AV116" s="96"/>
      <c r="AW116" s="96"/>
      <c r="AX116" s="90"/>
      <c r="AY116" s="90"/>
      <c r="AZ116" s="90"/>
    </row>
    <row r="117" spans="1:52" s="20" customFormat="1" ht="16.5" customHeight="1">
      <c r="A117" s="29"/>
      <c r="B117" s="40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5"/>
      <c r="AM117" s="68" t="s">
        <v>97</v>
      </c>
      <c r="AN117" s="96" t="s">
        <v>164</v>
      </c>
      <c r="AO117" s="96">
        <v>67</v>
      </c>
      <c r="AP117" s="96">
        <v>93.1</v>
      </c>
      <c r="AQ117" s="96">
        <v>93.1</v>
      </c>
      <c r="AR117" s="96">
        <v>93.1</v>
      </c>
      <c r="AS117" s="96"/>
      <c r="AT117" s="96"/>
      <c r="AU117" s="96"/>
      <c r="AV117" s="96"/>
      <c r="AW117" s="96"/>
      <c r="AX117" s="96"/>
      <c r="AY117" s="96"/>
      <c r="AZ117" s="96"/>
    </row>
    <row r="118" spans="1:52" s="20" customFormat="1" ht="16.5" customHeight="1">
      <c r="A118" s="29"/>
      <c r="B118" s="40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5"/>
      <c r="AM118" s="68"/>
      <c r="AN118" s="96" t="s">
        <v>29</v>
      </c>
      <c r="AO118" s="96">
        <v>5</v>
      </c>
      <c r="AP118" s="96">
        <v>6.9</v>
      </c>
      <c r="AQ118" s="96">
        <v>6.9</v>
      </c>
      <c r="AR118" s="96">
        <v>100</v>
      </c>
      <c r="AS118" s="96"/>
      <c r="AT118" s="96"/>
      <c r="AU118" s="96"/>
      <c r="AV118" s="96"/>
      <c r="AW118" s="96"/>
      <c r="AX118" s="96"/>
      <c r="AY118" s="96"/>
      <c r="AZ118" s="96"/>
    </row>
    <row r="119" spans="1:52" s="20" customFormat="1" ht="16.5" customHeight="1">
      <c r="A119" s="29"/>
      <c r="B119" s="40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5"/>
      <c r="AM119" s="68"/>
      <c r="AN119" s="96" t="s">
        <v>90</v>
      </c>
      <c r="AO119" s="96">
        <v>72</v>
      </c>
      <c r="AP119" s="96">
        <v>100</v>
      </c>
      <c r="AQ119" s="96">
        <v>100</v>
      </c>
      <c r="AR119" s="96"/>
      <c r="AS119" s="96"/>
      <c r="AT119" s="96"/>
      <c r="AU119" s="96"/>
      <c r="AV119" s="96"/>
      <c r="AW119" s="96"/>
      <c r="AX119" s="96"/>
      <c r="AY119" s="96"/>
      <c r="AZ119" s="96"/>
    </row>
    <row r="120" spans="1:52" s="20" customFormat="1" ht="16.5" customHeight="1">
      <c r="A120" s="29"/>
      <c r="B120" s="40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5"/>
      <c r="P120" s="25"/>
      <c r="Q120" s="25"/>
      <c r="R120" s="25"/>
      <c r="S120" s="25"/>
      <c r="T120" s="25"/>
      <c r="U120" s="25"/>
      <c r="V120" s="126" t="s">
        <v>11</v>
      </c>
      <c r="W120" s="126"/>
      <c r="X120" s="126"/>
      <c r="Y120" s="126"/>
      <c r="Z120" s="126"/>
      <c r="AA120" s="126"/>
      <c r="AB120" s="19"/>
      <c r="AC120" s="126" t="s">
        <v>12</v>
      </c>
      <c r="AD120" s="126"/>
      <c r="AE120" s="126"/>
      <c r="AF120" s="126"/>
      <c r="AG120" s="126"/>
      <c r="AH120" s="126"/>
      <c r="AI120" s="129" t="s">
        <v>84</v>
      </c>
      <c r="AJ120" s="129"/>
      <c r="AK120" s="129"/>
      <c r="AL120" s="129"/>
      <c r="AM120" s="68" t="s">
        <v>174</v>
      </c>
      <c r="AN120" s="96"/>
      <c r="AO120" s="96"/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</row>
    <row r="121" spans="1:52" s="20" customFormat="1" ht="16.5" customHeight="1">
      <c r="A121" s="29"/>
      <c r="B121" s="40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46"/>
      <c r="P121" s="46"/>
      <c r="Q121" s="46"/>
      <c r="R121" s="46"/>
      <c r="S121" s="46"/>
      <c r="T121" s="25"/>
      <c r="U121" s="25"/>
      <c r="V121" s="126"/>
      <c r="W121" s="126"/>
      <c r="X121" s="126"/>
      <c r="Y121" s="126"/>
      <c r="Z121" s="126"/>
      <c r="AA121" s="126"/>
      <c r="AB121" s="19"/>
      <c r="AC121" s="126"/>
      <c r="AD121" s="126"/>
      <c r="AE121" s="126"/>
      <c r="AF121" s="126"/>
      <c r="AG121" s="126"/>
      <c r="AH121" s="126"/>
      <c r="AI121" s="129"/>
      <c r="AJ121" s="129"/>
      <c r="AK121" s="129"/>
      <c r="AL121" s="129"/>
      <c r="AM121" s="68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</row>
    <row r="122" spans="1:52" s="20" customFormat="1" ht="46.5" customHeight="1">
      <c r="A122" s="29"/>
      <c r="B122" s="40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56"/>
      <c r="P122" s="56"/>
      <c r="Q122" s="56"/>
      <c r="R122" s="56"/>
      <c r="S122" s="56"/>
      <c r="T122" s="56"/>
      <c r="U122" s="56"/>
      <c r="V122" s="39">
        <v>1</v>
      </c>
      <c r="W122" s="39">
        <v>2</v>
      </c>
      <c r="X122" s="39">
        <v>3</v>
      </c>
      <c r="Y122" s="39">
        <v>4</v>
      </c>
      <c r="Z122" s="39">
        <v>5</v>
      </c>
      <c r="AA122" s="39" t="s">
        <v>35</v>
      </c>
      <c r="AB122" s="48" t="s">
        <v>14</v>
      </c>
      <c r="AC122" s="39">
        <v>1</v>
      </c>
      <c r="AD122" s="39">
        <v>2</v>
      </c>
      <c r="AE122" s="39">
        <v>3</v>
      </c>
      <c r="AF122" s="39">
        <v>4</v>
      </c>
      <c r="AG122" s="39">
        <v>5</v>
      </c>
      <c r="AH122" s="39" t="s">
        <v>35</v>
      </c>
      <c r="AI122" s="49" t="s">
        <v>15</v>
      </c>
      <c r="AJ122" s="49" t="s">
        <v>39</v>
      </c>
      <c r="AK122" s="49" t="s">
        <v>17</v>
      </c>
      <c r="AL122" s="49" t="s">
        <v>18</v>
      </c>
      <c r="AM122" s="68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</row>
    <row r="123" spans="1:52" s="20" customFormat="1" ht="42" customHeight="1">
      <c r="A123" s="128" t="s">
        <v>65</v>
      </c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84">
        <f>+AN12</f>
        <v>1</v>
      </c>
      <c r="W123" s="84">
        <f t="shared" ref="W123:AA123" si="16">+AO12</f>
        <v>0</v>
      </c>
      <c r="X123" s="84">
        <f t="shared" si="16"/>
        <v>2</v>
      </c>
      <c r="Y123" s="84">
        <f t="shared" si="16"/>
        <v>7</v>
      </c>
      <c r="Z123" s="84">
        <f t="shared" si="16"/>
        <v>7</v>
      </c>
      <c r="AA123" s="84">
        <f t="shared" si="16"/>
        <v>2</v>
      </c>
      <c r="AB123" s="84">
        <f>SUM(V123:AA123)</f>
        <v>19</v>
      </c>
      <c r="AC123" s="22">
        <f t="shared" ref="AC123:AH123" si="17">V123/$AB123</f>
        <v>5.2631578947368418E-2</v>
      </c>
      <c r="AD123" s="22">
        <f t="shared" si="17"/>
        <v>0</v>
      </c>
      <c r="AE123" s="22">
        <f t="shared" si="17"/>
        <v>0.10526315789473684</v>
      </c>
      <c r="AF123" s="22">
        <f t="shared" si="17"/>
        <v>0.36842105263157893</v>
      </c>
      <c r="AG123" s="22">
        <f t="shared" si="17"/>
        <v>0.36842105263157893</v>
      </c>
      <c r="AH123" s="22">
        <f t="shared" si="17"/>
        <v>0.10526315789473684</v>
      </c>
      <c r="AI123" s="84">
        <f t="shared" ref="AI123:AL123" si="18">+BA12</f>
        <v>4.12</v>
      </c>
      <c r="AJ123" s="84">
        <f t="shared" si="18"/>
        <v>1.05</v>
      </c>
      <c r="AK123" s="84">
        <f t="shared" si="18"/>
        <v>4</v>
      </c>
      <c r="AL123" s="84">
        <f t="shared" si="18"/>
        <v>4</v>
      </c>
      <c r="AM123" s="68"/>
      <c r="AN123" s="96"/>
      <c r="AO123" s="96"/>
      <c r="AP123" s="96"/>
      <c r="AQ123" s="96"/>
      <c r="AR123" s="96"/>
      <c r="AS123" s="96"/>
      <c r="AT123" s="96"/>
      <c r="AU123" s="96"/>
      <c r="AV123" s="96"/>
      <c r="AW123" s="96"/>
      <c r="AX123" s="96"/>
      <c r="AY123" s="96"/>
      <c r="AZ123" s="96"/>
    </row>
    <row r="124" spans="1:52" s="20" customFormat="1" ht="16.5" customHeight="1">
      <c r="A124" s="29"/>
      <c r="B124" s="40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5"/>
      <c r="AM124" s="68" t="s">
        <v>171</v>
      </c>
      <c r="AN124" s="96"/>
      <c r="AO124" s="96"/>
      <c r="AP124" s="96"/>
      <c r="AQ124" s="96"/>
      <c r="AR124" s="96"/>
      <c r="AS124" s="96"/>
      <c r="AT124" s="96"/>
      <c r="AU124" s="96"/>
      <c r="AV124" s="96"/>
      <c r="AW124" s="96"/>
      <c r="AX124" s="96"/>
      <c r="AY124" s="96"/>
      <c r="AZ124" s="96"/>
    </row>
    <row r="125" spans="1:52" s="20" customFormat="1" ht="16.5" customHeight="1">
      <c r="A125" s="29"/>
      <c r="B125" s="40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5"/>
      <c r="AM125" s="68"/>
      <c r="AN125" s="96"/>
      <c r="AO125" s="96" t="s">
        <v>93</v>
      </c>
      <c r="AP125" s="96" t="s">
        <v>94</v>
      </c>
      <c r="AQ125" s="96" t="s">
        <v>95</v>
      </c>
      <c r="AR125" s="96" t="s">
        <v>96</v>
      </c>
      <c r="AS125" s="96"/>
      <c r="AT125" s="96"/>
      <c r="AU125" s="96"/>
      <c r="AV125" s="96"/>
      <c r="AW125" s="96"/>
      <c r="AX125" s="96"/>
      <c r="AY125" s="96"/>
      <c r="AZ125" s="96"/>
    </row>
    <row r="126" spans="1:52" s="20" customFormat="1" ht="16.5" customHeight="1">
      <c r="A126" s="29"/>
      <c r="B126" s="40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5"/>
      <c r="AM126" s="68" t="s">
        <v>97</v>
      </c>
      <c r="AN126" s="96"/>
      <c r="AO126" s="96">
        <v>5</v>
      </c>
      <c r="AP126" s="96">
        <v>6.9</v>
      </c>
      <c r="AQ126" s="96">
        <v>6.9</v>
      </c>
      <c r="AR126" s="96">
        <v>6.9</v>
      </c>
      <c r="AS126" s="96"/>
      <c r="AT126" s="96"/>
      <c r="AU126" s="96"/>
      <c r="AV126" s="96"/>
      <c r="AW126" s="96"/>
      <c r="AX126" s="96"/>
      <c r="AY126" s="96"/>
      <c r="AZ126" s="96"/>
    </row>
    <row r="127" spans="1:52" s="20" customFormat="1" ht="16.5" customHeight="1">
      <c r="A127" s="29"/>
      <c r="B127" s="40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5"/>
      <c r="AM127" s="68"/>
      <c r="AN127" s="96" t="s">
        <v>164</v>
      </c>
      <c r="AO127" s="96">
        <v>63</v>
      </c>
      <c r="AP127" s="96">
        <v>87.5</v>
      </c>
      <c r="AQ127" s="96">
        <v>87.5</v>
      </c>
      <c r="AR127" s="96">
        <v>94.4</v>
      </c>
      <c r="AS127" s="96"/>
      <c r="AT127" s="96"/>
      <c r="AU127" s="96"/>
      <c r="AV127" s="96"/>
      <c r="AW127" s="96"/>
      <c r="AX127" s="96"/>
      <c r="AY127" s="96"/>
      <c r="AZ127" s="96"/>
    </row>
    <row r="128" spans="1:52" s="20" customFormat="1" ht="16.5" customHeight="1">
      <c r="A128" s="29"/>
      <c r="B128" s="40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5"/>
      <c r="AM128" s="68"/>
      <c r="AN128" s="96" t="s">
        <v>29</v>
      </c>
      <c r="AO128" s="96">
        <v>4</v>
      </c>
      <c r="AP128" s="96">
        <v>5.6</v>
      </c>
      <c r="AQ128" s="96">
        <v>5.6</v>
      </c>
      <c r="AR128" s="96">
        <v>100</v>
      </c>
      <c r="AS128" s="96"/>
      <c r="AT128" s="96"/>
      <c r="AU128" s="96"/>
      <c r="AV128" s="96"/>
      <c r="AW128" s="96"/>
      <c r="AX128" s="96"/>
      <c r="AY128" s="96"/>
      <c r="AZ128" s="96"/>
    </row>
    <row r="129" spans="1:52" s="20" customFormat="1" ht="16.5" customHeight="1">
      <c r="A129" s="111" t="s">
        <v>54</v>
      </c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68"/>
      <c r="AN129" s="96" t="s">
        <v>90</v>
      </c>
      <c r="AO129" s="96">
        <v>72</v>
      </c>
      <c r="AP129" s="96">
        <v>100</v>
      </c>
      <c r="AQ129" s="96">
        <v>100</v>
      </c>
      <c r="AR129" s="96"/>
      <c r="AS129" s="96"/>
      <c r="AT129" s="96"/>
      <c r="AU129" s="96"/>
      <c r="AV129" s="96"/>
      <c r="AW129" s="96"/>
      <c r="AX129" s="96"/>
      <c r="AY129" s="96"/>
      <c r="AZ129" s="96"/>
    </row>
    <row r="130" spans="1:52" s="20" customFormat="1" ht="16.5" customHeight="1">
      <c r="A130" s="127"/>
      <c r="B130" s="127"/>
      <c r="C130" s="127"/>
      <c r="D130" s="127"/>
      <c r="E130" s="127"/>
      <c r="F130" s="127"/>
      <c r="G130" s="50"/>
      <c r="H130" s="50"/>
      <c r="I130" s="50"/>
      <c r="J130" s="50"/>
      <c r="K130" s="51"/>
      <c r="L130" s="51"/>
      <c r="M130" s="52"/>
      <c r="N130" s="23"/>
      <c r="O130" s="23"/>
      <c r="P130" s="23"/>
      <c r="Q130" s="23"/>
      <c r="R130" s="23"/>
      <c r="S130" s="23"/>
      <c r="T130" s="23"/>
      <c r="U130" s="23"/>
      <c r="V130" s="50"/>
      <c r="W130" s="50"/>
      <c r="X130" s="50"/>
      <c r="Y130" s="50"/>
      <c r="Z130" s="50"/>
      <c r="AA130" s="50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68" t="s">
        <v>174</v>
      </c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6"/>
      <c r="AY130" s="96"/>
      <c r="AZ130" s="96"/>
    </row>
    <row r="131" spans="1:52" s="20" customFormat="1" ht="16.5" customHeight="1">
      <c r="A131" s="127"/>
      <c r="B131" s="127"/>
      <c r="C131" s="127"/>
      <c r="D131" s="127"/>
      <c r="E131" s="127"/>
      <c r="F131" s="127"/>
      <c r="G131" s="50"/>
      <c r="H131" s="50"/>
      <c r="I131" s="50"/>
      <c r="J131" s="50"/>
      <c r="K131" s="53"/>
      <c r="L131" s="53"/>
      <c r="M131" s="52"/>
      <c r="N131" s="23"/>
      <c r="O131" s="23"/>
      <c r="P131" s="23"/>
      <c r="Q131" s="23"/>
      <c r="R131" s="23"/>
      <c r="S131" s="23"/>
      <c r="T131" s="23"/>
      <c r="U131" s="23"/>
      <c r="V131" s="50"/>
      <c r="W131" s="50"/>
      <c r="X131" s="50"/>
      <c r="Y131" s="50"/>
      <c r="Z131" s="50"/>
      <c r="AA131" s="50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68"/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96"/>
      <c r="AZ131" s="96"/>
    </row>
    <row r="132" spans="1:52" s="20" customFormat="1" ht="39" customHeight="1">
      <c r="A132" s="127"/>
      <c r="B132" s="127"/>
      <c r="C132" s="127"/>
      <c r="D132" s="127"/>
      <c r="E132" s="127"/>
      <c r="F132" s="127"/>
      <c r="G132" s="50"/>
      <c r="H132" s="50"/>
      <c r="I132" s="50"/>
      <c r="J132" s="50"/>
      <c r="K132" s="52"/>
      <c r="L132" s="52"/>
      <c r="M132" s="52"/>
      <c r="N132" s="52"/>
      <c r="O132" s="23"/>
      <c r="P132" s="23"/>
      <c r="Q132" s="23"/>
      <c r="R132" s="23"/>
      <c r="S132" s="23"/>
      <c r="T132" s="23"/>
      <c r="U132" s="23"/>
      <c r="V132" s="50"/>
      <c r="W132" s="50"/>
      <c r="X132" s="50"/>
      <c r="Y132" s="50"/>
      <c r="Z132" s="50"/>
      <c r="AA132" s="50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96"/>
      <c r="AY132" s="96"/>
      <c r="AZ132" s="96"/>
    </row>
    <row r="133" spans="1:52" s="20" customFormat="1" ht="16.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5"/>
      <c r="AG133" s="25"/>
      <c r="AH133" s="25"/>
      <c r="AI133" s="25"/>
      <c r="AJ133" s="25"/>
      <c r="AK133" s="25"/>
      <c r="AL133" s="25"/>
      <c r="AM133" s="68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</row>
    <row r="134" spans="1:52" s="20" customFormat="1" ht="16.5" customHeight="1">
      <c r="A134" s="29"/>
      <c r="B134" s="40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5"/>
      <c r="AG134" s="25"/>
      <c r="AH134" s="25"/>
      <c r="AI134" s="25"/>
      <c r="AJ134" s="25"/>
      <c r="AK134" s="25"/>
      <c r="AL134" s="25"/>
      <c r="AM134" s="68" t="s">
        <v>172</v>
      </c>
      <c r="AN134" s="96"/>
      <c r="AO134" s="96"/>
      <c r="AP134" s="96"/>
      <c r="AQ134" s="96"/>
      <c r="AR134" s="96"/>
      <c r="AS134" s="96"/>
      <c r="AT134" s="96"/>
      <c r="AU134" s="96"/>
      <c r="AV134" s="96"/>
      <c r="AW134" s="96"/>
      <c r="AX134" s="96"/>
      <c r="AY134" s="96"/>
      <c r="AZ134" s="96"/>
    </row>
    <row r="135" spans="1:52" s="20" customFormat="1" ht="16.5" customHeight="1">
      <c r="A135" s="29"/>
      <c r="B135" s="40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5"/>
      <c r="AM135" s="72"/>
      <c r="AN135" s="73"/>
      <c r="AO135" s="73" t="s">
        <v>93</v>
      </c>
      <c r="AP135" s="73" t="s">
        <v>94</v>
      </c>
      <c r="AQ135" s="73" t="s">
        <v>95</v>
      </c>
      <c r="AR135" s="73" t="s">
        <v>96</v>
      </c>
      <c r="AS135" s="73"/>
      <c r="AT135" s="73"/>
      <c r="AU135" s="73"/>
      <c r="AV135" s="73"/>
      <c r="AW135" s="73"/>
      <c r="AX135" s="96"/>
      <c r="AY135" s="96"/>
      <c r="AZ135" s="96"/>
    </row>
    <row r="136" spans="1:52" s="20" customFormat="1" ht="16.5" customHeight="1">
      <c r="A136" s="29"/>
      <c r="B136" s="40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5"/>
      <c r="P136" s="25"/>
      <c r="Q136" s="25"/>
      <c r="R136" s="25"/>
      <c r="S136" s="25"/>
      <c r="T136" s="25"/>
      <c r="U136" s="25"/>
      <c r="V136" s="126" t="s">
        <v>11</v>
      </c>
      <c r="W136" s="126"/>
      <c r="X136" s="126"/>
      <c r="Y136" s="126"/>
      <c r="Z136" s="126"/>
      <c r="AA136" s="126"/>
      <c r="AB136" s="19"/>
      <c r="AC136" s="126" t="s">
        <v>12</v>
      </c>
      <c r="AD136" s="126"/>
      <c r="AE136" s="126"/>
      <c r="AF136" s="126"/>
      <c r="AG136" s="126"/>
      <c r="AH136" s="126"/>
      <c r="AI136" s="129" t="s">
        <v>84</v>
      </c>
      <c r="AJ136" s="129"/>
      <c r="AK136" s="129"/>
      <c r="AL136" s="129"/>
      <c r="AM136" s="68" t="s">
        <v>97</v>
      </c>
      <c r="AN136" s="96" t="s">
        <v>164</v>
      </c>
      <c r="AO136" s="96">
        <v>57</v>
      </c>
      <c r="AP136" s="96">
        <v>79.2</v>
      </c>
      <c r="AQ136" s="96">
        <v>79.2</v>
      </c>
      <c r="AR136" s="96">
        <v>79.2</v>
      </c>
      <c r="AS136" s="96"/>
      <c r="AT136" s="96"/>
      <c r="AU136" s="96"/>
      <c r="AV136" s="96"/>
      <c r="AW136" s="96"/>
      <c r="AX136" s="96"/>
      <c r="AY136" s="96"/>
      <c r="AZ136" s="96"/>
    </row>
    <row r="137" spans="1:52" s="20" customFormat="1" ht="16.5" customHeight="1">
      <c r="A137" s="29"/>
      <c r="B137" s="40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46"/>
      <c r="P137" s="46"/>
      <c r="Q137" s="46"/>
      <c r="R137" s="46"/>
      <c r="S137" s="46"/>
      <c r="T137" s="25"/>
      <c r="U137" s="25"/>
      <c r="V137" s="126"/>
      <c r="W137" s="126"/>
      <c r="X137" s="126"/>
      <c r="Y137" s="126"/>
      <c r="Z137" s="126"/>
      <c r="AA137" s="126"/>
      <c r="AB137" s="19"/>
      <c r="AC137" s="126"/>
      <c r="AD137" s="126"/>
      <c r="AE137" s="126"/>
      <c r="AF137" s="126"/>
      <c r="AG137" s="126"/>
      <c r="AH137" s="126"/>
      <c r="AI137" s="129"/>
      <c r="AJ137" s="129"/>
      <c r="AK137" s="129"/>
      <c r="AL137" s="129"/>
      <c r="AM137" s="68"/>
      <c r="AN137" s="96" t="s">
        <v>29</v>
      </c>
      <c r="AO137" s="96">
        <v>15</v>
      </c>
      <c r="AP137" s="96">
        <v>20.8</v>
      </c>
      <c r="AQ137" s="96">
        <v>20.8</v>
      </c>
      <c r="AR137" s="96">
        <v>100</v>
      </c>
      <c r="AS137" s="96"/>
      <c r="AT137" s="96"/>
      <c r="AU137" s="96"/>
      <c r="AV137" s="96"/>
      <c r="AW137" s="96"/>
      <c r="AX137" s="96"/>
      <c r="AY137" s="96"/>
      <c r="AZ137" s="96"/>
    </row>
    <row r="138" spans="1:52" s="20" customFormat="1" ht="16.5" customHeight="1">
      <c r="A138" s="29"/>
      <c r="B138" s="40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47"/>
      <c r="P138" s="47"/>
      <c r="Q138" s="47"/>
      <c r="R138" s="47"/>
      <c r="S138" s="47"/>
      <c r="T138" s="47"/>
      <c r="U138" s="47"/>
      <c r="V138" s="39">
        <v>1</v>
      </c>
      <c r="W138" s="39">
        <v>2</v>
      </c>
      <c r="X138" s="39">
        <v>3</v>
      </c>
      <c r="Y138" s="39">
        <v>4</v>
      </c>
      <c r="Z138" s="39">
        <v>5</v>
      </c>
      <c r="AA138" s="39" t="s">
        <v>35</v>
      </c>
      <c r="AB138" s="48" t="s">
        <v>14</v>
      </c>
      <c r="AC138" s="39">
        <v>1</v>
      </c>
      <c r="AD138" s="39">
        <v>2</v>
      </c>
      <c r="AE138" s="39">
        <v>3</v>
      </c>
      <c r="AF138" s="39">
        <v>4</v>
      </c>
      <c r="AG138" s="39">
        <v>5</v>
      </c>
      <c r="AH138" s="39" t="s">
        <v>35</v>
      </c>
      <c r="AI138" s="49" t="s">
        <v>15</v>
      </c>
      <c r="AJ138" s="49" t="s">
        <v>39</v>
      </c>
      <c r="AK138" s="49" t="s">
        <v>17</v>
      </c>
      <c r="AL138" s="49" t="s">
        <v>18</v>
      </c>
      <c r="AM138" s="68"/>
      <c r="AN138" s="96" t="s">
        <v>90</v>
      </c>
      <c r="AO138" s="96">
        <v>72</v>
      </c>
      <c r="AP138" s="96">
        <v>100</v>
      </c>
      <c r="AQ138" s="96">
        <v>100</v>
      </c>
      <c r="AR138" s="96"/>
      <c r="AS138" s="96"/>
      <c r="AT138" s="96"/>
      <c r="AU138" s="96"/>
      <c r="AV138" s="96"/>
      <c r="AW138" s="96"/>
      <c r="AX138" s="96"/>
      <c r="AY138" s="96"/>
      <c r="AZ138" s="96"/>
    </row>
    <row r="139" spans="1:52" s="20" customFormat="1" ht="39.950000000000003" customHeight="1">
      <c r="A139" s="29"/>
      <c r="B139" s="40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112" t="s">
        <v>64</v>
      </c>
      <c r="P139" s="113"/>
      <c r="Q139" s="113"/>
      <c r="R139" s="113"/>
      <c r="S139" s="113"/>
      <c r="T139" s="113"/>
      <c r="U139" s="113"/>
      <c r="V139" s="84">
        <f>+AN13</f>
        <v>2</v>
      </c>
      <c r="W139" s="84">
        <f t="shared" ref="W139:AA139" si="19">+AO13</f>
        <v>4</v>
      </c>
      <c r="X139" s="84">
        <f t="shared" si="19"/>
        <v>12</v>
      </c>
      <c r="Y139" s="84">
        <f t="shared" si="19"/>
        <v>30</v>
      </c>
      <c r="Z139" s="84">
        <f t="shared" si="19"/>
        <v>10</v>
      </c>
      <c r="AA139" s="84">
        <f t="shared" si="19"/>
        <v>3</v>
      </c>
      <c r="AB139" s="84">
        <f>SUM(V139:AA139)</f>
        <v>61</v>
      </c>
      <c r="AC139" s="22">
        <f>V139/$AB139</f>
        <v>3.2786885245901641E-2</v>
      </c>
      <c r="AD139" s="22">
        <f t="shared" ref="AD139:AH139" si="20">W139/$AB139</f>
        <v>6.5573770491803282E-2</v>
      </c>
      <c r="AE139" s="22">
        <f t="shared" si="20"/>
        <v>0.19672131147540983</v>
      </c>
      <c r="AF139" s="22">
        <f t="shared" si="20"/>
        <v>0.49180327868852458</v>
      </c>
      <c r="AG139" s="22">
        <f t="shared" si="20"/>
        <v>0.16393442622950818</v>
      </c>
      <c r="AH139" s="22">
        <f t="shared" si="20"/>
        <v>4.9180327868852458E-2</v>
      </c>
      <c r="AI139" s="84">
        <f t="shared" ref="AI139:AL139" si="21">+BA13</f>
        <v>3.72</v>
      </c>
      <c r="AJ139" s="84">
        <f t="shared" si="21"/>
        <v>0.95</v>
      </c>
      <c r="AK139" s="84">
        <f t="shared" si="21"/>
        <v>4</v>
      </c>
      <c r="AL139" s="84">
        <f t="shared" si="21"/>
        <v>4</v>
      </c>
      <c r="AM139" s="68" t="s">
        <v>174</v>
      </c>
      <c r="AN139" s="96"/>
      <c r="AO139" s="96"/>
      <c r="AP139" s="96"/>
      <c r="AQ139" s="96"/>
      <c r="AR139" s="96"/>
      <c r="AS139" s="96"/>
      <c r="AT139" s="96"/>
      <c r="AU139" s="96"/>
      <c r="AV139" s="96"/>
      <c r="AW139" s="96"/>
      <c r="AX139" s="96"/>
      <c r="AY139" s="96"/>
      <c r="AZ139" s="96"/>
    </row>
    <row r="140" spans="1:52" s="20" customFormat="1" ht="16.5" customHeight="1">
      <c r="A140" s="29"/>
      <c r="B140" s="40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5"/>
      <c r="AM140" s="69"/>
    </row>
    <row r="141" spans="1:52" s="20" customFormat="1" ht="16.5" customHeight="1">
      <c r="A141" s="29"/>
      <c r="B141" s="40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5"/>
      <c r="AM141" s="69"/>
    </row>
    <row r="142" spans="1:52" s="20" customFormat="1" ht="16.5" customHeight="1">
      <c r="A142" s="29"/>
      <c r="B142" s="40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5"/>
      <c r="AM142" s="69"/>
    </row>
    <row r="143" spans="1:52" s="20" customFormat="1" ht="39" customHeight="1">
      <c r="A143" s="29"/>
      <c r="B143" s="40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5"/>
      <c r="AM143" s="69"/>
    </row>
    <row r="144" spans="1:52" s="20" customFormat="1" ht="43.5" customHeight="1">
      <c r="A144" s="29"/>
      <c r="B144" s="40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5"/>
      <c r="AM144" s="69"/>
    </row>
    <row r="145" spans="1:39" s="20" customFormat="1" ht="16.5" customHeight="1">
      <c r="A145" s="29"/>
      <c r="B145" s="40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5"/>
      <c r="AM145" s="69"/>
    </row>
    <row r="146" spans="1:39" s="20" customFormat="1" ht="16.5" customHeight="1">
      <c r="A146" s="29"/>
      <c r="B146" s="40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5"/>
      <c r="AM146" s="69"/>
    </row>
    <row r="147" spans="1:39" s="20" customFormat="1" ht="24" customHeight="1">
      <c r="A147" s="29"/>
      <c r="B147" s="40"/>
      <c r="C147" s="29"/>
      <c r="D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5"/>
      <c r="AM147" s="69"/>
    </row>
    <row r="148" spans="1:39" s="20" customFormat="1" ht="45.75" customHeight="1">
      <c r="A148" s="111" t="s">
        <v>55</v>
      </c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27"/>
      <c r="W148" s="27"/>
      <c r="X148" s="111" t="s">
        <v>56</v>
      </c>
      <c r="Y148" s="111"/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69"/>
    </row>
    <row r="149" spans="1:39" s="20" customFormat="1" ht="16.5" customHeight="1">
      <c r="A149" s="34"/>
      <c r="B149" s="34"/>
      <c r="C149" s="34"/>
      <c r="D149" s="34"/>
      <c r="E149" s="34"/>
      <c r="F149" s="34"/>
      <c r="K149" s="29"/>
      <c r="L149" s="29"/>
      <c r="M149" s="29"/>
      <c r="N149" s="29"/>
      <c r="O149" s="25"/>
      <c r="P149" s="25"/>
      <c r="Q149" s="25"/>
      <c r="X149" s="34"/>
      <c r="Y149" s="34"/>
      <c r="Z149" s="34"/>
      <c r="AA149" s="34"/>
      <c r="AB149" s="34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69"/>
    </row>
    <row r="150" spans="1:39" s="20" customFormat="1" ht="16.5" customHeight="1">
      <c r="A150" s="34"/>
      <c r="B150" s="34"/>
      <c r="C150" s="34"/>
      <c r="D150" s="34"/>
      <c r="E150" s="34"/>
      <c r="F150" s="34"/>
      <c r="K150" s="29"/>
      <c r="L150" s="29"/>
      <c r="M150" s="29"/>
      <c r="N150" s="29"/>
      <c r="O150" s="25"/>
      <c r="P150" s="25"/>
      <c r="Q150" s="25"/>
      <c r="X150" s="34"/>
      <c r="Y150" s="34"/>
      <c r="Z150" s="34"/>
      <c r="AA150" s="34"/>
      <c r="AB150" s="34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69"/>
    </row>
    <row r="151" spans="1:39" s="20" customFormat="1" ht="42" customHeight="1">
      <c r="A151" s="34"/>
      <c r="B151" s="34"/>
      <c r="C151" s="34"/>
      <c r="D151" s="34"/>
      <c r="E151" s="34"/>
      <c r="F151" s="34"/>
      <c r="G151" s="29"/>
      <c r="H151" s="29"/>
      <c r="I151" s="29"/>
      <c r="J151" s="29"/>
      <c r="K151" s="29"/>
      <c r="L151" s="29"/>
      <c r="M151" s="29"/>
      <c r="N151" s="29"/>
      <c r="O151" s="25"/>
      <c r="P151" s="25"/>
      <c r="Q151" s="25"/>
      <c r="X151" s="34"/>
      <c r="Y151" s="34"/>
      <c r="Z151" s="34"/>
      <c r="AA151" s="34"/>
      <c r="AB151" s="34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69"/>
    </row>
    <row r="152" spans="1:39" s="20" customFormat="1" ht="47.25" customHeight="1">
      <c r="A152" s="29"/>
      <c r="B152" s="40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5"/>
      <c r="P152" s="25"/>
      <c r="Q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69"/>
    </row>
    <row r="153" spans="1:39" s="20" customFormat="1" ht="54" customHeight="1">
      <c r="A153" s="29"/>
      <c r="B153" s="40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69"/>
    </row>
    <row r="154" spans="1:39" s="20" customFormat="1" ht="16.5" customHeight="1">
      <c r="A154" s="29"/>
      <c r="B154" s="40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69"/>
    </row>
    <row r="155" spans="1:39" s="20" customFormat="1" ht="16.5" customHeight="1">
      <c r="A155" s="29"/>
      <c r="B155" s="40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5"/>
      <c r="AM155" s="69"/>
    </row>
    <row r="156" spans="1:39" s="20" customFormat="1" ht="16.5" customHeight="1">
      <c r="A156" s="29"/>
      <c r="B156" s="40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69"/>
    </row>
    <row r="157" spans="1:39" s="20" customFormat="1" ht="40.5" customHeight="1">
      <c r="A157" s="29"/>
      <c r="B157" s="40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69"/>
    </row>
    <row r="158" spans="1:39" s="20" customFormat="1" ht="16.5" customHeight="1">
      <c r="A158" s="29"/>
      <c r="B158" s="40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69"/>
    </row>
    <row r="159" spans="1:39" s="20" customFormat="1" ht="16.5" customHeight="1">
      <c r="A159" s="29"/>
      <c r="B159" s="40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69"/>
    </row>
    <row r="160" spans="1:39" s="20" customFormat="1" ht="16.5" customHeight="1">
      <c r="A160" s="29"/>
      <c r="B160" s="40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69"/>
    </row>
    <row r="161" spans="1:39" s="20" customFormat="1" ht="16.5" customHeight="1">
      <c r="A161" s="29"/>
      <c r="B161" s="40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5"/>
      <c r="AL161" s="25"/>
      <c r="AM161" s="69"/>
    </row>
    <row r="162" spans="1:39" s="20" customFormat="1" ht="16.5" customHeight="1">
      <c r="A162" s="29"/>
      <c r="B162" s="40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5"/>
      <c r="AM162" s="69"/>
    </row>
    <row r="163" spans="1:39" s="20" customFormat="1" ht="16.5" customHeight="1">
      <c r="A163" s="29"/>
      <c r="B163" s="40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46"/>
      <c r="AM163" s="69"/>
    </row>
    <row r="164" spans="1:39" s="20" customFormat="1" ht="16.5" customHeight="1">
      <c r="A164" s="29"/>
      <c r="B164" s="40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AM164" s="69"/>
    </row>
    <row r="165" spans="1:39" s="20" customFormat="1" ht="16.5" customHeight="1">
      <c r="A165" s="29"/>
      <c r="B165" s="40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5"/>
      <c r="P165" s="25"/>
      <c r="Q165" s="25"/>
      <c r="R165" s="25"/>
      <c r="S165" s="25"/>
      <c r="T165" s="25"/>
      <c r="U165" s="25"/>
      <c r="V165" s="126" t="s">
        <v>11</v>
      </c>
      <c r="W165" s="126"/>
      <c r="X165" s="126"/>
      <c r="Y165" s="126"/>
      <c r="Z165" s="126"/>
      <c r="AA165" s="126"/>
      <c r="AB165" s="19"/>
      <c r="AC165" s="126" t="s">
        <v>12</v>
      </c>
      <c r="AD165" s="126"/>
      <c r="AE165" s="126"/>
      <c r="AF165" s="126"/>
      <c r="AG165" s="126"/>
      <c r="AH165" s="126"/>
      <c r="AI165" s="129" t="s">
        <v>84</v>
      </c>
      <c r="AJ165" s="129"/>
      <c r="AK165" s="129"/>
      <c r="AL165" s="129"/>
      <c r="AM165" s="69"/>
    </row>
    <row r="166" spans="1:39" s="20" customFormat="1" ht="16.5" customHeight="1">
      <c r="A166" s="29"/>
      <c r="B166" s="40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46"/>
      <c r="P166" s="46"/>
      <c r="Q166" s="46"/>
      <c r="R166" s="46"/>
      <c r="S166" s="25"/>
      <c r="T166" s="25"/>
      <c r="U166" s="25"/>
      <c r="V166" s="126"/>
      <c r="W166" s="126"/>
      <c r="X166" s="126"/>
      <c r="Y166" s="126"/>
      <c r="Z166" s="126"/>
      <c r="AA166" s="126"/>
      <c r="AB166" s="19"/>
      <c r="AC166" s="126"/>
      <c r="AD166" s="126"/>
      <c r="AE166" s="126"/>
      <c r="AF166" s="126"/>
      <c r="AG166" s="126"/>
      <c r="AH166" s="126"/>
      <c r="AI166" s="129"/>
      <c r="AJ166" s="129"/>
      <c r="AK166" s="129"/>
      <c r="AL166" s="129"/>
      <c r="AM166" s="69"/>
    </row>
    <row r="167" spans="1:39" s="20" customFormat="1" ht="16.5" customHeight="1">
      <c r="A167" s="29"/>
      <c r="B167" s="40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47"/>
      <c r="P167" s="47"/>
      <c r="Q167" s="47"/>
      <c r="R167" s="47"/>
      <c r="S167" s="47"/>
      <c r="T167" s="47"/>
      <c r="U167" s="47"/>
      <c r="V167" s="39">
        <v>1</v>
      </c>
      <c r="W167" s="39">
        <v>2</v>
      </c>
      <c r="X167" s="39">
        <v>3</v>
      </c>
      <c r="Y167" s="39">
        <v>4</v>
      </c>
      <c r="Z167" s="39">
        <v>5</v>
      </c>
      <c r="AA167" s="39" t="s">
        <v>35</v>
      </c>
      <c r="AB167" s="48" t="s">
        <v>14</v>
      </c>
      <c r="AC167" s="39">
        <v>1</v>
      </c>
      <c r="AD167" s="39">
        <v>2</v>
      </c>
      <c r="AE167" s="39">
        <v>3</v>
      </c>
      <c r="AF167" s="39">
        <v>4</v>
      </c>
      <c r="AG167" s="39">
        <v>5</v>
      </c>
      <c r="AH167" s="39" t="s">
        <v>35</v>
      </c>
      <c r="AI167" s="49" t="s">
        <v>15</v>
      </c>
      <c r="AJ167" s="49" t="s">
        <v>39</v>
      </c>
      <c r="AK167" s="49" t="s">
        <v>17</v>
      </c>
      <c r="AL167" s="49" t="s">
        <v>18</v>
      </c>
      <c r="AM167" s="69"/>
    </row>
    <row r="168" spans="1:39" s="20" customFormat="1" ht="39.950000000000003" customHeight="1">
      <c r="A168" s="29"/>
      <c r="B168" s="40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112" t="s">
        <v>66</v>
      </c>
      <c r="P168" s="113"/>
      <c r="Q168" s="113"/>
      <c r="R168" s="113"/>
      <c r="S168" s="113"/>
      <c r="T168" s="113"/>
      <c r="U168" s="113"/>
      <c r="V168" s="84">
        <f>+AN14</f>
        <v>1</v>
      </c>
      <c r="W168" s="84">
        <f t="shared" ref="W168:AA169" si="22">+AO14</f>
        <v>3</v>
      </c>
      <c r="X168" s="84">
        <f t="shared" si="22"/>
        <v>10</v>
      </c>
      <c r="Y168" s="84">
        <f t="shared" si="22"/>
        <v>30</v>
      </c>
      <c r="Z168" s="84">
        <f t="shared" si="22"/>
        <v>19</v>
      </c>
      <c r="AA168" s="84">
        <f t="shared" si="22"/>
        <v>0</v>
      </c>
      <c r="AB168" s="84">
        <f>SUM(V168:AA168)</f>
        <v>63</v>
      </c>
      <c r="AC168" s="22">
        <f>V168/$AB168</f>
        <v>1.5873015873015872E-2</v>
      </c>
      <c r="AD168" s="22">
        <f t="shared" ref="AD168:AH169" si="23">W168/$AB168</f>
        <v>4.7619047619047616E-2</v>
      </c>
      <c r="AE168" s="22">
        <f t="shared" si="23"/>
        <v>0.15873015873015872</v>
      </c>
      <c r="AF168" s="22">
        <f t="shared" si="23"/>
        <v>0.47619047619047616</v>
      </c>
      <c r="AG168" s="22">
        <f t="shared" si="23"/>
        <v>0.30158730158730157</v>
      </c>
      <c r="AH168" s="22">
        <f t="shared" si="23"/>
        <v>0</v>
      </c>
      <c r="AI168" s="84">
        <f t="shared" ref="AI168:AL169" si="24">+BA14</f>
        <v>4</v>
      </c>
      <c r="AJ168" s="84">
        <f t="shared" si="24"/>
        <v>0.9</v>
      </c>
      <c r="AK168" s="84">
        <f t="shared" si="24"/>
        <v>4</v>
      </c>
      <c r="AL168" s="84">
        <f t="shared" si="24"/>
        <v>4</v>
      </c>
    </row>
    <row r="169" spans="1:39" s="20" customFormat="1" ht="39.950000000000003" customHeight="1">
      <c r="A169" s="29"/>
      <c r="B169" s="40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112" t="s">
        <v>67</v>
      </c>
      <c r="P169" s="113"/>
      <c r="Q169" s="113"/>
      <c r="R169" s="113"/>
      <c r="S169" s="113"/>
      <c r="T169" s="113"/>
      <c r="U169" s="113"/>
      <c r="V169" s="84">
        <f>+AN15</f>
        <v>1</v>
      </c>
      <c r="W169" s="84">
        <f t="shared" si="22"/>
        <v>8</v>
      </c>
      <c r="X169" s="84">
        <f t="shared" si="22"/>
        <v>12</v>
      </c>
      <c r="Y169" s="84">
        <f t="shared" si="22"/>
        <v>27</v>
      </c>
      <c r="Z169" s="84">
        <f t="shared" si="22"/>
        <v>15</v>
      </c>
      <c r="AA169" s="84">
        <f t="shared" si="22"/>
        <v>0</v>
      </c>
      <c r="AB169" s="84">
        <f>SUM(V169:AA169)</f>
        <v>63</v>
      </c>
      <c r="AC169" s="22">
        <f>V169/$AB169</f>
        <v>1.5873015873015872E-2</v>
      </c>
      <c r="AD169" s="22">
        <f t="shared" si="23"/>
        <v>0.12698412698412698</v>
      </c>
      <c r="AE169" s="22">
        <f t="shared" si="23"/>
        <v>0.19047619047619047</v>
      </c>
      <c r="AF169" s="22">
        <f t="shared" si="23"/>
        <v>0.42857142857142855</v>
      </c>
      <c r="AG169" s="22">
        <f t="shared" si="23"/>
        <v>0.23809523809523808</v>
      </c>
      <c r="AH169" s="22">
        <f t="shared" si="23"/>
        <v>0</v>
      </c>
      <c r="AI169" s="84">
        <f t="shared" si="24"/>
        <v>3.75</v>
      </c>
      <c r="AJ169" s="84">
        <f t="shared" si="24"/>
        <v>1.02</v>
      </c>
      <c r="AK169" s="84">
        <f t="shared" si="24"/>
        <v>4</v>
      </c>
      <c r="AL169" s="84">
        <f t="shared" si="24"/>
        <v>4</v>
      </c>
    </row>
    <row r="170" spans="1:39" s="20" customFormat="1" ht="27.75" customHeight="1">
      <c r="A170" s="29"/>
      <c r="B170" s="40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5"/>
    </row>
    <row r="171" spans="1:39" s="20" customFormat="1" ht="27" customHeight="1">
      <c r="A171" s="29"/>
      <c r="B171" s="40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5"/>
    </row>
    <row r="172" spans="1:39" s="20" customFormat="1" ht="24.75" customHeight="1">
      <c r="A172" s="29"/>
      <c r="B172" s="40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5"/>
    </row>
    <row r="173" spans="1:39" s="20" customFormat="1" ht="18" customHeight="1">
      <c r="A173" s="111" t="s">
        <v>57</v>
      </c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5"/>
    </row>
    <row r="174" spans="1:39" s="20" customFormat="1" ht="30.75" customHeight="1">
      <c r="A174" s="29"/>
      <c r="B174" s="40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5"/>
    </row>
    <row r="175" spans="1:39" s="20" customFormat="1" ht="45" customHeight="1">
      <c r="A175" s="29"/>
      <c r="B175" s="40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5"/>
    </row>
    <row r="176" spans="1:39" s="23" customFormat="1" ht="18.75" customHeight="1">
      <c r="A176" s="29"/>
      <c r="B176" s="40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5"/>
    </row>
    <row r="177" spans="1:38" s="23" customFormat="1" ht="18.75" customHeight="1">
      <c r="A177" s="29"/>
      <c r="B177" s="40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5"/>
    </row>
    <row r="178" spans="1:38" s="23" customFormat="1" ht="18.75" customHeight="1">
      <c r="A178" s="29"/>
      <c r="B178" s="40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5"/>
    </row>
    <row r="179" spans="1:38" s="23" customFormat="1" ht="18.75" customHeight="1">
      <c r="A179" s="29"/>
      <c r="B179" s="40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5"/>
    </row>
    <row r="180" spans="1:38" s="23" customFormat="1" ht="18.75" customHeight="1">
      <c r="A180" s="29"/>
      <c r="B180" s="40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5"/>
    </row>
    <row r="181" spans="1:38" s="23" customFormat="1" ht="18.75" customHeight="1">
      <c r="A181" s="29"/>
      <c r="B181" s="40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5"/>
    </row>
    <row r="182" spans="1:38" s="23" customFormat="1" ht="18.75" customHeight="1">
      <c r="A182" s="29"/>
      <c r="B182" s="40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5"/>
    </row>
    <row r="183" spans="1:38" s="23" customFormat="1" ht="18.75" customHeight="1">
      <c r="A183" s="29"/>
      <c r="B183" s="40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5"/>
    </row>
    <row r="184" spans="1:38" s="23" customFormat="1" ht="18.75" customHeight="1">
      <c r="A184" s="29"/>
      <c r="B184" s="40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5"/>
    </row>
    <row r="185" spans="1:38" s="23" customFormat="1" ht="18.75" customHeight="1">
      <c r="A185" s="109"/>
      <c r="B185" s="109"/>
      <c r="C185" s="109"/>
      <c r="D185" s="109"/>
      <c r="E185" s="10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5"/>
    </row>
    <row r="186" spans="1:38" s="23" customFormat="1" ht="18.75" customHeight="1">
      <c r="A186" s="109"/>
      <c r="B186" s="109"/>
      <c r="C186" s="109"/>
      <c r="D186" s="109"/>
      <c r="E186" s="10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5"/>
    </row>
    <row r="187" spans="1:38" s="23" customFormat="1" ht="18.75" customHeight="1">
      <c r="A187" s="109"/>
      <c r="B187" s="109"/>
      <c r="C187" s="109"/>
      <c r="D187" s="109"/>
      <c r="E187" s="10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5"/>
    </row>
    <row r="188" spans="1:38" ht="21">
      <c r="A188" s="109"/>
      <c r="B188" s="109"/>
      <c r="C188" s="109"/>
      <c r="D188" s="109"/>
      <c r="E188" s="10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5"/>
    </row>
    <row r="189" spans="1:38" ht="15" customHeight="1">
      <c r="A189" s="29"/>
      <c r="B189" s="25"/>
      <c r="C189" s="25"/>
      <c r="D189" s="25"/>
      <c r="E189" s="25"/>
      <c r="F189" s="25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126" t="s">
        <v>11</v>
      </c>
      <c r="W189" s="126"/>
      <c r="X189" s="126"/>
      <c r="Y189" s="126"/>
      <c r="Z189" s="126"/>
      <c r="AA189" s="126"/>
      <c r="AB189" s="19"/>
      <c r="AC189" s="126" t="s">
        <v>12</v>
      </c>
      <c r="AD189" s="126"/>
      <c r="AE189" s="126"/>
      <c r="AF189" s="126"/>
      <c r="AG189" s="126"/>
      <c r="AH189" s="126"/>
      <c r="AI189" s="129" t="s">
        <v>84</v>
      </c>
      <c r="AJ189" s="129"/>
      <c r="AK189" s="129"/>
      <c r="AL189" s="129"/>
    </row>
    <row r="190" spans="1:38" ht="15" customHeight="1">
      <c r="A190" s="29"/>
      <c r="B190" s="46"/>
      <c r="C190" s="46"/>
      <c r="D190" s="46"/>
      <c r="E190" s="46"/>
      <c r="F190" s="46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126"/>
      <c r="W190" s="126"/>
      <c r="X190" s="126"/>
      <c r="Y190" s="126"/>
      <c r="Z190" s="126"/>
      <c r="AA190" s="126"/>
      <c r="AB190" s="19"/>
      <c r="AC190" s="126"/>
      <c r="AD190" s="126"/>
      <c r="AE190" s="126"/>
      <c r="AF190" s="126"/>
      <c r="AG190" s="126"/>
      <c r="AH190" s="126"/>
      <c r="AI190" s="129"/>
      <c r="AJ190" s="129"/>
      <c r="AK190" s="129"/>
      <c r="AL190" s="129"/>
    </row>
    <row r="191" spans="1:38" ht="15" customHeight="1">
      <c r="A191" s="54"/>
      <c r="B191" s="111" t="s">
        <v>68</v>
      </c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39">
        <v>1</v>
      </c>
      <c r="W191" s="39">
        <v>2</v>
      </c>
      <c r="X191" s="39">
        <v>3</v>
      </c>
      <c r="Y191" s="39">
        <v>4</v>
      </c>
      <c r="Z191" s="39">
        <v>5</v>
      </c>
      <c r="AA191" s="39" t="s">
        <v>35</v>
      </c>
      <c r="AB191" s="48" t="s">
        <v>14</v>
      </c>
      <c r="AC191" s="39">
        <v>1</v>
      </c>
      <c r="AD191" s="39">
        <v>2</v>
      </c>
      <c r="AE191" s="39">
        <v>3</v>
      </c>
      <c r="AF191" s="39">
        <v>4</v>
      </c>
      <c r="AG191" s="39">
        <v>5</v>
      </c>
      <c r="AH191" s="39" t="s">
        <v>35</v>
      </c>
      <c r="AI191" s="49" t="s">
        <v>15</v>
      </c>
      <c r="AJ191" s="49" t="s">
        <v>39</v>
      </c>
      <c r="AK191" s="49" t="s">
        <v>17</v>
      </c>
      <c r="AL191" s="49" t="s">
        <v>18</v>
      </c>
    </row>
    <row r="192" spans="1:38" ht="20.100000000000001" customHeight="1">
      <c r="A192" s="55" t="s">
        <v>69</v>
      </c>
      <c r="B192" s="130" t="s">
        <v>40</v>
      </c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83">
        <f>+AN16</f>
        <v>9</v>
      </c>
      <c r="W192" s="83">
        <f t="shared" ref="W192:AA203" si="25">+AO16</f>
        <v>16</v>
      </c>
      <c r="X192" s="83">
        <f t="shared" si="25"/>
        <v>20</v>
      </c>
      <c r="Y192" s="83">
        <f t="shared" si="25"/>
        <v>17</v>
      </c>
      <c r="Z192" s="83">
        <f t="shared" si="25"/>
        <v>9</v>
      </c>
      <c r="AA192" s="83">
        <f t="shared" si="25"/>
        <v>1</v>
      </c>
      <c r="AB192" s="83">
        <f>SUM(V192:AA192)</f>
        <v>72</v>
      </c>
      <c r="AC192" s="22">
        <f>V192/$AB192</f>
        <v>0.125</v>
      </c>
      <c r="AD192" s="22">
        <f t="shared" ref="AD192:AH203" si="26">W192/$AB192</f>
        <v>0.22222222222222221</v>
      </c>
      <c r="AE192" s="22">
        <f t="shared" si="26"/>
        <v>0.27777777777777779</v>
      </c>
      <c r="AF192" s="22">
        <f t="shared" si="26"/>
        <v>0.2361111111111111</v>
      </c>
      <c r="AG192" s="22">
        <f t="shared" si="26"/>
        <v>0.125</v>
      </c>
      <c r="AH192" s="22">
        <f t="shared" si="26"/>
        <v>1.3888888888888888E-2</v>
      </c>
      <c r="AI192" s="83">
        <f t="shared" ref="AI192:AL203" si="27">+BA16</f>
        <v>3.01</v>
      </c>
      <c r="AJ192" s="83">
        <f t="shared" si="27"/>
        <v>1.22</v>
      </c>
      <c r="AK192" s="83">
        <f t="shared" si="27"/>
        <v>3</v>
      </c>
      <c r="AL192" s="83">
        <f t="shared" si="27"/>
        <v>3</v>
      </c>
    </row>
    <row r="193" spans="1:38" ht="20.100000000000001" customHeight="1">
      <c r="A193" s="21" t="s">
        <v>70</v>
      </c>
      <c r="B193" s="130" t="s">
        <v>41</v>
      </c>
      <c r="C193" s="131" t="s">
        <v>42</v>
      </c>
      <c r="D193" s="131" t="s">
        <v>42</v>
      </c>
      <c r="E193" s="131" t="s">
        <v>42</v>
      </c>
      <c r="F193" s="131" t="s">
        <v>42</v>
      </c>
      <c r="G193" s="131" t="s">
        <v>42</v>
      </c>
      <c r="H193" s="131" t="s">
        <v>42</v>
      </c>
      <c r="I193" s="131" t="s">
        <v>42</v>
      </c>
      <c r="J193" s="131" t="s">
        <v>42</v>
      </c>
      <c r="K193" s="131" t="s">
        <v>42</v>
      </c>
      <c r="L193" s="131" t="s">
        <v>42</v>
      </c>
      <c r="M193" s="131" t="s">
        <v>42</v>
      </c>
      <c r="N193" s="131" t="s">
        <v>42</v>
      </c>
      <c r="O193" s="131" t="s">
        <v>42</v>
      </c>
      <c r="P193" s="131" t="s">
        <v>42</v>
      </c>
      <c r="Q193" s="131" t="s">
        <v>42</v>
      </c>
      <c r="R193" s="131" t="s">
        <v>42</v>
      </c>
      <c r="S193" s="131" t="s">
        <v>42</v>
      </c>
      <c r="T193" s="131" t="s">
        <v>42</v>
      </c>
      <c r="U193" s="131" t="s">
        <v>42</v>
      </c>
      <c r="V193" s="83">
        <f t="shared" ref="V193:V203" si="28">+AN17</f>
        <v>3</v>
      </c>
      <c r="W193" s="83">
        <f t="shared" si="25"/>
        <v>9</v>
      </c>
      <c r="X193" s="83">
        <f t="shared" si="25"/>
        <v>12</v>
      </c>
      <c r="Y193" s="83">
        <f t="shared" si="25"/>
        <v>33</v>
      </c>
      <c r="Z193" s="83">
        <f t="shared" si="25"/>
        <v>15</v>
      </c>
      <c r="AA193" s="83">
        <f t="shared" si="25"/>
        <v>0</v>
      </c>
      <c r="AB193" s="83">
        <f t="shared" ref="AB193:AB203" si="29">SUM(V193:AA193)</f>
        <v>72</v>
      </c>
      <c r="AC193" s="22">
        <f t="shared" ref="AC193:AC202" si="30">V193/$AB193</f>
        <v>4.1666666666666664E-2</v>
      </c>
      <c r="AD193" s="22">
        <f t="shared" si="26"/>
        <v>0.125</v>
      </c>
      <c r="AE193" s="22">
        <f t="shared" si="26"/>
        <v>0.16666666666666666</v>
      </c>
      <c r="AF193" s="22">
        <f t="shared" si="26"/>
        <v>0.45833333333333331</v>
      </c>
      <c r="AG193" s="22">
        <f t="shared" si="26"/>
        <v>0.20833333333333334</v>
      </c>
      <c r="AH193" s="22">
        <f t="shared" si="26"/>
        <v>0</v>
      </c>
      <c r="AI193" s="83">
        <f t="shared" si="27"/>
        <v>3.67</v>
      </c>
      <c r="AJ193" s="83">
        <f t="shared" si="27"/>
        <v>1.07</v>
      </c>
      <c r="AK193" s="83">
        <f t="shared" si="27"/>
        <v>4</v>
      </c>
      <c r="AL193" s="83">
        <f t="shared" si="27"/>
        <v>4</v>
      </c>
    </row>
    <row r="194" spans="1:38" ht="20.100000000000001" customHeight="1">
      <c r="A194" s="55" t="s">
        <v>71</v>
      </c>
      <c r="B194" s="130" t="s">
        <v>76</v>
      </c>
      <c r="C194" s="131" t="s">
        <v>42</v>
      </c>
      <c r="D194" s="131" t="s">
        <v>42</v>
      </c>
      <c r="E194" s="131" t="s">
        <v>42</v>
      </c>
      <c r="F194" s="131" t="s">
        <v>42</v>
      </c>
      <c r="G194" s="131" t="s">
        <v>42</v>
      </c>
      <c r="H194" s="131" t="s">
        <v>42</v>
      </c>
      <c r="I194" s="131" t="s">
        <v>42</v>
      </c>
      <c r="J194" s="131" t="s">
        <v>42</v>
      </c>
      <c r="K194" s="131" t="s">
        <v>42</v>
      </c>
      <c r="L194" s="131" t="s">
        <v>42</v>
      </c>
      <c r="M194" s="131" t="s">
        <v>42</v>
      </c>
      <c r="N194" s="131" t="s">
        <v>42</v>
      </c>
      <c r="O194" s="131" t="s">
        <v>42</v>
      </c>
      <c r="P194" s="131" t="s">
        <v>42</v>
      </c>
      <c r="Q194" s="131" t="s">
        <v>42</v>
      </c>
      <c r="R194" s="131" t="s">
        <v>42</v>
      </c>
      <c r="S194" s="131" t="s">
        <v>42</v>
      </c>
      <c r="T194" s="131" t="s">
        <v>42</v>
      </c>
      <c r="U194" s="131" t="s">
        <v>42</v>
      </c>
      <c r="V194" s="83">
        <f t="shared" si="28"/>
        <v>1</v>
      </c>
      <c r="W194" s="83">
        <f t="shared" si="25"/>
        <v>5</v>
      </c>
      <c r="X194" s="83">
        <f t="shared" si="25"/>
        <v>9</v>
      </c>
      <c r="Y194" s="83">
        <f t="shared" si="25"/>
        <v>38</v>
      </c>
      <c r="Z194" s="83">
        <f t="shared" si="25"/>
        <v>18</v>
      </c>
      <c r="AA194" s="83">
        <f t="shared" si="25"/>
        <v>1</v>
      </c>
      <c r="AB194" s="83">
        <f t="shared" si="29"/>
        <v>72</v>
      </c>
      <c r="AC194" s="22">
        <f t="shared" si="30"/>
        <v>1.3888888888888888E-2</v>
      </c>
      <c r="AD194" s="22">
        <f t="shared" si="26"/>
        <v>6.9444444444444448E-2</v>
      </c>
      <c r="AE194" s="22">
        <f t="shared" si="26"/>
        <v>0.125</v>
      </c>
      <c r="AF194" s="22">
        <f t="shared" si="26"/>
        <v>0.52777777777777779</v>
      </c>
      <c r="AG194" s="22">
        <f t="shared" si="26"/>
        <v>0.25</v>
      </c>
      <c r="AH194" s="22">
        <f t="shared" si="26"/>
        <v>1.3888888888888888E-2</v>
      </c>
      <c r="AI194" s="83">
        <f t="shared" si="27"/>
        <v>3.94</v>
      </c>
      <c r="AJ194" s="83">
        <f t="shared" si="27"/>
        <v>0.89</v>
      </c>
      <c r="AK194" s="83">
        <f t="shared" si="27"/>
        <v>4</v>
      </c>
      <c r="AL194" s="83">
        <f t="shared" si="27"/>
        <v>4</v>
      </c>
    </row>
    <row r="195" spans="1:38" ht="20.100000000000001" customHeight="1">
      <c r="A195" s="21" t="s">
        <v>72</v>
      </c>
      <c r="B195" s="130" t="s">
        <v>77</v>
      </c>
      <c r="C195" s="131" t="s">
        <v>42</v>
      </c>
      <c r="D195" s="131" t="s">
        <v>42</v>
      </c>
      <c r="E195" s="131" t="s">
        <v>42</v>
      </c>
      <c r="F195" s="131" t="s">
        <v>42</v>
      </c>
      <c r="G195" s="131" t="s">
        <v>42</v>
      </c>
      <c r="H195" s="131" t="s">
        <v>42</v>
      </c>
      <c r="I195" s="131" t="s">
        <v>42</v>
      </c>
      <c r="J195" s="131" t="s">
        <v>42</v>
      </c>
      <c r="K195" s="131" t="s">
        <v>42</v>
      </c>
      <c r="L195" s="131" t="s">
        <v>42</v>
      </c>
      <c r="M195" s="131" t="s">
        <v>42</v>
      </c>
      <c r="N195" s="131" t="s">
        <v>42</v>
      </c>
      <c r="O195" s="131" t="s">
        <v>42</v>
      </c>
      <c r="P195" s="131" t="s">
        <v>42</v>
      </c>
      <c r="Q195" s="131" t="s">
        <v>42</v>
      </c>
      <c r="R195" s="131" t="s">
        <v>42</v>
      </c>
      <c r="S195" s="131" t="s">
        <v>42</v>
      </c>
      <c r="T195" s="131" t="s">
        <v>42</v>
      </c>
      <c r="U195" s="131" t="s">
        <v>42</v>
      </c>
      <c r="V195" s="83">
        <f t="shared" si="28"/>
        <v>9</v>
      </c>
      <c r="W195" s="83">
        <f t="shared" si="25"/>
        <v>5</v>
      </c>
      <c r="X195" s="83">
        <f t="shared" si="25"/>
        <v>18</v>
      </c>
      <c r="Y195" s="83">
        <f t="shared" si="25"/>
        <v>17</v>
      </c>
      <c r="Z195" s="83">
        <f t="shared" si="25"/>
        <v>13</v>
      </c>
      <c r="AA195" s="83">
        <f t="shared" si="25"/>
        <v>10</v>
      </c>
      <c r="AB195" s="83">
        <f t="shared" si="29"/>
        <v>72</v>
      </c>
      <c r="AC195" s="22">
        <f t="shared" si="30"/>
        <v>0.125</v>
      </c>
      <c r="AD195" s="22">
        <f t="shared" si="26"/>
        <v>6.9444444444444448E-2</v>
      </c>
      <c r="AE195" s="22">
        <f t="shared" si="26"/>
        <v>0.25</v>
      </c>
      <c r="AF195" s="22">
        <f t="shared" si="26"/>
        <v>0.2361111111111111</v>
      </c>
      <c r="AG195" s="22">
        <f t="shared" si="26"/>
        <v>0.18055555555555555</v>
      </c>
      <c r="AH195" s="22">
        <f t="shared" si="26"/>
        <v>0.1388888888888889</v>
      </c>
      <c r="AI195" s="83">
        <f t="shared" si="27"/>
        <v>3.32</v>
      </c>
      <c r="AJ195" s="83">
        <f t="shared" si="27"/>
        <v>1.3</v>
      </c>
      <c r="AK195" s="83">
        <f t="shared" si="27"/>
        <v>3</v>
      </c>
      <c r="AL195" s="83">
        <f t="shared" si="27"/>
        <v>3</v>
      </c>
    </row>
    <row r="196" spans="1:38" ht="20.100000000000001" customHeight="1">
      <c r="A196" s="55" t="s">
        <v>73</v>
      </c>
      <c r="B196" s="130" t="s">
        <v>78</v>
      </c>
      <c r="C196" s="131" t="s">
        <v>43</v>
      </c>
      <c r="D196" s="131" t="s">
        <v>43</v>
      </c>
      <c r="E196" s="131" t="s">
        <v>43</v>
      </c>
      <c r="F196" s="131" t="s">
        <v>43</v>
      </c>
      <c r="G196" s="131" t="s">
        <v>43</v>
      </c>
      <c r="H196" s="131" t="s">
        <v>43</v>
      </c>
      <c r="I196" s="131" t="s">
        <v>43</v>
      </c>
      <c r="J196" s="131" t="s">
        <v>43</v>
      </c>
      <c r="K196" s="131" t="s">
        <v>43</v>
      </c>
      <c r="L196" s="131" t="s">
        <v>43</v>
      </c>
      <c r="M196" s="131" t="s">
        <v>43</v>
      </c>
      <c r="N196" s="131" t="s">
        <v>43</v>
      </c>
      <c r="O196" s="131" t="s">
        <v>43</v>
      </c>
      <c r="P196" s="131" t="s">
        <v>43</v>
      </c>
      <c r="Q196" s="131" t="s">
        <v>43</v>
      </c>
      <c r="R196" s="131" t="s">
        <v>43</v>
      </c>
      <c r="S196" s="131" t="s">
        <v>43</v>
      </c>
      <c r="T196" s="131" t="s">
        <v>43</v>
      </c>
      <c r="U196" s="131" t="s">
        <v>43</v>
      </c>
      <c r="V196" s="83">
        <f t="shared" si="28"/>
        <v>5</v>
      </c>
      <c r="W196" s="83">
        <f t="shared" si="25"/>
        <v>11</v>
      </c>
      <c r="X196" s="83">
        <f t="shared" si="25"/>
        <v>16</v>
      </c>
      <c r="Y196" s="83">
        <f t="shared" si="25"/>
        <v>26</v>
      </c>
      <c r="Z196" s="83">
        <f t="shared" si="25"/>
        <v>13</v>
      </c>
      <c r="AA196" s="83">
        <f t="shared" si="25"/>
        <v>1</v>
      </c>
      <c r="AB196" s="83">
        <f t="shared" si="29"/>
        <v>72</v>
      </c>
      <c r="AC196" s="22">
        <f t="shared" si="30"/>
        <v>6.9444444444444448E-2</v>
      </c>
      <c r="AD196" s="22">
        <f t="shared" si="26"/>
        <v>0.15277777777777779</v>
      </c>
      <c r="AE196" s="22">
        <f t="shared" si="26"/>
        <v>0.22222222222222221</v>
      </c>
      <c r="AF196" s="22">
        <f t="shared" si="26"/>
        <v>0.3611111111111111</v>
      </c>
      <c r="AG196" s="22">
        <f t="shared" si="26"/>
        <v>0.18055555555555555</v>
      </c>
      <c r="AH196" s="22">
        <f t="shared" si="26"/>
        <v>1.3888888888888888E-2</v>
      </c>
      <c r="AI196" s="83">
        <f t="shared" si="27"/>
        <v>3.44</v>
      </c>
      <c r="AJ196" s="83">
        <f t="shared" si="27"/>
        <v>1.17</v>
      </c>
      <c r="AK196" s="83">
        <f t="shared" si="27"/>
        <v>4</v>
      </c>
      <c r="AL196" s="83">
        <f t="shared" si="27"/>
        <v>4</v>
      </c>
    </row>
    <row r="197" spans="1:38" ht="20.100000000000001" customHeight="1">
      <c r="A197" s="55" t="s">
        <v>74</v>
      </c>
      <c r="B197" s="130" t="s">
        <v>85</v>
      </c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83">
        <f t="shared" si="28"/>
        <v>7</v>
      </c>
      <c r="W197" s="83">
        <f t="shared" si="25"/>
        <v>11</v>
      </c>
      <c r="X197" s="83">
        <f t="shared" si="25"/>
        <v>13</v>
      </c>
      <c r="Y197" s="83">
        <f t="shared" si="25"/>
        <v>16</v>
      </c>
      <c r="Z197" s="83">
        <f t="shared" si="25"/>
        <v>17</v>
      </c>
      <c r="AA197" s="83">
        <f t="shared" si="25"/>
        <v>8</v>
      </c>
      <c r="AB197" s="83">
        <f t="shared" si="29"/>
        <v>72</v>
      </c>
      <c r="AC197" s="22">
        <f t="shared" si="30"/>
        <v>9.7222222222222224E-2</v>
      </c>
      <c r="AD197" s="22">
        <f t="shared" si="26"/>
        <v>0.15277777777777779</v>
      </c>
      <c r="AE197" s="22">
        <f t="shared" si="26"/>
        <v>0.18055555555555555</v>
      </c>
      <c r="AF197" s="22">
        <f t="shared" si="26"/>
        <v>0.22222222222222221</v>
      </c>
      <c r="AG197" s="22">
        <f t="shared" si="26"/>
        <v>0.2361111111111111</v>
      </c>
      <c r="AH197" s="22">
        <f t="shared" si="26"/>
        <v>0.1111111111111111</v>
      </c>
      <c r="AI197" s="83">
        <f t="shared" si="27"/>
        <v>3.39</v>
      </c>
      <c r="AJ197" s="83">
        <f t="shared" si="27"/>
        <v>1.34</v>
      </c>
      <c r="AK197" s="83">
        <f t="shared" si="27"/>
        <v>4</v>
      </c>
      <c r="AL197" s="83">
        <f t="shared" si="27"/>
        <v>5</v>
      </c>
    </row>
    <row r="198" spans="1:38" ht="20.100000000000001" customHeight="1">
      <c r="A198" s="55" t="s">
        <v>75</v>
      </c>
      <c r="B198" s="130" t="s">
        <v>86</v>
      </c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83">
        <f t="shared" si="28"/>
        <v>4</v>
      </c>
      <c r="W198" s="83">
        <f t="shared" si="25"/>
        <v>6</v>
      </c>
      <c r="X198" s="83">
        <f t="shared" si="25"/>
        <v>9</v>
      </c>
      <c r="Y198" s="83">
        <f t="shared" si="25"/>
        <v>20</v>
      </c>
      <c r="Z198" s="83">
        <f t="shared" si="25"/>
        <v>10</v>
      </c>
      <c r="AA198" s="83">
        <f t="shared" si="25"/>
        <v>23</v>
      </c>
      <c r="AB198" s="83">
        <f t="shared" si="29"/>
        <v>72</v>
      </c>
      <c r="AC198" s="22">
        <f t="shared" si="30"/>
        <v>5.5555555555555552E-2</v>
      </c>
      <c r="AD198" s="22">
        <f t="shared" si="26"/>
        <v>8.3333333333333329E-2</v>
      </c>
      <c r="AE198" s="22">
        <f t="shared" si="26"/>
        <v>0.125</v>
      </c>
      <c r="AF198" s="22">
        <f t="shared" si="26"/>
        <v>0.27777777777777779</v>
      </c>
      <c r="AG198" s="22">
        <f t="shared" si="26"/>
        <v>0.1388888888888889</v>
      </c>
      <c r="AH198" s="22">
        <f t="shared" si="26"/>
        <v>0.31944444444444442</v>
      </c>
      <c r="AI198" s="83">
        <f t="shared" si="27"/>
        <v>3.53</v>
      </c>
      <c r="AJ198" s="83">
        <f t="shared" si="27"/>
        <v>1.19</v>
      </c>
      <c r="AK198" s="83">
        <f t="shared" si="27"/>
        <v>4</v>
      </c>
      <c r="AL198" s="83">
        <f t="shared" si="27"/>
        <v>4</v>
      </c>
    </row>
    <row r="199" spans="1:38" ht="20.100000000000001" customHeight="1">
      <c r="A199" s="21" t="s">
        <v>81</v>
      </c>
      <c r="B199" s="130" t="s">
        <v>79</v>
      </c>
      <c r="C199" s="131" t="s">
        <v>43</v>
      </c>
      <c r="D199" s="131" t="s">
        <v>43</v>
      </c>
      <c r="E199" s="131" t="s">
        <v>43</v>
      </c>
      <c r="F199" s="131" t="s">
        <v>43</v>
      </c>
      <c r="G199" s="131" t="s">
        <v>43</v>
      </c>
      <c r="H199" s="131" t="s">
        <v>43</v>
      </c>
      <c r="I199" s="131" t="s">
        <v>43</v>
      </c>
      <c r="J199" s="131" t="s">
        <v>43</v>
      </c>
      <c r="K199" s="131" t="s">
        <v>43</v>
      </c>
      <c r="L199" s="131" t="s">
        <v>43</v>
      </c>
      <c r="M199" s="131" t="s">
        <v>43</v>
      </c>
      <c r="N199" s="131" t="s">
        <v>43</v>
      </c>
      <c r="O199" s="131" t="s">
        <v>43</v>
      </c>
      <c r="P199" s="131" t="s">
        <v>43</v>
      </c>
      <c r="Q199" s="131" t="s">
        <v>43</v>
      </c>
      <c r="R199" s="131" t="s">
        <v>43</v>
      </c>
      <c r="S199" s="131" t="s">
        <v>43</v>
      </c>
      <c r="T199" s="131" t="s">
        <v>43</v>
      </c>
      <c r="U199" s="131" t="s">
        <v>43</v>
      </c>
      <c r="V199" s="83">
        <f t="shared" si="28"/>
        <v>2</v>
      </c>
      <c r="W199" s="83">
        <f t="shared" si="25"/>
        <v>2</v>
      </c>
      <c r="X199" s="83">
        <f t="shared" si="25"/>
        <v>5</v>
      </c>
      <c r="Y199" s="83">
        <f t="shared" si="25"/>
        <v>22</v>
      </c>
      <c r="Z199" s="83">
        <f t="shared" si="25"/>
        <v>35</v>
      </c>
      <c r="AA199" s="83">
        <f t="shared" si="25"/>
        <v>6</v>
      </c>
      <c r="AB199" s="83">
        <f t="shared" si="29"/>
        <v>72</v>
      </c>
      <c r="AC199" s="22">
        <f t="shared" si="30"/>
        <v>2.7777777777777776E-2</v>
      </c>
      <c r="AD199" s="22">
        <f t="shared" si="26"/>
        <v>2.7777777777777776E-2</v>
      </c>
      <c r="AE199" s="22">
        <f t="shared" si="26"/>
        <v>6.9444444444444448E-2</v>
      </c>
      <c r="AF199" s="22">
        <f t="shared" si="26"/>
        <v>0.30555555555555558</v>
      </c>
      <c r="AG199" s="22">
        <f t="shared" si="26"/>
        <v>0.4861111111111111</v>
      </c>
      <c r="AH199" s="22">
        <f t="shared" si="26"/>
        <v>8.3333333333333329E-2</v>
      </c>
      <c r="AI199" s="83">
        <f t="shared" si="27"/>
        <v>4.3</v>
      </c>
      <c r="AJ199" s="83">
        <f t="shared" si="27"/>
        <v>0.96</v>
      </c>
      <c r="AK199" s="83">
        <f t="shared" si="27"/>
        <v>5</v>
      </c>
      <c r="AL199" s="83">
        <f t="shared" si="27"/>
        <v>5</v>
      </c>
    </row>
    <row r="200" spans="1:38" ht="20.100000000000001" customHeight="1">
      <c r="A200" s="55" t="s">
        <v>82</v>
      </c>
      <c r="B200" s="130" t="s">
        <v>44</v>
      </c>
      <c r="C200" s="131" t="s">
        <v>45</v>
      </c>
      <c r="D200" s="131" t="s">
        <v>45</v>
      </c>
      <c r="E200" s="131" t="s">
        <v>45</v>
      </c>
      <c r="F200" s="131" t="s">
        <v>45</v>
      </c>
      <c r="G200" s="131" t="s">
        <v>45</v>
      </c>
      <c r="H200" s="131" t="s">
        <v>45</v>
      </c>
      <c r="I200" s="131" t="s">
        <v>45</v>
      </c>
      <c r="J200" s="131" t="s">
        <v>45</v>
      </c>
      <c r="K200" s="131" t="s">
        <v>45</v>
      </c>
      <c r="L200" s="131" t="s">
        <v>45</v>
      </c>
      <c r="M200" s="131" t="s">
        <v>45</v>
      </c>
      <c r="N200" s="131" t="s">
        <v>45</v>
      </c>
      <c r="O200" s="131" t="s">
        <v>45</v>
      </c>
      <c r="P200" s="131" t="s">
        <v>45</v>
      </c>
      <c r="Q200" s="131" t="s">
        <v>45</v>
      </c>
      <c r="R200" s="131" t="s">
        <v>45</v>
      </c>
      <c r="S200" s="131" t="s">
        <v>45</v>
      </c>
      <c r="T200" s="131" t="s">
        <v>45</v>
      </c>
      <c r="U200" s="131" t="s">
        <v>45</v>
      </c>
      <c r="V200" s="83">
        <f t="shared" si="28"/>
        <v>6</v>
      </c>
      <c r="W200" s="83">
        <f t="shared" si="25"/>
        <v>12</v>
      </c>
      <c r="X200" s="83">
        <f t="shared" si="25"/>
        <v>12</v>
      </c>
      <c r="Y200" s="83">
        <f t="shared" si="25"/>
        <v>16</v>
      </c>
      <c r="Z200" s="83">
        <f t="shared" si="25"/>
        <v>23</v>
      </c>
      <c r="AA200" s="83">
        <f t="shared" si="25"/>
        <v>3</v>
      </c>
      <c r="AB200" s="83">
        <f t="shared" si="29"/>
        <v>72</v>
      </c>
      <c r="AC200" s="22">
        <f t="shared" si="30"/>
        <v>8.3333333333333329E-2</v>
      </c>
      <c r="AD200" s="22">
        <f t="shared" si="26"/>
        <v>0.16666666666666666</v>
      </c>
      <c r="AE200" s="22">
        <f t="shared" si="26"/>
        <v>0.16666666666666666</v>
      </c>
      <c r="AF200" s="22">
        <f t="shared" si="26"/>
        <v>0.22222222222222221</v>
      </c>
      <c r="AG200" s="22">
        <f t="shared" si="26"/>
        <v>0.31944444444444442</v>
      </c>
      <c r="AH200" s="22">
        <f t="shared" si="26"/>
        <v>4.1666666666666664E-2</v>
      </c>
      <c r="AI200" s="83">
        <f t="shared" si="27"/>
        <v>3.55</v>
      </c>
      <c r="AJ200" s="83">
        <f t="shared" si="27"/>
        <v>1.35</v>
      </c>
      <c r="AK200" s="83">
        <f t="shared" si="27"/>
        <v>4</v>
      </c>
      <c r="AL200" s="83">
        <f t="shared" si="27"/>
        <v>5</v>
      </c>
    </row>
    <row r="201" spans="1:38" ht="20.100000000000001" customHeight="1">
      <c r="A201" s="21" t="s">
        <v>83</v>
      </c>
      <c r="B201" s="130" t="s">
        <v>46</v>
      </c>
      <c r="C201" s="131" t="s">
        <v>47</v>
      </c>
      <c r="D201" s="131" t="s">
        <v>47</v>
      </c>
      <c r="E201" s="131" t="s">
        <v>47</v>
      </c>
      <c r="F201" s="131" t="s">
        <v>47</v>
      </c>
      <c r="G201" s="131" t="s">
        <v>47</v>
      </c>
      <c r="H201" s="131" t="s">
        <v>47</v>
      </c>
      <c r="I201" s="131" t="s">
        <v>47</v>
      </c>
      <c r="J201" s="131" t="s">
        <v>47</v>
      </c>
      <c r="K201" s="131" t="s">
        <v>47</v>
      </c>
      <c r="L201" s="131" t="s">
        <v>47</v>
      </c>
      <c r="M201" s="131" t="s">
        <v>47</v>
      </c>
      <c r="N201" s="131" t="s">
        <v>47</v>
      </c>
      <c r="O201" s="131" t="s">
        <v>47</v>
      </c>
      <c r="P201" s="131" t="s">
        <v>47</v>
      </c>
      <c r="Q201" s="131" t="s">
        <v>47</v>
      </c>
      <c r="R201" s="131" t="s">
        <v>47</v>
      </c>
      <c r="S201" s="131" t="s">
        <v>47</v>
      </c>
      <c r="T201" s="131" t="s">
        <v>47</v>
      </c>
      <c r="U201" s="131" t="s">
        <v>47</v>
      </c>
      <c r="V201" s="83">
        <f t="shared" si="28"/>
        <v>7</v>
      </c>
      <c r="W201" s="83">
        <f t="shared" si="25"/>
        <v>5</v>
      </c>
      <c r="X201" s="83">
        <f t="shared" si="25"/>
        <v>15</v>
      </c>
      <c r="Y201" s="83">
        <f t="shared" si="25"/>
        <v>17</v>
      </c>
      <c r="Z201" s="83">
        <f t="shared" si="25"/>
        <v>18</v>
      </c>
      <c r="AA201" s="83">
        <f t="shared" si="25"/>
        <v>10</v>
      </c>
      <c r="AB201" s="83">
        <f t="shared" si="29"/>
        <v>72</v>
      </c>
      <c r="AC201" s="22">
        <f t="shared" si="30"/>
        <v>9.7222222222222224E-2</v>
      </c>
      <c r="AD201" s="22">
        <f t="shared" si="26"/>
        <v>6.9444444444444448E-2</v>
      </c>
      <c r="AE201" s="22">
        <f t="shared" si="26"/>
        <v>0.20833333333333334</v>
      </c>
      <c r="AF201" s="22">
        <f t="shared" si="26"/>
        <v>0.2361111111111111</v>
      </c>
      <c r="AG201" s="22">
        <f t="shared" si="26"/>
        <v>0.25</v>
      </c>
      <c r="AH201" s="22">
        <f t="shared" si="26"/>
        <v>0.1388888888888889</v>
      </c>
      <c r="AI201" s="83">
        <f t="shared" si="27"/>
        <v>3.55</v>
      </c>
      <c r="AJ201" s="83">
        <f t="shared" si="27"/>
        <v>1.3</v>
      </c>
      <c r="AK201" s="83">
        <f t="shared" si="27"/>
        <v>4</v>
      </c>
      <c r="AL201" s="83">
        <f t="shared" si="27"/>
        <v>5</v>
      </c>
    </row>
    <row r="202" spans="1:38" ht="20.100000000000001" customHeight="1">
      <c r="A202" s="55" t="s">
        <v>87</v>
      </c>
      <c r="B202" s="130" t="s">
        <v>80</v>
      </c>
      <c r="C202" s="131" t="s">
        <v>47</v>
      </c>
      <c r="D202" s="131" t="s">
        <v>47</v>
      </c>
      <c r="E202" s="131" t="s">
        <v>47</v>
      </c>
      <c r="F202" s="131" t="s">
        <v>47</v>
      </c>
      <c r="G202" s="131" t="s">
        <v>47</v>
      </c>
      <c r="H202" s="131" t="s">
        <v>47</v>
      </c>
      <c r="I202" s="131" t="s">
        <v>47</v>
      </c>
      <c r="J202" s="131" t="s">
        <v>47</v>
      </c>
      <c r="K202" s="131" t="s">
        <v>47</v>
      </c>
      <c r="L202" s="131" t="s">
        <v>47</v>
      </c>
      <c r="M202" s="131" t="s">
        <v>47</v>
      </c>
      <c r="N202" s="131" t="s">
        <v>47</v>
      </c>
      <c r="O202" s="131" t="s">
        <v>47</v>
      </c>
      <c r="P202" s="131" t="s">
        <v>47</v>
      </c>
      <c r="Q202" s="131" t="s">
        <v>47</v>
      </c>
      <c r="R202" s="131" t="s">
        <v>47</v>
      </c>
      <c r="S202" s="131" t="s">
        <v>47</v>
      </c>
      <c r="T202" s="131" t="s">
        <v>47</v>
      </c>
      <c r="U202" s="131" t="s">
        <v>47</v>
      </c>
      <c r="V202" s="83">
        <f t="shared" si="28"/>
        <v>4</v>
      </c>
      <c r="W202" s="83">
        <f t="shared" si="25"/>
        <v>7</v>
      </c>
      <c r="X202" s="83">
        <f t="shared" si="25"/>
        <v>3</v>
      </c>
      <c r="Y202" s="83">
        <f t="shared" si="25"/>
        <v>17</v>
      </c>
      <c r="Z202" s="83">
        <f t="shared" si="25"/>
        <v>20</v>
      </c>
      <c r="AA202" s="83">
        <f t="shared" si="25"/>
        <v>21</v>
      </c>
      <c r="AB202" s="83">
        <f t="shared" si="29"/>
        <v>72</v>
      </c>
      <c r="AC202" s="22">
        <f t="shared" si="30"/>
        <v>5.5555555555555552E-2</v>
      </c>
      <c r="AD202" s="22">
        <f t="shared" si="26"/>
        <v>9.7222222222222224E-2</v>
      </c>
      <c r="AE202" s="22">
        <f t="shared" si="26"/>
        <v>4.1666666666666664E-2</v>
      </c>
      <c r="AF202" s="22">
        <f t="shared" si="26"/>
        <v>0.2361111111111111</v>
      </c>
      <c r="AG202" s="22">
        <f t="shared" si="26"/>
        <v>0.27777777777777779</v>
      </c>
      <c r="AH202" s="22">
        <f t="shared" si="26"/>
        <v>0.29166666666666669</v>
      </c>
      <c r="AI202" s="83">
        <f t="shared" si="27"/>
        <v>3.82</v>
      </c>
      <c r="AJ202" s="83">
        <f t="shared" si="27"/>
        <v>1.31</v>
      </c>
      <c r="AK202" s="83">
        <f t="shared" si="27"/>
        <v>4</v>
      </c>
      <c r="AL202" s="83">
        <f t="shared" si="27"/>
        <v>5</v>
      </c>
    </row>
    <row r="203" spans="1:38" ht="20.100000000000001" customHeight="1">
      <c r="A203" s="21" t="s">
        <v>88</v>
      </c>
      <c r="B203" s="130" t="s">
        <v>48</v>
      </c>
      <c r="C203" s="131" t="s">
        <v>49</v>
      </c>
      <c r="D203" s="131" t="s">
        <v>49</v>
      </c>
      <c r="E203" s="131" t="s">
        <v>49</v>
      </c>
      <c r="F203" s="131" t="s">
        <v>49</v>
      </c>
      <c r="G203" s="131" t="s">
        <v>49</v>
      </c>
      <c r="H203" s="131" t="s">
        <v>49</v>
      </c>
      <c r="I203" s="131" t="s">
        <v>49</v>
      </c>
      <c r="J203" s="131" t="s">
        <v>49</v>
      </c>
      <c r="K203" s="131" t="s">
        <v>49</v>
      </c>
      <c r="L203" s="131" t="s">
        <v>49</v>
      </c>
      <c r="M203" s="131" t="s">
        <v>49</v>
      </c>
      <c r="N203" s="131" t="s">
        <v>49</v>
      </c>
      <c r="O203" s="131" t="s">
        <v>49</v>
      </c>
      <c r="P203" s="131" t="s">
        <v>49</v>
      </c>
      <c r="Q203" s="131" t="s">
        <v>49</v>
      </c>
      <c r="R203" s="131" t="s">
        <v>49</v>
      </c>
      <c r="S203" s="131" t="s">
        <v>49</v>
      </c>
      <c r="T203" s="131" t="s">
        <v>49</v>
      </c>
      <c r="U203" s="131" t="s">
        <v>49</v>
      </c>
      <c r="V203" s="83">
        <f t="shared" si="28"/>
        <v>2</v>
      </c>
      <c r="W203" s="83">
        <f t="shared" si="25"/>
        <v>4</v>
      </c>
      <c r="X203" s="83">
        <f t="shared" si="25"/>
        <v>9</v>
      </c>
      <c r="Y203" s="83">
        <f t="shared" si="25"/>
        <v>26</v>
      </c>
      <c r="Z203" s="83">
        <f t="shared" si="25"/>
        <v>21</v>
      </c>
      <c r="AA203" s="83">
        <f t="shared" si="25"/>
        <v>10</v>
      </c>
      <c r="AB203" s="83">
        <f t="shared" si="29"/>
        <v>72</v>
      </c>
      <c r="AC203" s="22">
        <f>V203/$AB203</f>
        <v>2.7777777777777776E-2</v>
      </c>
      <c r="AD203" s="22">
        <f t="shared" si="26"/>
        <v>5.5555555555555552E-2</v>
      </c>
      <c r="AE203" s="22">
        <f t="shared" si="26"/>
        <v>0.125</v>
      </c>
      <c r="AF203" s="22">
        <f t="shared" si="26"/>
        <v>0.3611111111111111</v>
      </c>
      <c r="AG203" s="22">
        <f t="shared" si="26"/>
        <v>0.29166666666666669</v>
      </c>
      <c r="AH203" s="22">
        <f t="shared" si="26"/>
        <v>0.1388888888888889</v>
      </c>
      <c r="AI203" s="83">
        <f t="shared" si="27"/>
        <v>3.97</v>
      </c>
      <c r="AJ203" s="83">
        <f t="shared" si="27"/>
        <v>1.02</v>
      </c>
      <c r="AK203" s="83">
        <f t="shared" si="27"/>
        <v>4</v>
      </c>
      <c r="AL203" s="83">
        <f t="shared" si="27"/>
        <v>4</v>
      </c>
    </row>
    <row r="204" spans="1:38" ht="1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1:38" ht="15" customHeight="1">
      <c r="C205" s="19"/>
      <c r="D205" s="19"/>
      <c r="E205" s="19"/>
      <c r="F205" s="19"/>
      <c r="G205" s="19"/>
    </row>
    <row r="206" spans="1:38" ht="15" customHeight="1">
      <c r="A206" s="19"/>
      <c r="B206" s="19"/>
      <c r="C206" s="19"/>
      <c r="D206" s="19"/>
      <c r="E206" s="19"/>
      <c r="F206" s="19"/>
      <c r="G206" s="19"/>
    </row>
    <row r="207" spans="1:38" ht="15" customHeight="1">
      <c r="A207" s="19"/>
      <c r="B207" s="19"/>
      <c r="C207" s="19"/>
      <c r="D207" s="19"/>
      <c r="E207" s="19"/>
      <c r="F207" s="19"/>
      <c r="G207" s="19"/>
      <c r="Q207" s="69"/>
      <c r="R207" s="20"/>
      <c r="S207" s="20"/>
      <c r="T207" s="20"/>
      <c r="U207" s="20"/>
      <c r="V207" s="20"/>
      <c r="W207" s="20"/>
      <c r="X207" s="20"/>
    </row>
    <row r="208" spans="1:38" ht="15" customHeight="1">
      <c r="A208" s="19"/>
      <c r="B208" s="19"/>
      <c r="C208" s="19"/>
      <c r="D208" s="19"/>
      <c r="E208" s="19"/>
      <c r="F208" s="19"/>
      <c r="G208" s="19"/>
      <c r="Q208" s="69"/>
      <c r="R208" s="20"/>
      <c r="S208" s="20"/>
      <c r="T208" s="20"/>
      <c r="U208" s="20"/>
      <c r="V208" s="20"/>
      <c r="W208" s="20"/>
      <c r="X208" s="20"/>
    </row>
    <row r="209" spans="1:24" ht="15" customHeight="1">
      <c r="A209" s="19"/>
      <c r="B209" s="19"/>
      <c r="C209" s="19"/>
      <c r="D209" s="19"/>
      <c r="E209" s="19"/>
      <c r="F209" s="19"/>
      <c r="G209" s="19"/>
      <c r="Q209" s="69"/>
      <c r="R209" s="20"/>
      <c r="S209" s="20"/>
      <c r="T209" s="20"/>
      <c r="U209" s="20"/>
      <c r="V209" s="20"/>
      <c r="W209" s="20"/>
      <c r="X209" s="20"/>
    </row>
    <row r="210" spans="1:24" ht="15" customHeight="1">
      <c r="A210" s="19"/>
      <c r="B210" s="19"/>
      <c r="C210" s="19"/>
      <c r="D210" s="19"/>
      <c r="E210" s="19"/>
      <c r="F210" s="19"/>
      <c r="G210" s="19"/>
      <c r="Q210" s="69"/>
      <c r="R210" s="20"/>
      <c r="S210" s="20"/>
      <c r="T210" s="20"/>
      <c r="U210" s="20"/>
      <c r="V210" s="20"/>
      <c r="W210" s="20"/>
      <c r="X210" s="20"/>
    </row>
    <row r="211" spans="1:24" ht="15" customHeight="1">
      <c r="A211" s="19"/>
      <c r="B211" s="19"/>
      <c r="C211" s="19"/>
      <c r="D211" s="19"/>
      <c r="E211" s="19"/>
      <c r="F211" s="19"/>
      <c r="G211" s="19"/>
      <c r="Q211" s="69"/>
      <c r="R211" s="20"/>
      <c r="S211" s="20"/>
      <c r="T211" s="20"/>
      <c r="U211" s="20"/>
      <c r="V211" s="20"/>
      <c r="W211" s="20"/>
      <c r="X211" s="20"/>
    </row>
    <row r="212" spans="1:24" ht="15" customHeight="1">
      <c r="A212" s="19"/>
      <c r="B212" s="19"/>
      <c r="C212" s="19"/>
      <c r="Q212" s="69"/>
      <c r="R212" s="20"/>
      <c r="S212" s="20"/>
      <c r="T212" s="20"/>
      <c r="U212" s="20"/>
      <c r="V212" s="20"/>
      <c r="W212" s="20"/>
      <c r="X212" s="20"/>
    </row>
    <row r="213" spans="1:24" ht="15" customHeight="1">
      <c r="A213" s="19"/>
      <c r="B213" s="19"/>
      <c r="C213" s="19"/>
      <c r="Q213" s="69"/>
      <c r="R213" s="20"/>
      <c r="S213" s="20"/>
      <c r="T213" s="20"/>
      <c r="U213" s="20"/>
      <c r="V213" s="20"/>
      <c r="W213" s="20"/>
      <c r="X213" s="20"/>
    </row>
    <row r="214" spans="1:24" ht="15" customHeight="1">
      <c r="Q214" s="69"/>
      <c r="R214" s="20"/>
      <c r="S214" s="20"/>
      <c r="T214" s="20"/>
      <c r="U214" s="20"/>
      <c r="V214" s="20"/>
      <c r="W214" s="20"/>
      <c r="X214" s="20"/>
    </row>
    <row r="215" spans="1:24" ht="15" customHeight="1">
      <c r="A215" t="s">
        <v>111</v>
      </c>
      <c r="Q215" s="70"/>
      <c r="R215" s="23"/>
      <c r="S215" s="23"/>
      <c r="T215" s="23"/>
      <c r="U215" s="23"/>
      <c r="V215" s="23"/>
      <c r="W215" s="23"/>
      <c r="X215" s="23"/>
    </row>
    <row r="216" spans="1:24" ht="15" customHeight="1">
      <c r="C216" t="s">
        <v>93</v>
      </c>
      <c r="D216" t="s">
        <v>94</v>
      </c>
      <c r="E216" t="s">
        <v>95</v>
      </c>
      <c r="F216" t="s">
        <v>96</v>
      </c>
      <c r="Q216" s="70"/>
      <c r="R216" s="23"/>
      <c r="S216" s="23"/>
      <c r="T216" s="23"/>
      <c r="U216" s="23"/>
      <c r="V216" s="23"/>
      <c r="W216" s="23"/>
      <c r="X216" s="23"/>
    </row>
    <row r="217" spans="1:24" ht="15" customHeight="1">
      <c r="A217" t="s">
        <v>97</v>
      </c>
      <c r="C217">
        <v>45</v>
      </c>
      <c r="D217">
        <v>62.5</v>
      </c>
      <c r="E217">
        <v>62.5</v>
      </c>
      <c r="F217">
        <v>62.5</v>
      </c>
      <c r="Q217" s="70"/>
      <c r="R217" s="23"/>
      <c r="S217" s="23"/>
      <c r="T217" s="23"/>
      <c r="U217" s="23"/>
      <c r="V217" s="23"/>
      <c r="W217" s="23"/>
      <c r="X217" s="23"/>
    </row>
    <row r="218" spans="1:24" ht="15" customHeight="1">
      <c r="B218" t="s">
        <v>164</v>
      </c>
      <c r="C218">
        <v>9</v>
      </c>
      <c r="D218">
        <v>12.5</v>
      </c>
      <c r="E218">
        <v>12.5</v>
      </c>
      <c r="F218">
        <v>75</v>
      </c>
      <c r="Q218" s="70"/>
      <c r="R218" s="23"/>
      <c r="S218" s="23"/>
      <c r="T218" s="23"/>
      <c r="U218" s="23"/>
      <c r="V218" s="23"/>
      <c r="W218" s="23"/>
      <c r="X218" s="23"/>
    </row>
    <row r="219" spans="1:24">
      <c r="B219" t="s">
        <v>29</v>
      </c>
      <c r="C219">
        <v>18</v>
      </c>
      <c r="D219">
        <v>25</v>
      </c>
      <c r="E219">
        <v>25</v>
      </c>
      <c r="F219">
        <v>100</v>
      </c>
      <c r="Q219" s="70"/>
      <c r="R219" s="23"/>
      <c r="S219" s="23"/>
      <c r="T219" s="23"/>
      <c r="U219" s="23"/>
      <c r="V219" s="23"/>
      <c r="W219" s="23"/>
      <c r="X219" s="23"/>
    </row>
    <row r="220" spans="1:24">
      <c r="B220" t="s">
        <v>90</v>
      </c>
      <c r="C220">
        <v>72</v>
      </c>
      <c r="D220">
        <v>100</v>
      </c>
      <c r="E220">
        <v>100</v>
      </c>
      <c r="Q220" s="70"/>
      <c r="R220" s="23"/>
      <c r="S220" s="23"/>
      <c r="T220" s="23"/>
      <c r="U220" s="23"/>
      <c r="V220" s="23"/>
      <c r="W220" s="23"/>
      <c r="X220" s="23"/>
    </row>
    <row r="221" spans="1:24">
      <c r="A221" t="s">
        <v>174</v>
      </c>
      <c r="Q221" s="70"/>
      <c r="R221" s="23"/>
      <c r="S221" s="23"/>
      <c r="T221" s="23"/>
      <c r="U221" s="23"/>
      <c r="V221" s="23"/>
      <c r="W221" s="23"/>
      <c r="X221" s="23"/>
    </row>
    <row r="222" spans="1:24">
      <c r="Q222" s="70"/>
      <c r="R222" s="23"/>
      <c r="S222" s="23"/>
      <c r="T222" s="23"/>
      <c r="U222" s="23"/>
      <c r="V222" s="23"/>
      <c r="W222" s="23"/>
      <c r="X222" s="23"/>
    </row>
    <row r="223" spans="1:24">
      <c r="Q223" s="70"/>
      <c r="R223" s="23"/>
      <c r="S223" s="23"/>
      <c r="T223" s="23"/>
      <c r="U223" s="23"/>
      <c r="V223" s="23"/>
      <c r="W223" s="23"/>
      <c r="X223" s="23"/>
    </row>
    <row r="224" spans="1:24">
      <c r="Q224" s="70"/>
      <c r="R224" s="23"/>
      <c r="S224" s="23"/>
      <c r="T224" s="23"/>
      <c r="U224" s="23"/>
      <c r="V224" s="23"/>
      <c r="W224" s="23"/>
      <c r="X224" s="23"/>
    </row>
    <row r="225" spans="1:24">
      <c r="A225" t="s">
        <v>167</v>
      </c>
      <c r="Q225" s="70"/>
      <c r="R225" s="23"/>
      <c r="S225" s="23"/>
      <c r="T225" s="23"/>
      <c r="U225" s="23"/>
      <c r="V225" s="23"/>
      <c r="W225" s="23"/>
      <c r="X225" s="23"/>
    </row>
    <row r="226" spans="1:24">
      <c r="C226" t="s">
        <v>93</v>
      </c>
      <c r="D226" t="s">
        <v>94</v>
      </c>
      <c r="E226" t="s">
        <v>95</v>
      </c>
      <c r="F226" t="s">
        <v>96</v>
      </c>
      <c r="Q226" s="70"/>
      <c r="R226" s="23"/>
      <c r="S226" s="23"/>
      <c r="T226" s="23"/>
      <c r="U226" s="23"/>
      <c r="V226" s="23"/>
      <c r="W226" s="23"/>
      <c r="X226" s="23"/>
    </row>
    <row r="227" spans="1:24">
      <c r="A227" t="s">
        <v>97</v>
      </c>
      <c r="B227" t="s">
        <v>164</v>
      </c>
      <c r="C227">
        <v>8</v>
      </c>
      <c r="D227">
        <v>11.1</v>
      </c>
      <c r="E227">
        <v>11.1</v>
      </c>
      <c r="F227">
        <v>11.1</v>
      </c>
      <c r="Q227" s="68"/>
    </row>
    <row r="228" spans="1:24">
      <c r="B228" t="s">
        <v>29</v>
      </c>
      <c r="C228">
        <v>64</v>
      </c>
      <c r="D228">
        <v>88.9</v>
      </c>
      <c r="E228">
        <v>88.9</v>
      </c>
      <c r="F228">
        <v>100</v>
      </c>
      <c r="Q228" s="68"/>
    </row>
    <row r="229" spans="1:24">
      <c r="B229" t="s">
        <v>90</v>
      </c>
      <c r="C229">
        <v>72</v>
      </c>
      <c r="D229">
        <v>100</v>
      </c>
      <c r="E229">
        <v>100</v>
      </c>
      <c r="Q229" s="68"/>
    </row>
    <row r="230" spans="1:24">
      <c r="A230" t="s">
        <v>174</v>
      </c>
      <c r="Q230" s="68"/>
    </row>
    <row r="231" spans="1:24">
      <c r="Q231" s="68"/>
    </row>
    <row r="232" spans="1:24">
      <c r="Q232" s="68"/>
    </row>
    <row r="233" spans="1:24">
      <c r="Q233" s="68"/>
    </row>
    <row r="234" spans="1:24">
      <c r="A234" t="s">
        <v>112</v>
      </c>
      <c r="Q234" s="68"/>
    </row>
    <row r="235" spans="1:24">
      <c r="C235" t="s">
        <v>93</v>
      </c>
      <c r="D235" t="s">
        <v>94</v>
      </c>
      <c r="E235" t="s">
        <v>95</v>
      </c>
      <c r="F235" t="s">
        <v>96</v>
      </c>
    </row>
    <row r="236" spans="1:24">
      <c r="A236" t="s">
        <v>97</v>
      </c>
      <c r="B236" t="s">
        <v>164</v>
      </c>
      <c r="C236">
        <v>48</v>
      </c>
      <c r="D236">
        <v>66.7</v>
      </c>
      <c r="E236">
        <v>66.7</v>
      </c>
      <c r="F236">
        <v>66.7</v>
      </c>
    </row>
    <row r="237" spans="1:24">
      <c r="B237" t="s">
        <v>29</v>
      </c>
      <c r="C237">
        <v>24</v>
      </c>
      <c r="D237">
        <v>33.299999999999997</v>
      </c>
      <c r="E237">
        <v>33.299999999999997</v>
      </c>
      <c r="F237">
        <v>100</v>
      </c>
    </row>
    <row r="238" spans="1:24">
      <c r="B238" t="s">
        <v>90</v>
      </c>
      <c r="C238">
        <v>72</v>
      </c>
      <c r="D238">
        <v>100</v>
      </c>
      <c r="E238">
        <v>100</v>
      </c>
    </row>
    <row r="239" spans="1:24">
      <c r="A239" t="s">
        <v>174</v>
      </c>
    </row>
    <row r="243" spans="1:6">
      <c r="A243" t="s">
        <v>168</v>
      </c>
    </row>
    <row r="244" spans="1:6">
      <c r="C244" t="s">
        <v>93</v>
      </c>
      <c r="D244" t="s">
        <v>94</v>
      </c>
      <c r="E244" t="s">
        <v>95</v>
      </c>
      <c r="F244" t="s">
        <v>96</v>
      </c>
    </row>
    <row r="245" spans="1:6">
      <c r="A245" t="s">
        <v>97</v>
      </c>
      <c r="C245">
        <v>24</v>
      </c>
      <c r="D245">
        <v>33.299999999999997</v>
      </c>
      <c r="E245">
        <v>33.299999999999997</v>
      </c>
      <c r="F245">
        <v>33.299999999999997</v>
      </c>
    </row>
    <row r="246" spans="1:6">
      <c r="B246" t="s">
        <v>164</v>
      </c>
      <c r="C246">
        <v>19</v>
      </c>
      <c r="D246">
        <v>26.4</v>
      </c>
      <c r="E246">
        <v>26.4</v>
      </c>
      <c r="F246">
        <v>59.7</v>
      </c>
    </row>
    <row r="247" spans="1:6">
      <c r="B247" t="s">
        <v>29</v>
      </c>
      <c r="C247">
        <v>29</v>
      </c>
      <c r="D247">
        <v>40.299999999999997</v>
      </c>
      <c r="E247">
        <v>40.299999999999997</v>
      </c>
      <c r="F247">
        <v>100</v>
      </c>
    </row>
    <row r="248" spans="1:6">
      <c r="B248" t="s">
        <v>90</v>
      </c>
      <c r="C248">
        <v>72</v>
      </c>
      <c r="D248">
        <v>100</v>
      </c>
      <c r="E248">
        <v>100</v>
      </c>
    </row>
    <row r="249" spans="1:6">
      <c r="A249" t="s">
        <v>174</v>
      </c>
    </row>
    <row r="253" spans="1:6">
      <c r="A253" t="s">
        <v>169</v>
      </c>
    </row>
    <row r="254" spans="1:6">
      <c r="C254" t="s">
        <v>93</v>
      </c>
      <c r="D254" t="s">
        <v>94</v>
      </c>
      <c r="E254" t="s">
        <v>95</v>
      </c>
      <c r="F254" t="s">
        <v>96</v>
      </c>
    </row>
    <row r="255" spans="1:6">
      <c r="A255" t="s">
        <v>97</v>
      </c>
      <c r="B255" t="s">
        <v>164</v>
      </c>
      <c r="C255">
        <v>61</v>
      </c>
      <c r="D255">
        <v>84.7</v>
      </c>
      <c r="E255">
        <v>84.7</v>
      </c>
      <c r="F255">
        <v>84.7</v>
      </c>
    </row>
    <row r="256" spans="1:6">
      <c r="B256" t="s">
        <v>29</v>
      </c>
      <c r="C256">
        <v>11</v>
      </c>
      <c r="D256">
        <v>15.3</v>
      </c>
      <c r="E256">
        <v>15.3</v>
      </c>
      <c r="F256">
        <v>100</v>
      </c>
    </row>
    <row r="257" spans="1:6">
      <c r="B257" t="s">
        <v>90</v>
      </c>
      <c r="C257">
        <v>72</v>
      </c>
      <c r="D257">
        <v>100</v>
      </c>
      <c r="E257">
        <v>100</v>
      </c>
    </row>
    <row r="258" spans="1:6">
      <c r="A258" t="s">
        <v>174</v>
      </c>
    </row>
    <row r="262" spans="1:6">
      <c r="A262" t="s">
        <v>170</v>
      </c>
    </row>
    <row r="263" spans="1:6">
      <c r="C263" t="s">
        <v>93</v>
      </c>
      <c r="D263" t="s">
        <v>94</v>
      </c>
      <c r="E263" t="s">
        <v>95</v>
      </c>
      <c r="F263" t="s">
        <v>96</v>
      </c>
    </row>
    <row r="264" spans="1:6">
      <c r="A264" t="s">
        <v>97</v>
      </c>
      <c r="B264" t="s">
        <v>164</v>
      </c>
      <c r="C264">
        <v>67</v>
      </c>
      <c r="D264">
        <v>93.1</v>
      </c>
      <c r="E264">
        <v>93.1</v>
      </c>
      <c r="F264">
        <v>93.1</v>
      </c>
    </row>
    <row r="265" spans="1:6">
      <c r="B265" t="s">
        <v>29</v>
      </c>
      <c r="C265">
        <v>5</v>
      </c>
      <c r="D265">
        <v>6.9</v>
      </c>
      <c r="E265">
        <v>6.9</v>
      </c>
      <c r="F265">
        <v>100</v>
      </c>
    </row>
    <row r="266" spans="1:6">
      <c r="B266" t="s">
        <v>90</v>
      </c>
      <c r="C266">
        <v>72</v>
      </c>
      <c r="D266">
        <v>100</v>
      </c>
      <c r="E266">
        <v>100</v>
      </c>
    </row>
    <row r="267" spans="1:6">
      <c r="A267" t="s">
        <v>174</v>
      </c>
    </row>
    <row r="271" spans="1:6">
      <c r="A271" t="s">
        <v>171</v>
      </c>
    </row>
    <row r="272" spans="1:6">
      <c r="C272" t="s">
        <v>93</v>
      </c>
      <c r="D272" t="s">
        <v>94</v>
      </c>
      <c r="E272" t="s">
        <v>95</v>
      </c>
      <c r="F272" t="s">
        <v>96</v>
      </c>
    </row>
    <row r="273" spans="1:6">
      <c r="A273" t="s">
        <v>97</v>
      </c>
      <c r="C273">
        <v>5</v>
      </c>
      <c r="D273">
        <v>6.9</v>
      </c>
      <c r="E273">
        <v>6.9</v>
      </c>
      <c r="F273">
        <v>6.9</v>
      </c>
    </row>
    <row r="274" spans="1:6">
      <c r="B274" t="s">
        <v>164</v>
      </c>
      <c r="C274">
        <v>63</v>
      </c>
      <c r="D274">
        <v>87.5</v>
      </c>
      <c r="E274">
        <v>87.5</v>
      </c>
      <c r="F274">
        <v>94.4</v>
      </c>
    </row>
    <row r="275" spans="1:6">
      <c r="B275" t="s">
        <v>29</v>
      </c>
      <c r="C275">
        <v>4</v>
      </c>
      <c r="D275">
        <v>5.6</v>
      </c>
      <c r="E275">
        <v>5.6</v>
      </c>
      <c r="F275">
        <v>100</v>
      </c>
    </row>
    <row r="276" spans="1:6">
      <c r="B276" t="s">
        <v>90</v>
      </c>
      <c r="C276">
        <v>72</v>
      </c>
      <c r="D276">
        <v>100</v>
      </c>
      <c r="E276">
        <v>100</v>
      </c>
    </row>
    <row r="277" spans="1:6">
      <c r="A277" t="s">
        <v>174</v>
      </c>
    </row>
    <row r="281" spans="1:6">
      <c r="A281" t="s">
        <v>172</v>
      </c>
    </row>
    <row r="282" spans="1:6">
      <c r="C282" t="s">
        <v>93</v>
      </c>
      <c r="D282" t="s">
        <v>94</v>
      </c>
      <c r="E282" t="s">
        <v>95</v>
      </c>
      <c r="F282" t="s">
        <v>96</v>
      </c>
    </row>
    <row r="283" spans="1:6">
      <c r="A283" t="s">
        <v>97</v>
      </c>
      <c r="B283" t="s">
        <v>164</v>
      </c>
      <c r="C283">
        <v>57</v>
      </c>
      <c r="D283">
        <v>79.2</v>
      </c>
      <c r="E283">
        <v>79.2</v>
      </c>
      <c r="F283">
        <v>79.2</v>
      </c>
    </row>
    <row r="284" spans="1:6">
      <c r="B284" t="s">
        <v>29</v>
      </c>
      <c r="C284">
        <v>15</v>
      </c>
      <c r="D284">
        <v>20.8</v>
      </c>
      <c r="E284">
        <v>20.8</v>
      </c>
      <c r="F284">
        <v>100</v>
      </c>
    </row>
    <row r="285" spans="1:6">
      <c r="B285" t="s">
        <v>90</v>
      </c>
      <c r="C285">
        <v>72</v>
      </c>
      <c r="D285">
        <v>100</v>
      </c>
      <c r="E285">
        <v>100</v>
      </c>
    </row>
    <row r="286" spans="1:6">
      <c r="A286" t="s">
        <v>174</v>
      </c>
    </row>
  </sheetData>
  <sheetProtection sheet="1" objects="1" scenarios="1"/>
  <mergeCells count="89">
    <mergeCell ref="L58:M58"/>
    <mergeCell ref="L59:M59"/>
    <mergeCell ref="A1:AE1"/>
    <mergeCell ref="A6:AL6"/>
    <mergeCell ref="A7:AL7"/>
    <mergeCell ref="A8:AL8"/>
    <mergeCell ref="A13:G13"/>
    <mergeCell ref="V41:AA42"/>
    <mergeCell ref="AC41:AH42"/>
    <mergeCell ref="AI41:AL42"/>
    <mergeCell ref="G58:K58"/>
    <mergeCell ref="A43:U43"/>
    <mergeCell ref="B44:U44"/>
    <mergeCell ref="B45:U45"/>
    <mergeCell ref="B46:U46"/>
    <mergeCell ref="B47:U47"/>
    <mergeCell ref="B48:U48"/>
    <mergeCell ref="B49:U49"/>
    <mergeCell ref="A52:U52"/>
    <mergeCell ref="G55:K55"/>
    <mergeCell ref="G56:K56"/>
    <mergeCell ref="G57:K57"/>
    <mergeCell ref="L54:M54"/>
    <mergeCell ref="L55:M55"/>
    <mergeCell ref="L56:M56"/>
    <mergeCell ref="L57:M57"/>
    <mergeCell ref="B69:C69"/>
    <mergeCell ref="A70:U70"/>
    <mergeCell ref="B71:U71"/>
    <mergeCell ref="B72:U72"/>
    <mergeCell ref="G59:K59"/>
    <mergeCell ref="B61:U61"/>
    <mergeCell ref="B63:J63"/>
    <mergeCell ref="B64:J64"/>
    <mergeCell ref="B65:J65"/>
    <mergeCell ref="V120:AA121"/>
    <mergeCell ref="AC120:AH121"/>
    <mergeCell ref="AI120:AL121"/>
    <mergeCell ref="AC68:AH69"/>
    <mergeCell ref="AI68:AL69"/>
    <mergeCell ref="V68:AA69"/>
    <mergeCell ref="B73:U73"/>
    <mergeCell ref="A76:U76"/>
    <mergeCell ref="Z76:AL76"/>
    <mergeCell ref="A98:U98"/>
    <mergeCell ref="Z98:AL98"/>
    <mergeCell ref="A123:U123"/>
    <mergeCell ref="A129:U129"/>
    <mergeCell ref="A130:F130"/>
    <mergeCell ref="A131:F131"/>
    <mergeCell ref="A132:F132"/>
    <mergeCell ref="A187:E187"/>
    <mergeCell ref="AC136:AH137"/>
    <mergeCell ref="AI136:AL137"/>
    <mergeCell ref="O139:U139"/>
    <mergeCell ref="A148:U148"/>
    <mergeCell ref="X148:AL148"/>
    <mergeCell ref="V165:AA166"/>
    <mergeCell ref="AC165:AH166"/>
    <mergeCell ref="AI165:AL166"/>
    <mergeCell ref="V136:AA137"/>
    <mergeCell ref="O168:U168"/>
    <mergeCell ref="O169:U169"/>
    <mergeCell ref="A173:U173"/>
    <mergeCell ref="A185:E185"/>
    <mergeCell ref="A186:E186"/>
    <mergeCell ref="B198:U198"/>
    <mergeCell ref="A188:E188"/>
    <mergeCell ref="V189:AA190"/>
    <mergeCell ref="AC189:AH190"/>
    <mergeCell ref="AI189:AL190"/>
    <mergeCell ref="B191:U191"/>
    <mergeCell ref="B192:U192"/>
    <mergeCell ref="B193:U193"/>
    <mergeCell ref="B194:U194"/>
    <mergeCell ref="B195:U195"/>
    <mergeCell ref="B196:U196"/>
    <mergeCell ref="B197:U197"/>
    <mergeCell ref="B199:U199"/>
    <mergeCell ref="B200:U200"/>
    <mergeCell ref="B201:U201"/>
    <mergeCell ref="B202:U202"/>
    <mergeCell ref="B203:U203"/>
    <mergeCell ref="D30:E30"/>
    <mergeCell ref="A22:U22"/>
    <mergeCell ref="D26:E26"/>
    <mergeCell ref="D27:E27"/>
    <mergeCell ref="D28:E28"/>
    <mergeCell ref="D29:E29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100" max="3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D284"/>
  <sheetViews>
    <sheetView view="pageBreakPreview" zoomScale="71" zoomScaleNormal="100" zoomScaleSheetLayoutView="71" workbookViewId="0">
      <selection sqref="A1:AE1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0" bestFit="1" customWidth="1"/>
    <col min="33" max="33" width="9.85546875" customWidth="1"/>
    <col min="34" max="34" width="10.5703125" bestFit="1" customWidth="1"/>
    <col min="35" max="35" width="11.140625" customWidth="1"/>
    <col min="36" max="36" width="14.85546875" bestFit="1" customWidth="1"/>
    <col min="37" max="37" width="12.28515625" bestFit="1" customWidth="1"/>
    <col min="38" max="38" width="13" customWidth="1"/>
    <col min="39" max="39" width="24" style="68" hidden="1" customWidth="1"/>
    <col min="40" max="46" width="24" hidden="1" customWidth="1"/>
    <col min="47" max="56" width="11.42578125" hidden="1" customWidth="1"/>
  </cols>
  <sheetData>
    <row r="1" spans="1:56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M1" s="68" t="s">
        <v>105</v>
      </c>
      <c r="AU1" t="s">
        <v>105</v>
      </c>
    </row>
    <row r="2" spans="1:56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N2">
        <v>1</v>
      </c>
      <c r="AO2">
        <v>2</v>
      </c>
      <c r="AP2">
        <v>3</v>
      </c>
      <c r="AQ2">
        <v>4</v>
      </c>
      <c r="AR2">
        <v>5</v>
      </c>
      <c r="AS2" t="s">
        <v>128</v>
      </c>
      <c r="AT2" t="s">
        <v>90</v>
      </c>
      <c r="AV2">
        <v>1</v>
      </c>
      <c r="AW2">
        <v>2</v>
      </c>
      <c r="AX2">
        <v>3</v>
      </c>
      <c r="AY2">
        <v>4</v>
      </c>
      <c r="AZ2">
        <v>5</v>
      </c>
      <c r="BA2" t="s">
        <v>90</v>
      </c>
    </row>
    <row r="3" spans="1:56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M3" s="68" t="s">
        <v>129</v>
      </c>
      <c r="AN3">
        <v>0</v>
      </c>
      <c r="AO3">
        <v>0</v>
      </c>
      <c r="AP3">
        <v>0</v>
      </c>
      <c r="AQ3">
        <v>8</v>
      </c>
      <c r="AR3">
        <v>37</v>
      </c>
      <c r="AS3">
        <v>0</v>
      </c>
      <c r="AT3">
        <v>45</v>
      </c>
      <c r="AU3" t="s">
        <v>129</v>
      </c>
      <c r="AV3">
        <v>0</v>
      </c>
      <c r="AW3">
        <v>0</v>
      </c>
      <c r="AX3">
        <v>0</v>
      </c>
      <c r="AY3">
        <v>8</v>
      </c>
      <c r="AZ3">
        <v>37</v>
      </c>
      <c r="BA3">
        <v>4.82</v>
      </c>
      <c r="BB3">
        <v>0.39</v>
      </c>
      <c r="BC3">
        <v>5</v>
      </c>
      <c r="BD3">
        <v>5</v>
      </c>
    </row>
    <row r="4" spans="1:56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M4" s="68" t="s">
        <v>130</v>
      </c>
      <c r="AN4">
        <v>2</v>
      </c>
      <c r="AO4">
        <v>6</v>
      </c>
      <c r="AP4">
        <v>9</v>
      </c>
      <c r="AQ4">
        <v>13</v>
      </c>
      <c r="AR4">
        <v>15</v>
      </c>
      <c r="AS4">
        <v>0</v>
      </c>
      <c r="AT4">
        <v>45</v>
      </c>
      <c r="AU4" t="s">
        <v>130</v>
      </c>
      <c r="AV4">
        <v>2</v>
      </c>
      <c r="AW4">
        <v>6</v>
      </c>
      <c r="AX4">
        <v>9</v>
      </c>
      <c r="AY4">
        <v>13</v>
      </c>
      <c r="AZ4">
        <v>15</v>
      </c>
      <c r="BA4">
        <v>3.73</v>
      </c>
      <c r="BB4">
        <v>1.19</v>
      </c>
      <c r="BC4">
        <v>4</v>
      </c>
      <c r="BD4">
        <v>5</v>
      </c>
    </row>
    <row r="5" spans="1:56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M5" s="68" t="s">
        <v>131</v>
      </c>
      <c r="AN5">
        <v>0</v>
      </c>
      <c r="AO5">
        <v>3</v>
      </c>
      <c r="AP5">
        <v>6</v>
      </c>
      <c r="AQ5">
        <v>14</v>
      </c>
      <c r="AR5">
        <v>22</v>
      </c>
      <c r="AS5">
        <v>0</v>
      </c>
      <c r="AT5">
        <v>45</v>
      </c>
      <c r="AU5" t="s">
        <v>131</v>
      </c>
      <c r="AV5">
        <v>0</v>
      </c>
      <c r="AW5">
        <v>3</v>
      </c>
      <c r="AX5">
        <v>6</v>
      </c>
      <c r="AY5">
        <v>14</v>
      </c>
      <c r="AZ5">
        <v>22</v>
      </c>
      <c r="BA5">
        <v>4.22</v>
      </c>
      <c r="BB5">
        <v>0.93</v>
      </c>
      <c r="BC5">
        <v>4</v>
      </c>
      <c r="BD5">
        <v>5</v>
      </c>
    </row>
    <row r="6" spans="1:56" ht="15.75">
      <c r="A6" s="115" t="s">
        <v>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68" t="s">
        <v>132</v>
      </c>
      <c r="AN6">
        <v>30</v>
      </c>
      <c r="AO6">
        <v>3</v>
      </c>
      <c r="AP6">
        <v>6</v>
      </c>
      <c r="AQ6">
        <v>0</v>
      </c>
      <c r="AR6">
        <v>5</v>
      </c>
      <c r="AS6">
        <v>1</v>
      </c>
      <c r="AT6">
        <v>45</v>
      </c>
      <c r="AU6" t="s">
        <v>132</v>
      </c>
      <c r="AV6">
        <v>30</v>
      </c>
      <c r="AW6">
        <v>3</v>
      </c>
      <c r="AX6">
        <v>6</v>
      </c>
      <c r="AY6">
        <v>0</v>
      </c>
      <c r="AZ6">
        <v>5</v>
      </c>
      <c r="BA6">
        <v>1.8</v>
      </c>
      <c r="BB6">
        <v>1.36</v>
      </c>
      <c r="BC6">
        <v>1</v>
      </c>
      <c r="BD6">
        <v>1</v>
      </c>
    </row>
    <row r="7" spans="1:56" ht="18.75" customHeight="1">
      <c r="A7" s="116" t="s">
        <v>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68" t="s">
        <v>133</v>
      </c>
      <c r="AN7">
        <v>25</v>
      </c>
      <c r="AO7">
        <v>7</v>
      </c>
      <c r="AP7">
        <v>3</v>
      </c>
      <c r="AQ7">
        <v>3</v>
      </c>
      <c r="AR7">
        <v>7</v>
      </c>
      <c r="AS7">
        <v>0</v>
      </c>
      <c r="AT7">
        <v>45</v>
      </c>
      <c r="AU7" t="s">
        <v>133</v>
      </c>
      <c r="AV7">
        <v>25</v>
      </c>
      <c r="AW7">
        <v>7</v>
      </c>
      <c r="AX7">
        <v>3</v>
      </c>
      <c r="AY7">
        <v>3</v>
      </c>
      <c r="AZ7">
        <v>7</v>
      </c>
      <c r="BA7">
        <v>2.11</v>
      </c>
      <c r="BB7">
        <v>1.53</v>
      </c>
      <c r="BC7">
        <v>1</v>
      </c>
      <c r="BD7">
        <v>1</v>
      </c>
    </row>
    <row r="8" spans="1:56" ht="15.75" customHeight="1">
      <c r="A8" s="117" t="s">
        <v>176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68" t="s">
        <v>134</v>
      </c>
      <c r="AN8">
        <v>1</v>
      </c>
      <c r="AO8">
        <v>5</v>
      </c>
      <c r="AP8">
        <v>12</v>
      </c>
      <c r="AQ8">
        <v>12</v>
      </c>
      <c r="AR8">
        <v>14</v>
      </c>
      <c r="AS8">
        <v>1</v>
      </c>
      <c r="AT8">
        <v>45</v>
      </c>
      <c r="AU8" t="s">
        <v>134</v>
      </c>
      <c r="AV8">
        <v>1</v>
      </c>
      <c r="AW8">
        <v>5</v>
      </c>
      <c r="AX8">
        <v>12</v>
      </c>
      <c r="AY8">
        <v>12</v>
      </c>
      <c r="AZ8">
        <v>14</v>
      </c>
      <c r="BA8">
        <v>3.75</v>
      </c>
      <c r="BB8">
        <v>1.1000000000000001</v>
      </c>
      <c r="BC8">
        <v>4</v>
      </c>
      <c r="BD8">
        <v>5</v>
      </c>
    </row>
    <row r="9" spans="1:56" ht="21" customHeight="1">
      <c r="AM9" s="68" t="s">
        <v>135</v>
      </c>
      <c r="AN9">
        <v>17</v>
      </c>
      <c r="AO9">
        <v>10</v>
      </c>
      <c r="AP9">
        <v>10</v>
      </c>
      <c r="AQ9">
        <v>4</v>
      </c>
      <c r="AR9">
        <v>4</v>
      </c>
      <c r="AS9">
        <v>0</v>
      </c>
      <c r="AT9">
        <v>45</v>
      </c>
      <c r="AU9" t="s">
        <v>135</v>
      </c>
      <c r="AV9">
        <v>17</v>
      </c>
      <c r="AW9">
        <v>10</v>
      </c>
      <c r="AX9">
        <v>10</v>
      </c>
      <c r="AY9">
        <v>4</v>
      </c>
      <c r="AZ9">
        <v>4</v>
      </c>
      <c r="BA9">
        <v>2.29</v>
      </c>
      <c r="BB9">
        <v>1.31</v>
      </c>
      <c r="BC9">
        <v>2</v>
      </c>
      <c r="BD9">
        <v>1</v>
      </c>
    </row>
    <row r="10" spans="1:56" ht="21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8" t="s">
        <v>136</v>
      </c>
      <c r="AN10">
        <v>16</v>
      </c>
      <c r="AO10">
        <v>9</v>
      </c>
      <c r="AP10">
        <v>7</v>
      </c>
      <c r="AQ10">
        <v>10</v>
      </c>
      <c r="AR10">
        <v>3</v>
      </c>
      <c r="AS10">
        <v>0</v>
      </c>
      <c r="AT10">
        <v>45</v>
      </c>
      <c r="AU10" t="s">
        <v>136</v>
      </c>
      <c r="AV10">
        <v>16</v>
      </c>
      <c r="AW10">
        <v>9</v>
      </c>
      <c r="AX10">
        <v>7</v>
      </c>
      <c r="AY10">
        <v>10</v>
      </c>
      <c r="AZ10">
        <v>3</v>
      </c>
      <c r="BA10">
        <v>2.44</v>
      </c>
      <c r="BB10">
        <v>1.36</v>
      </c>
      <c r="BC10">
        <v>2</v>
      </c>
      <c r="BD10">
        <v>1</v>
      </c>
    </row>
    <row r="11" spans="1:56" ht="21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8" t="s">
        <v>137</v>
      </c>
      <c r="AN11">
        <v>6</v>
      </c>
      <c r="AO11">
        <v>4</v>
      </c>
      <c r="AP11">
        <v>6</v>
      </c>
      <c r="AQ11">
        <v>15</v>
      </c>
      <c r="AR11">
        <v>14</v>
      </c>
      <c r="AS11">
        <v>0</v>
      </c>
      <c r="AT11">
        <v>45</v>
      </c>
      <c r="AU11" t="s">
        <v>137</v>
      </c>
      <c r="AV11">
        <v>6</v>
      </c>
      <c r="AW11">
        <v>4</v>
      </c>
      <c r="AX11">
        <v>6</v>
      </c>
      <c r="AY11">
        <v>15</v>
      </c>
      <c r="AZ11">
        <v>14</v>
      </c>
      <c r="BA11">
        <v>3.6</v>
      </c>
      <c r="BB11">
        <v>1.37</v>
      </c>
      <c r="BC11">
        <v>4</v>
      </c>
      <c r="BD11">
        <v>4</v>
      </c>
    </row>
    <row r="12" spans="1:56" ht="15.75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8" t="s">
        <v>138</v>
      </c>
      <c r="AN12">
        <v>1</v>
      </c>
      <c r="AO12">
        <v>0</v>
      </c>
      <c r="AP12">
        <v>1</v>
      </c>
      <c r="AQ12">
        <v>1</v>
      </c>
      <c r="AR12">
        <v>2</v>
      </c>
      <c r="AS12">
        <v>1</v>
      </c>
      <c r="AT12">
        <v>6</v>
      </c>
      <c r="AU12" t="s">
        <v>138</v>
      </c>
      <c r="AV12">
        <v>1</v>
      </c>
      <c r="AW12">
        <v>0</v>
      </c>
      <c r="AX12">
        <v>1</v>
      </c>
      <c r="AY12">
        <v>1</v>
      </c>
      <c r="AZ12">
        <v>2</v>
      </c>
      <c r="BA12">
        <v>3.6</v>
      </c>
      <c r="BB12">
        <v>1.67</v>
      </c>
      <c r="BC12">
        <v>4</v>
      </c>
      <c r="BD12">
        <v>5</v>
      </c>
    </row>
    <row r="13" spans="1:56" ht="33.75">
      <c r="A13" s="137"/>
      <c r="B13" s="137"/>
      <c r="C13" s="137"/>
      <c r="D13" s="137"/>
      <c r="E13" s="137"/>
      <c r="F13" s="137"/>
      <c r="G13" s="137"/>
      <c r="Y13" s="2"/>
      <c r="Z13" s="3"/>
      <c r="AA13" s="3"/>
      <c r="AB13" s="3"/>
      <c r="AC13" s="3"/>
      <c r="AD13" s="3"/>
      <c r="AE13" s="4"/>
      <c r="AJ13" s="2"/>
      <c r="AK13" s="3"/>
      <c r="AL13" s="3"/>
      <c r="AM13" s="68" t="s">
        <v>139</v>
      </c>
      <c r="AN13">
        <v>1</v>
      </c>
      <c r="AO13">
        <v>7</v>
      </c>
      <c r="AP13">
        <v>22</v>
      </c>
      <c r="AQ13">
        <v>45</v>
      </c>
      <c r="AR13">
        <v>20</v>
      </c>
      <c r="AS13">
        <v>3</v>
      </c>
      <c r="AT13">
        <v>98</v>
      </c>
      <c r="AU13" t="s">
        <v>139</v>
      </c>
      <c r="AV13">
        <v>1</v>
      </c>
      <c r="AW13">
        <v>7</v>
      </c>
      <c r="AX13">
        <v>22</v>
      </c>
      <c r="AY13">
        <v>45</v>
      </c>
      <c r="AZ13">
        <v>20</v>
      </c>
      <c r="BA13">
        <v>3.8</v>
      </c>
      <c r="BB13">
        <v>0.89</v>
      </c>
      <c r="BC13">
        <v>4</v>
      </c>
      <c r="BD13">
        <v>4</v>
      </c>
    </row>
    <row r="14" spans="1:56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6"/>
      <c r="Z14" s="3"/>
      <c r="AA14" s="7"/>
      <c r="AB14" s="7"/>
      <c r="AC14" s="7"/>
      <c r="AD14" s="7"/>
      <c r="AE14" s="4"/>
      <c r="AF14" s="5"/>
      <c r="AG14" s="5"/>
      <c r="AH14" s="5"/>
      <c r="AI14" s="5"/>
      <c r="AJ14" s="6"/>
      <c r="AK14" s="3"/>
      <c r="AL14" s="7"/>
      <c r="AM14" s="68" t="s">
        <v>140</v>
      </c>
      <c r="AN14">
        <v>3</v>
      </c>
      <c r="AO14">
        <v>3</v>
      </c>
      <c r="AP14">
        <v>26</v>
      </c>
      <c r="AQ14">
        <v>56</v>
      </c>
      <c r="AR14">
        <v>34</v>
      </c>
      <c r="AS14">
        <v>0</v>
      </c>
      <c r="AT14">
        <v>122</v>
      </c>
      <c r="AU14" t="s">
        <v>140</v>
      </c>
      <c r="AV14">
        <v>3</v>
      </c>
      <c r="AW14">
        <v>3</v>
      </c>
      <c r="AX14">
        <v>26</v>
      </c>
      <c r="AY14">
        <v>56</v>
      </c>
      <c r="AZ14">
        <v>34</v>
      </c>
      <c r="BA14">
        <v>3.94</v>
      </c>
      <c r="BB14">
        <v>0.9</v>
      </c>
      <c r="BC14">
        <v>4</v>
      </c>
      <c r="BD14">
        <v>4</v>
      </c>
    </row>
    <row r="15" spans="1:56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6"/>
      <c r="Z15" s="3"/>
      <c r="AA15" s="7"/>
      <c r="AB15" s="7"/>
      <c r="AC15" s="7"/>
      <c r="AD15" s="7"/>
      <c r="AE15" s="4"/>
      <c r="AF15" s="5"/>
      <c r="AG15" s="5"/>
      <c r="AH15" s="5"/>
      <c r="AI15" s="5"/>
      <c r="AJ15" s="6"/>
      <c r="AK15" s="3"/>
      <c r="AL15" s="7"/>
      <c r="AM15" s="68" t="s">
        <v>141</v>
      </c>
      <c r="AN15">
        <v>4</v>
      </c>
      <c r="AO15">
        <v>9</v>
      </c>
      <c r="AP15">
        <v>31</v>
      </c>
      <c r="AQ15">
        <v>51</v>
      </c>
      <c r="AR15">
        <v>27</v>
      </c>
      <c r="AS15">
        <v>0</v>
      </c>
      <c r="AT15">
        <v>122</v>
      </c>
      <c r="AU15" t="s">
        <v>141</v>
      </c>
      <c r="AV15">
        <v>4</v>
      </c>
      <c r="AW15">
        <v>9</v>
      </c>
      <c r="AX15">
        <v>31</v>
      </c>
      <c r="AY15">
        <v>51</v>
      </c>
      <c r="AZ15">
        <v>27</v>
      </c>
      <c r="BA15">
        <v>3.72</v>
      </c>
      <c r="BB15">
        <v>1</v>
      </c>
      <c r="BC15">
        <v>4</v>
      </c>
      <c r="BD15">
        <v>4</v>
      </c>
    </row>
    <row r="16" spans="1:5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6"/>
      <c r="Z16" s="3"/>
      <c r="AA16" s="7"/>
      <c r="AB16" s="7"/>
      <c r="AC16" s="7"/>
      <c r="AD16" s="7"/>
      <c r="AE16" s="4"/>
      <c r="AF16" s="5"/>
      <c r="AG16" s="5"/>
      <c r="AH16" s="5"/>
      <c r="AI16" s="5"/>
      <c r="AJ16" s="6"/>
      <c r="AK16" s="3"/>
      <c r="AL16" s="7"/>
      <c r="AM16" s="68" t="s">
        <v>142</v>
      </c>
      <c r="AN16">
        <v>14</v>
      </c>
      <c r="AO16">
        <v>19</v>
      </c>
      <c r="AP16">
        <v>48</v>
      </c>
      <c r="AQ16">
        <v>55</v>
      </c>
      <c r="AR16">
        <v>11</v>
      </c>
      <c r="AS16">
        <v>0</v>
      </c>
      <c r="AT16">
        <v>147</v>
      </c>
      <c r="AU16" t="s">
        <v>142</v>
      </c>
      <c r="AV16">
        <v>14</v>
      </c>
      <c r="AW16">
        <v>19</v>
      </c>
      <c r="AX16">
        <v>48</v>
      </c>
      <c r="AY16">
        <v>55</v>
      </c>
      <c r="AZ16">
        <v>11</v>
      </c>
      <c r="BA16">
        <v>3.2</v>
      </c>
      <c r="BB16">
        <v>1.07</v>
      </c>
      <c r="BC16">
        <v>3</v>
      </c>
      <c r="BD16">
        <v>4</v>
      </c>
    </row>
    <row r="17" spans="1:56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  <c r="Z17" s="3"/>
      <c r="AA17" s="7"/>
      <c r="AB17" s="7"/>
      <c r="AC17" s="7"/>
      <c r="AD17" s="7"/>
      <c r="AE17" s="4"/>
      <c r="AF17" s="5"/>
      <c r="AG17" s="5"/>
      <c r="AH17" s="5"/>
      <c r="AI17" s="5"/>
      <c r="AJ17" s="6"/>
      <c r="AK17" s="3"/>
      <c r="AL17" s="7"/>
      <c r="AM17" s="68" t="s">
        <v>143</v>
      </c>
      <c r="AN17">
        <v>5</v>
      </c>
      <c r="AO17">
        <v>16</v>
      </c>
      <c r="AP17">
        <v>47</v>
      </c>
      <c r="AQ17">
        <v>57</v>
      </c>
      <c r="AR17">
        <v>22</v>
      </c>
      <c r="AS17">
        <v>0</v>
      </c>
      <c r="AT17">
        <v>147</v>
      </c>
      <c r="AU17" t="s">
        <v>143</v>
      </c>
      <c r="AV17">
        <v>5</v>
      </c>
      <c r="AW17">
        <v>16</v>
      </c>
      <c r="AX17">
        <v>47</v>
      </c>
      <c r="AY17">
        <v>57</v>
      </c>
      <c r="AZ17">
        <v>22</v>
      </c>
      <c r="BA17">
        <v>3.51</v>
      </c>
      <c r="BB17">
        <v>0.99</v>
      </c>
      <c r="BC17">
        <v>4</v>
      </c>
      <c r="BD17">
        <v>4</v>
      </c>
    </row>
    <row r="18" spans="1:56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6"/>
      <c r="Z18" s="3"/>
      <c r="AA18" s="7"/>
      <c r="AB18" s="7"/>
      <c r="AC18" s="7"/>
      <c r="AD18" s="7"/>
      <c r="AE18" s="4"/>
      <c r="AF18" s="5"/>
      <c r="AG18" s="5"/>
      <c r="AH18" s="5"/>
      <c r="AI18" s="5"/>
      <c r="AJ18" s="6"/>
      <c r="AK18" s="3"/>
      <c r="AL18" s="7"/>
      <c r="AM18" s="68" t="s">
        <v>144</v>
      </c>
      <c r="AN18">
        <v>2</v>
      </c>
      <c r="AO18">
        <v>10</v>
      </c>
      <c r="AP18">
        <v>31</v>
      </c>
      <c r="AQ18">
        <v>69</v>
      </c>
      <c r="AR18">
        <v>33</v>
      </c>
      <c r="AS18">
        <v>2</v>
      </c>
      <c r="AT18">
        <v>147</v>
      </c>
      <c r="AU18" t="s">
        <v>144</v>
      </c>
      <c r="AV18">
        <v>2</v>
      </c>
      <c r="AW18">
        <v>10</v>
      </c>
      <c r="AX18">
        <v>31</v>
      </c>
      <c r="AY18">
        <v>69</v>
      </c>
      <c r="AZ18">
        <v>33</v>
      </c>
      <c r="BA18">
        <v>3.83</v>
      </c>
      <c r="BB18">
        <v>0.91</v>
      </c>
      <c r="BC18">
        <v>4</v>
      </c>
      <c r="BD18">
        <v>4</v>
      </c>
    </row>
    <row r="19" spans="1:56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6"/>
      <c r="Z19" s="3"/>
      <c r="AA19" s="7"/>
      <c r="AB19" s="7"/>
      <c r="AC19" s="7"/>
      <c r="AD19" s="7"/>
      <c r="AE19" s="4"/>
      <c r="AF19" s="5"/>
      <c r="AG19" s="5"/>
      <c r="AH19" s="5"/>
      <c r="AI19" s="5"/>
      <c r="AJ19" s="6"/>
      <c r="AK19" s="3"/>
      <c r="AL19" s="7"/>
      <c r="AM19" s="68" t="s">
        <v>145</v>
      </c>
      <c r="AN19">
        <v>4</v>
      </c>
      <c r="AO19">
        <v>10</v>
      </c>
      <c r="AP19">
        <v>39</v>
      </c>
      <c r="AQ19">
        <v>47</v>
      </c>
      <c r="AR19">
        <v>22</v>
      </c>
      <c r="AS19">
        <v>25</v>
      </c>
      <c r="AT19">
        <v>147</v>
      </c>
      <c r="AU19" t="s">
        <v>145</v>
      </c>
      <c r="AV19">
        <v>4</v>
      </c>
      <c r="AW19">
        <v>10</v>
      </c>
      <c r="AX19">
        <v>39</v>
      </c>
      <c r="AY19">
        <v>47</v>
      </c>
      <c r="AZ19">
        <v>22</v>
      </c>
      <c r="BA19">
        <v>3.6</v>
      </c>
      <c r="BB19">
        <v>0.98</v>
      </c>
      <c r="BC19">
        <v>4</v>
      </c>
      <c r="BD19">
        <v>4</v>
      </c>
    </row>
    <row r="20" spans="1:56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6"/>
      <c r="Z20" s="3"/>
      <c r="AA20" s="7"/>
      <c r="AB20" s="7"/>
      <c r="AC20" s="7"/>
      <c r="AD20" s="7"/>
      <c r="AE20" s="4"/>
      <c r="AF20" s="5"/>
      <c r="AG20" s="5"/>
      <c r="AH20" s="5"/>
      <c r="AI20" s="5"/>
      <c r="AJ20" s="6"/>
      <c r="AK20" s="3"/>
      <c r="AL20" s="7"/>
      <c r="AM20" s="68" t="s">
        <v>146</v>
      </c>
      <c r="AN20">
        <v>10</v>
      </c>
      <c r="AO20">
        <v>23</v>
      </c>
      <c r="AP20">
        <v>31</v>
      </c>
      <c r="AQ20">
        <v>56</v>
      </c>
      <c r="AR20">
        <v>27</v>
      </c>
      <c r="AS20">
        <v>0</v>
      </c>
      <c r="AT20">
        <v>147</v>
      </c>
      <c r="AU20" t="s">
        <v>146</v>
      </c>
      <c r="AV20">
        <v>10</v>
      </c>
      <c r="AW20">
        <v>23</v>
      </c>
      <c r="AX20">
        <v>31</v>
      </c>
      <c r="AY20">
        <v>56</v>
      </c>
      <c r="AZ20">
        <v>27</v>
      </c>
      <c r="BA20">
        <v>3.46</v>
      </c>
      <c r="BB20">
        <v>1.1599999999999999</v>
      </c>
      <c r="BC20">
        <v>4</v>
      </c>
      <c r="BD20">
        <v>4</v>
      </c>
    </row>
    <row r="21" spans="1:56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6"/>
      <c r="Z21" s="3"/>
      <c r="AA21" s="7"/>
      <c r="AB21" s="7"/>
      <c r="AC21" s="7"/>
      <c r="AD21" s="7"/>
      <c r="AE21" s="4"/>
      <c r="AF21" s="5"/>
      <c r="AG21" s="5"/>
      <c r="AH21" s="5"/>
      <c r="AI21" s="5"/>
      <c r="AJ21" s="6"/>
      <c r="AK21" s="3"/>
      <c r="AL21" s="7"/>
      <c r="AM21" s="68" t="s">
        <v>147</v>
      </c>
      <c r="AN21">
        <v>8</v>
      </c>
      <c r="AO21">
        <v>13</v>
      </c>
      <c r="AP21">
        <v>18</v>
      </c>
      <c r="AQ21">
        <v>29</v>
      </c>
      <c r="AR21">
        <v>50</v>
      </c>
      <c r="AS21">
        <v>29</v>
      </c>
      <c r="AT21">
        <v>147</v>
      </c>
      <c r="AU21" t="s">
        <v>147</v>
      </c>
      <c r="AV21">
        <v>8</v>
      </c>
      <c r="AW21">
        <v>13</v>
      </c>
      <c r="AX21">
        <v>18</v>
      </c>
      <c r="AY21">
        <v>29</v>
      </c>
      <c r="AZ21">
        <v>50</v>
      </c>
      <c r="BA21">
        <v>3.85</v>
      </c>
      <c r="BB21">
        <v>1.27</v>
      </c>
      <c r="BC21">
        <v>4</v>
      </c>
      <c r="BD21">
        <v>5</v>
      </c>
    </row>
    <row r="22" spans="1:56" ht="21">
      <c r="A22" s="118" t="s">
        <v>2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5"/>
      <c r="W22" s="5"/>
      <c r="X22" s="5"/>
      <c r="Y22" s="6"/>
      <c r="Z22" s="3"/>
      <c r="AA22" s="7"/>
      <c r="AB22" s="7"/>
      <c r="AC22" s="7"/>
      <c r="AD22" s="7"/>
      <c r="AE22" s="4"/>
      <c r="AF22" s="5"/>
      <c r="AG22" s="5"/>
      <c r="AH22" s="5"/>
      <c r="AI22" s="5"/>
      <c r="AJ22" s="6"/>
      <c r="AK22" s="3"/>
      <c r="AL22" s="7"/>
      <c r="AM22" s="68" t="s">
        <v>148</v>
      </c>
      <c r="AN22">
        <v>16</v>
      </c>
      <c r="AO22">
        <v>14</v>
      </c>
      <c r="AP22">
        <v>31</v>
      </c>
      <c r="AQ22">
        <v>25</v>
      </c>
      <c r="AR22">
        <v>18</v>
      </c>
      <c r="AS22">
        <v>43</v>
      </c>
      <c r="AT22">
        <v>147</v>
      </c>
      <c r="AU22" t="s">
        <v>148</v>
      </c>
      <c r="AV22">
        <v>16</v>
      </c>
      <c r="AW22">
        <v>14</v>
      </c>
      <c r="AX22">
        <v>31</v>
      </c>
      <c r="AY22">
        <v>25</v>
      </c>
      <c r="AZ22">
        <v>18</v>
      </c>
      <c r="BA22">
        <v>3.14</v>
      </c>
      <c r="BB22">
        <v>1.3</v>
      </c>
      <c r="BC22">
        <v>3</v>
      </c>
      <c r="BD22">
        <v>3</v>
      </c>
    </row>
    <row r="23" spans="1:56" ht="2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5"/>
      <c r="W23" s="5"/>
      <c r="X23" s="5"/>
      <c r="Y23" s="6"/>
      <c r="Z23" s="3"/>
      <c r="AA23" s="7"/>
      <c r="AB23" s="7"/>
      <c r="AC23" s="7"/>
      <c r="AD23" s="7"/>
      <c r="AE23" s="4"/>
      <c r="AF23" s="5"/>
      <c r="AG23" s="5"/>
      <c r="AH23" s="5"/>
      <c r="AI23" s="5"/>
      <c r="AJ23" s="6"/>
      <c r="AK23" s="3"/>
      <c r="AL23" s="7"/>
      <c r="AM23" s="68" t="s">
        <v>149</v>
      </c>
      <c r="AN23">
        <v>7</v>
      </c>
      <c r="AO23">
        <v>14</v>
      </c>
      <c r="AP23">
        <v>23</v>
      </c>
      <c r="AQ23">
        <v>59</v>
      </c>
      <c r="AR23">
        <v>37</v>
      </c>
      <c r="AS23">
        <v>7</v>
      </c>
      <c r="AT23">
        <v>147</v>
      </c>
      <c r="AU23" t="s">
        <v>149</v>
      </c>
      <c r="AV23">
        <v>7</v>
      </c>
      <c r="AW23">
        <v>14</v>
      </c>
      <c r="AX23">
        <v>23</v>
      </c>
      <c r="AY23">
        <v>59</v>
      </c>
      <c r="AZ23">
        <v>37</v>
      </c>
      <c r="BA23">
        <v>3.75</v>
      </c>
      <c r="BB23">
        <v>1.1100000000000001</v>
      </c>
      <c r="BC23">
        <v>4</v>
      </c>
      <c r="BD23">
        <v>4</v>
      </c>
    </row>
    <row r="24" spans="1:56" ht="21" customHeight="1">
      <c r="A24" s="16" t="s">
        <v>186</v>
      </c>
      <c r="B24" s="11"/>
      <c r="C24" s="4"/>
      <c r="D24" s="5"/>
      <c r="E24" s="5"/>
      <c r="F24" s="5"/>
      <c r="G24" s="5"/>
      <c r="H24" s="3"/>
      <c r="I24" s="9"/>
      <c r="J24" s="10"/>
      <c r="K24" s="11"/>
      <c r="L24" s="11"/>
      <c r="M24" s="11"/>
      <c r="N24" s="4"/>
      <c r="V24" s="5"/>
      <c r="W24" s="5"/>
      <c r="X24" s="5"/>
      <c r="Y24" s="6"/>
      <c r="Z24" s="3"/>
      <c r="AA24" s="7"/>
      <c r="AB24" s="7"/>
      <c r="AC24" s="7"/>
      <c r="AD24" s="7"/>
      <c r="AE24" s="4"/>
      <c r="AF24" s="5"/>
      <c r="AG24" s="5"/>
      <c r="AH24" s="5"/>
      <c r="AI24" s="5"/>
      <c r="AJ24" s="6"/>
      <c r="AK24" s="3"/>
      <c r="AL24" s="7"/>
      <c r="AM24" s="68" t="s">
        <v>150</v>
      </c>
      <c r="AN24">
        <v>12</v>
      </c>
      <c r="AO24">
        <v>18</v>
      </c>
      <c r="AP24">
        <v>24</v>
      </c>
      <c r="AQ24">
        <v>47</v>
      </c>
      <c r="AR24">
        <v>36</v>
      </c>
      <c r="AS24">
        <v>10</v>
      </c>
      <c r="AT24">
        <v>147</v>
      </c>
      <c r="AU24" t="s">
        <v>150</v>
      </c>
      <c r="AV24">
        <v>12</v>
      </c>
      <c r="AW24">
        <v>18</v>
      </c>
      <c r="AX24">
        <v>24</v>
      </c>
      <c r="AY24">
        <v>47</v>
      </c>
      <c r="AZ24">
        <v>36</v>
      </c>
      <c r="BA24">
        <v>3.56</v>
      </c>
      <c r="BB24">
        <v>1.25</v>
      </c>
      <c r="BC24">
        <v>4</v>
      </c>
      <c r="BD24">
        <v>4</v>
      </c>
    </row>
    <row r="25" spans="1:56" ht="15" customHeight="1">
      <c r="A25" s="11"/>
      <c r="B25" s="11"/>
      <c r="C25" s="4"/>
      <c r="D25" s="5"/>
      <c r="E25" s="5"/>
      <c r="F25" s="5"/>
      <c r="G25" s="5"/>
      <c r="H25" s="3"/>
      <c r="I25" s="9"/>
      <c r="J25" s="10"/>
      <c r="K25" s="11"/>
      <c r="L25" s="11"/>
      <c r="M25" s="17"/>
      <c r="N25" s="4"/>
      <c r="V25" s="5"/>
      <c r="W25" s="5"/>
      <c r="X25" s="5"/>
      <c r="Y25" s="6"/>
      <c r="Z25" s="3"/>
      <c r="AA25" s="7"/>
      <c r="AB25" s="7"/>
      <c r="AC25" s="7"/>
      <c r="AD25" s="7"/>
      <c r="AE25" s="4"/>
      <c r="AF25" s="5"/>
      <c r="AG25" s="5"/>
      <c r="AH25" s="5"/>
      <c r="AI25" s="5"/>
      <c r="AJ25" s="6"/>
      <c r="AK25" s="3"/>
      <c r="AL25" s="7"/>
      <c r="AM25" s="68" t="s">
        <v>151</v>
      </c>
      <c r="AN25">
        <v>12</v>
      </c>
      <c r="AO25">
        <v>10</v>
      </c>
      <c r="AP25">
        <v>24</v>
      </c>
      <c r="AQ25">
        <v>51</v>
      </c>
      <c r="AR25">
        <v>32</v>
      </c>
      <c r="AS25">
        <v>18</v>
      </c>
      <c r="AT25">
        <v>147</v>
      </c>
      <c r="AU25" t="s">
        <v>151</v>
      </c>
      <c r="AV25">
        <v>12</v>
      </c>
      <c r="AW25">
        <v>10</v>
      </c>
      <c r="AX25">
        <v>24</v>
      </c>
      <c r="AY25">
        <v>51</v>
      </c>
      <c r="AZ25">
        <v>32</v>
      </c>
      <c r="BA25">
        <v>3.63</v>
      </c>
      <c r="BB25">
        <v>1.21</v>
      </c>
      <c r="BC25">
        <v>4</v>
      </c>
      <c r="BD25">
        <v>4</v>
      </c>
    </row>
    <row r="26" spans="1:56" ht="18.75">
      <c r="A26" s="11"/>
      <c r="D26" s="132" t="str">
        <f>+AN47</f>
        <v>1º Curso</v>
      </c>
      <c r="E26" s="132"/>
      <c r="F26" s="58">
        <f>+AO47</f>
        <v>45</v>
      </c>
      <c r="G26" s="22">
        <f>F26/$F$30</f>
        <v>0.30612244897959184</v>
      </c>
      <c r="H26" s="9"/>
      <c r="I26" s="9"/>
      <c r="J26" s="10"/>
      <c r="K26" s="11"/>
      <c r="L26" s="17"/>
      <c r="M26" s="17"/>
      <c r="N26" s="4"/>
      <c r="V26" s="5"/>
      <c r="W26" s="5"/>
      <c r="X26" s="5"/>
      <c r="Y26" s="6"/>
      <c r="Z26" s="3"/>
      <c r="AA26" s="7"/>
      <c r="AB26" s="7"/>
      <c r="AC26" s="7"/>
      <c r="AD26" s="7"/>
      <c r="AE26" s="4"/>
      <c r="AF26" s="5"/>
      <c r="AG26" s="5"/>
      <c r="AH26" s="5"/>
      <c r="AI26" s="5"/>
      <c r="AJ26" s="6"/>
      <c r="AK26" s="3"/>
      <c r="AL26" s="7"/>
      <c r="AM26" s="68" t="s">
        <v>152</v>
      </c>
      <c r="AN26">
        <v>6</v>
      </c>
      <c r="AO26">
        <v>3</v>
      </c>
      <c r="AP26">
        <v>18</v>
      </c>
      <c r="AQ26">
        <v>39</v>
      </c>
      <c r="AR26">
        <v>23</v>
      </c>
      <c r="AS26">
        <v>58</v>
      </c>
      <c r="AT26">
        <v>147</v>
      </c>
      <c r="AU26" t="s">
        <v>152</v>
      </c>
      <c r="AV26">
        <v>6</v>
      </c>
      <c r="AW26">
        <v>3</v>
      </c>
      <c r="AX26">
        <v>18</v>
      </c>
      <c r="AY26">
        <v>39</v>
      </c>
      <c r="AZ26">
        <v>23</v>
      </c>
      <c r="BA26">
        <v>3.79</v>
      </c>
      <c r="BB26">
        <v>1.08</v>
      </c>
      <c r="BC26">
        <v>4</v>
      </c>
      <c r="BD26">
        <v>4</v>
      </c>
    </row>
    <row r="27" spans="1:56" s="20" customFormat="1" ht="17.25" customHeight="1">
      <c r="A27" s="11"/>
      <c r="B27"/>
      <c r="C27"/>
      <c r="D27" s="132" t="str">
        <f t="shared" ref="D27:D29" si="0">+AN48</f>
        <v>2º Curso</v>
      </c>
      <c r="E27" s="132"/>
      <c r="F27" s="58">
        <f t="shared" ref="F27:F29" si="1">+AO48</f>
        <v>27</v>
      </c>
      <c r="G27" s="22">
        <f t="shared" ref="G27:G29" si="2">F27/$F$30</f>
        <v>0.18367346938775511</v>
      </c>
      <c r="H27" s="8"/>
      <c r="I27" s="3"/>
      <c r="J27" s="10"/>
      <c r="K27" s="11"/>
      <c r="L27" s="17"/>
      <c r="M27" s="17"/>
      <c r="N27" s="4"/>
      <c r="O27"/>
      <c r="P27"/>
      <c r="Q27"/>
      <c r="R27"/>
      <c r="S27"/>
      <c r="T27"/>
      <c r="U27"/>
      <c r="V27" s="5"/>
      <c r="W27" s="5"/>
      <c r="X27" s="5"/>
      <c r="Y27" s="6"/>
      <c r="Z27" s="3"/>
      <c r="AA27" s="7"/>
      <c r="AB27" s="7"/>
      <c r="AC27" s="7"/>
      <c r="AD27" s="7"/>
      <c r="AE27" s="4"/>
      <c r="AF27" s="5"/>
      <c r="AG27" s="5"/>
      <c r="AH27" s="5"/>
      <c r="AI27" s="5"/>
      <c r="AJ27" s="6"/>
      <c r="AK27" s="3"/>
      <c r="AL27" s="7"/>
      <c r="AM27" s="20" t="s">
        <v>153</v>
      </c>
      <c r="AN27" s="20">
        <v>5</v>
      </c>
      <c r="AO27" s="20">
        <v>6</v>
      </c>
      <c r="AP27" s="20">
        <v>20</v>
      </c>
      <c r="AQ27" s="20">
        <v>40</v>
      </c>
      <c r="AR27" s="20">
        <v>27</v>
      </c>
      <c r="AS27" s="20">
        <v>49</v>
      </c>
      <c r="AT27" s="20">
        <v>147</v>
      </c>
      <c r="AU27" s="20" t="s">
        <v>153</v>
      </c>
      <c r="AV27" s="20">
        <v>5</v>
      </c>
      <c r="AW27" s="20">
        <v>6</v>
      </c>
      <c r="AX27" s="20">
        <v>20</v>
      </c>
      <c r="AY27" s="20">
        <v>40</v>
      </c>
      <c r="AZ27" s="20">
        <v>27</v>
      </c>
      <c r="BA27" s="20">
        <v>3.8</v>
      </c>
      <c r="BB27" s="20">
        <v>1.07</v>
      </c>
      <c r="BC27" s="20">
        <v>4</v>
      </c>
      <c r="BD27" s="20">
        <v>4</v>
      </c>
    </row>
    <row r="28" spans="1:56" s="23" customFormat="1" ht="20.100000000000001" customHeight="1">
      <c r="A28" s="11"/>
      <c r="B28"/>
      <c r="C28"/>
      <c r="D28" s="132" t="str">
        <f t="shared" si="0"/>
        <v>3º Curso</v>
      </c>
      <c r="E28" s="132"/>
      <c r="F28" s="58">
        <f t="shared" si="1"/>
        <v>24</v>
      </c>
      <c r="G28" s="22">
        <f t="shared" si="2"/>
        <v>0.16326530612244897</v>
      </c>
      <c r="H28" s="5"/>
      <c r="I28" s="5"/>
      <c r="J28" s="5"/>
      <c r="K28" s="5"/>
      <c r="L28" s="5"/>
      <c r="M28"/>
      <c r="N28"/>
      <c r="O28"/>
      <c r="P28"/>
      <c r="Q28"/>
      <c r="R28"/>
      <c r="S28"/>
      <c r="T28"/>
      <c r="U28"/>
      <c r="V28" s="5"/>
      <c r="W28" s="5"/>
      <c r="X28" s="5"/>
      <c r="Y28" s="6"/>
      <c r="Z28" s="3"/>
      <c r="AA28" s="7"/>
      <c r="AB28" s="7"/>
      <c r="AC28" s="7"/>
      <c r="AD28" s="7"/>
      <c r="AE28" s="4"/>
      <c r="AF28" s="5"/>
      <c r="AG28" s="5"/>
      <c r="AH28" s="5"/>
      <c r="AI28" s="5"/>
      <c r="AJ28" s="6"/>
      <c r="AK28" s="3"/>
      <c r="AL28" s="7"/>
      <c r="AM28" s="23" t="s">
        <v>106</v>
      </c>
      <c r="AU28" s="23" t="s">
        <v>106</v>
      </c>
    </row>
    <row r="29" spans="1:56" s="23" customFormat="1" ht="20.100000000000001" customHeight="1">
      <c r="A29" s="11"/>
      <c r="B29"/>
      <c r="C29"/>
      <c r="D29" s="132" t="str">
        <f t="shared" si="0"/>
        <v>4º Curso</v>
      </c>
      <c r="E29" s="132"/>
      <c r="F29" s="58">
        <f t="shared" si="1"/>
        <v>51</v>
      </c>
      <c r="G29" s="22">
        <f t="shared" si="2"/>
        <v>0.34693877551020408</v>
      </c>
      <c r="H29" s="5"/>
      <c r="I29" s="5"/>
      <c r="J29" s="5"/>
      <c r="K29" s="5"/>
      <c r="L29" s="5"/>
      <c r="M29"/>
      <c r="N29"/>
      <c r="O29"/>
      <c r="P29"/>
      <c r="Q29"/>
      <c r="R29"/>
      <c r="S29"/>
      <c r="T29"/>
      <c r="U29"/>
      <c r="V29" s="5"/>
      <c r="W29" s="5"/>
      <c r="X29" s="5"/>
      <c r="Y29" s="6"/>
      <c r="Z29" s="3"/>
      <c r="AA29" s="7"/>
      <c r="AB29" s="7"/>
      <c r="AC29" s="7"/>
      <c r="AD29" s="7"/>
      <c r="AE29" s="4"/>
      <c r="AF29" s="5"/>
      <c r="AG29" s="5"/>
      <c r="AH29" s="5"/>
      <c r="AI29" s="5"/>
      <c r="AJ29" s="6"/>
      <c r="AK29" s="3"/>
      <c r="AL29" s="7"/>
    </row>
    <row r="30" spans="1:56" s="23" customFormat="1" ht="20.100000000000001" customHeight="1">
      <c r="A30" s="11"/>
      <c r="B30"/>
      <c r="C30"/>
      <c r="D30" s="132" t="s">
        <v>90</v>
      </c>
      <c r="E30" s="132"/>
      <c r="F30" s="103">
        <f>SUM(F26:F29)</f>
        <v>147</v>
      </c>
      <c r="G30" s="104"/>
      <c r="H30" s="5"/>
      <c r="I30" s="5"/>
      <c r="J30" s="5"/>
      <c r="K30" s="5"/>
      <c r="L30" s="5"/>
      <c r="M30"/>
      <c r="N30"/>
      <c r="O30"/>
      <c r="P30"/>
      <c r="Q30"/>
      <c r="R30"/>
      <c r="S30"/>
      <c r="T30"/>
      <c r="U30"/>
      <c r="V30" s="5"/>
      <c r="W30" s="5"/>
      <c r="X30" s="5"/>
      <c r="Y30" s="6"/>
      <c r="Z30" s="3"/>
      <c r="AA30" s="7"/>
      <c r="AB30" s="7"/>
      <c r="AC30" s="7"/>
      <c r="AD30" s="7"/>
      <c r="AE30" s="4"/>
      <c r="AF30" s="5"/>
      <c r="AG30" s="5"/>
      <c r="AH30" s="5"/>
      <c r="AI30" s="5"/>
      <c r="AJ30" s="6"/>
      <c r="AK30" s="3"/>
      <c r="AL30" s="7"/>
    </row>
    <row r="31" spans="1:56" s="23" customFormat="1" ht="20.100000000000001" customHeight="1">
      <c r="A31" s="5"/>
      <c r="B31"/>
      <c r="C31"/>
      <c r="D31"/>
      <c r="E31" s="5"/>
      <c r="F31" s="5"/>
      <c r="G31" s="5"/>
      <c r="H31" s="5"/>
      <c r="I31" s="5"/>
      <c r="J31" s="5"/>
      <c r="K31" s="5"/>
      <c r="L31" s="5"/>
      <c r="M31"/>
      <c r="N31"/>
      <c r="O31"/>
      <c r="P31"/>
      <c r="Q31"/>
      <c r="R31"/>
      <c r="S31"/>
      <c r="T31"/>
      <c r="U31"/>
      <c r="V31" s="5"/>
      <c r="W31" s="5"/>
      <c r="X31" s="5"/>
      <c r="Y31" s="6"/>
      <c r="Z31" s="3"/>
      <c r="AA31" s="7"/>
      <c r="AB31" s="7"/>
      <c r="AC31" s="7"/>
      <c r="AD31" s="7"/>
      <c r="AE31" s="4"/>
      <c r="AF31" s="5"/>
      <c r="AG31" s="5"/>
      <c r="AH31" s="5"/>
      <c r="AI31" s="5"/>
      <c r="AJ31" s="6"/>
      <c r="AK31" s="3"/>
      <c r="AL31" s="7"/>
    </row>
    <row r="32" spans="1:56" s="23" customFormat="1" ht="20.100000000000001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/>
      <c r="N32"/>
      <c r="O32"/>
      <c r="P32"/>
      <c r="Q32"/>
      <c r="R32"/>
      <c r="S32"/>
      <c r="T32"/>
      <c r="U32"/>
      <c r="V32" s="5"/>
      <c r="W32" s="5"/>
      <c r="X32" s="5"/>
      <c r="Y32" s="6"/>
      <c r="Z32" s="3"/>
      <c r="AA32" s="7"/>
      <c r="AB32" s="7"/>
      <c r="AC32" s="7"/>
      <c r="AD32" s="7"/>
      <c r="AE32" s="4"/>
      <c r="AF32" s="5"/>
      <c r="AG32" s="5"/>
      <c r="AH32" s="5"/>
      <c r="AI32" s="5"/>
      <c r="AJ32" s="6"/>
      <c r="AK32" s="3"/>
      <c r="AL32" s="7"/>
    </row>
    <row r="33" spans="1:52" s="23" customFormat="1" ht="20.100000000000001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/>
      <c r="N33"/>
      <c r="O33"/>
      <c r="P33"/>
      <c r="Q33"/>
      <c r="R33"/>
      <c r="S33"/>
      <c r="T33"/>
      <c r="U33"/>
      <c r="V33" s="5"/>
      <c r="W33" s="5"/>
      <c r="X33" s="5"/>
      <c r="Y33" s="6"/>
      <c r="Z33" s="3"/>
      <c r="AA33" s="7"/>
      <c r="AB33" s="7"/>
      <c r="AC33" s="7"/>
      <c r="AD33" s="7"/>
      <c r="AE33" s="4"/>
      <c r="AF33" s="5"/>
      <c r="AG33" s="5"/>
      <c r="AH33" s="5"/>
      <c r="AI33" s="5"/>
      <c r="AJ33" s="6"/>
      <c r="AK33" s="3"/>
      <c r="AL33" s="7"/>
    </row>
    <row r="34" spans="1:52" s="20" customFormat="1" ht="16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/>
      <c r="N34"/>
      <c r="O34"/>
      <c r="P34"/>
      <c r="Q34"/>
      <c r="R34"/>
      <c r="S34"/>
      <c r="T34"/>
      <c r="U34"/>
      <c r="V34" s="5"/>
      <c r="W34" s="5"/>
      <c r="X34" s="5"/>
      <c r="Y34" s="6"/>
      <c r="Z34" s="3"/>
      <c r="AA34" s="7"/>
      <c r="AB34" s="7"/>
      <c r="AC34" s="7"/>
      <c r="AD34" s="7"/>
      <c r="AE34" s="4"/>
      <c r="AF34" s="5"/>
      <c r="AG34" s="5"/>
      <c r="AH34" s="5"/>
      <c r="AI34" s="5"/>
      <c r="AJ34" s="6"/>
      <c r="AK34" s="3"/>
      <c r="AL34" s="7"/>
    </row>
    <row r="35" spans="1:52" s="20" customFormat="1" ht="16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/>
      <c r="N35"/>
      <c r="O35"/>
      <c r="P35"/>
      <c r="Q35"/>
      <c r="R35"/>
      <c r="S35"/>
      <c r="T35"/>
      <c r="U35"/>
      <c r="V35" s="5"/>
      <c r="W35" s="5"/>
      <c r="X35" s="5"/>
      <c r="Y35" s="6"/>
      <c r="Z35" s="3"/>
      <c r="AA35" s="7"/>
      <c r="AB35" s="7"/>
      <c r="AC35" s="7"/>
      <c r="AD35" s="7"/>
      <c r="AE35" s="4"/>
      <c r="AF35" s="5"/>
      <c r="AG35" s="5"/>
      <c r="AH35" s="5"/>
      <c r="AI35" s="5"/>
      <c r="AJ35" s="6"/>
      <c r="AK35" s="3"/>
      <c r="AL35" s="7"/>
      <c r="AM35" s="20" t="s">
        <v>105</v>
      </c>
    </row>
    <row r="36" spans="1:52" s="20" customFormat="1" ht="26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/>
      <c r="N36"/>
      <c r="O36"/>
      <c r="P36"/>
      <c r="Q36"/>
      <c r="R36"/>
      <c r="S36"/>
      <c r="T36"/>
      <c r="U36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20" t="s">
        <v>108</v>
      </c>
    </row>
    <row r="37" spans="1:52" s="20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/>
      <c r="N37"/>
      <c r="O37"/>
      <c r="P37"/>
      <c r="Q37"/>
      <c r="R37"/>
      <c r="S37"/>
      <c r="T37"/>
      <c r="U37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O37" s="20" t="s">
        <v>92</v>
      </c>
      <c r="AP37" s="20" t="s">
        <v>154</v>
      </c>
      <c r="AQ37" s="20" t="s">
        <v>155</v>
      </c>
      <c r="AR37" s="20" t="s">
        <v>102</v>
      </c>
      <c r="AS37" s="20" t="s">
        <v>156</v>
      </c>
      <c r="AT37" s="20" t="s">
        <v>103</v>
      </c>
      <c r="AU37" s="20" t="s">
        <v>157</v>
      </c>
      <c r="AV37" s="20" t="s">
        <v>158</v>
      </c>
      <c r="AW37" s="20" t="s">
        <v>159</v>
      </c>
      <c r="AX37" s="20" t="s">
        <v>160</v>
      </c>
      <c r="AY37" s="20" t="s">
        <v>161</v>
      </c>
      <c r="AZ37" s="20" t="s">
        <v>104</v>
      </c>
    </row>
    <row r="38" spans="1:52" s="20" customForma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/>
      <c r="N38"/>
      <c r="O38"/>
      <c r="P38"/>
      <c r="Q38"/>
      <c r="R38"/>
      <c r="S38"/>
      <c r="T38"/>
      <c r="U38"/>
      <c r="V38" s="123" t="s">
        <v>11</v>
      </c>
      <c r="W38" s="124"/>
      <c r="X38" s="124"/>
      <c r="Y38" s="124"/>
      <c r="Z38" s="124"/>
      <c r="AA38" s="124"/>
      <c r="AB38" s="19"/>
      <c r="AC38" s="123" t="s">
        <v>12</v>
      </c>
      <c r="AD38" s="124"/>
      <c r="AE38" s="124"/>
      <c r="AF38" s="124"/>
      <c r="AG38" s="124"/>
      <c r="AH38" s="125"/>
      <c r="AI38" s="121" t="s">
        <v>84</v>
      </c>
      <c r="AJ38" s="122"/>
      <c r="AK38" s="122"/>
      <c r="AL38" s="122"/>
      <c r="AM38" s="20" t="s">
        <v>109</v>
      </c>
      <c r="AN38" s="20" t="s">
        <v>97</v>
      </c>
      <c r="AO38" s="20">
        <v>147</v>
      </c>
      <c r="AP38" s="20">
        <v>147</v>
      </c>
      <c r="AQ38" s="20">
        <v>147</v>
      </c>
      <c r="AR38" s="20">
        <v>147</v>
      </c>
      <c r="AS38" s="20">
        <v>147</v>
      </c>
      <c r="AT38" s="20">
        <v>147</v>
      </c>
      <c r="AU38" s="20">
        <v>147</v>
      </c>
      <c r="AV38" s="20">
        <v>147</v>
      </c>
      <c r="AW38" s="20">
        <v>147</v>
      </c>
      <c r="AX38" s="20">
        <v>147</v>
      </c>
      <c r="AY38" s="20">
        <v>147</v>
      </c>
      <c r="AZ38" s="20">
        <v>147</v>
      </c>
    </row>
    <row r="39" spans="1:52" s="20" customFormat="1" ht="20.100000000000001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/>
      <c r="P39"/>
      <c r="Q39"/>
      <c r="R39"/>
      <c r="S39"/>
      <c r="T39"/>
      <c r="U39"/>
      <c r="V39" s="123"/>
      <c r="W39" s="124"/>
      <c r="X39" s="124"/>
      <c r="Y39" s="124"/>
      <c r="Z39" s="124"/>
      <c r="AA39" s="124"/>
      <c r="AB39" s="19"/>
      <c r="AC39" s="123"/>
      <c r="AD39" s="124"/>
      <c r="AE39" s="124"/>
      <c r="AF39" s="124"/>
      <c r="AG39" s="124"/>
      <c r="AH39" s="125"/>
      <c r="AI39" s="121"/>
      <c r="AJ39" s="122"/>
      <c r="AK39" s="122"/>
      <c r="AL39" s="122"/>
      <c r="AN39" s="20" t="s">
        <v>110</v>
      </c>
      <c r="AO39" s="20">
        <v>0</v>
      </c>
      <c r="AP39" s="20">
        <v>0</v>
      </c>
      <c r="AQ39" s="20">
        <v>0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0">
        <v>0</v>
      </c>
      <c r="AX39" s="20">
        <v>0</v>
      </c>
      <c r="AY39" s="20">
        <v>0</v>
      </c>
      <c r="AZ39" s="20">
        <v>0</v>
      </c>
    </row>
    <row r="40" spans="1:52" s="20" customFormat="1" ht="20.100000000000001" customHeight="1">
      <c r="A40" s="133" t="s">
        <v>13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5"/>
      <c r="V40" s="39">
        <v>1</v>
      </c>
      <c r="W40" s="39">
        <v>2</v>
      </c>
      <c r="X40" s="39">
        <v>3</v>
      </c>
      <c r="Y40" s="39">
        <v>4</v>
      </c>
      <c r="Z40" s="39">
        <v>5</v>
      </c>
      <c r="AA40" s="39" t="s">
        <v>35</v>
      </c>
      <c r="AB40" s="48" t="s">
        <v>14</v>
      </c>
      <c r="AC40" s="39">
        <v>1</v>
      </c>
      <c r="AD40" s="39">
        <v>2</v>
      </c>
      <c r="AE40" s="39">
        <v>3</v>
      </c>
      <c r="AF40" s="39">
        <v>4</v>
      </c>
      <c r="AG40" s="39">
        <v>5</v>
      </c>
      <c r="AH40" s="39" t="s">
        <v>35</v>
      </c>
      <c r="AI40" s="49" t="s">
        <v>15</v>
      </c>
      <c r="AJ40" s="49" t="s">
        <v>16</v>
      </c>
      <c r="AK40" s="49" t="s">
        <v>17</v>
      </c>
      <c r="AL40" s="49" t="s">
        <v>18</v>
      </c>
      <c r="AM40" s="20" t="s">
        <v>106</v>
      </c>
    </row>
    <row r="41" spans="1:52" s="20" customFormat="1" ht="20.100000000000001" customHeight="1">
      <c r="A41" s="21" t="s">
        <v>19</v>
      </c>
      <c r="B41" s="112" t="s">
        <v>58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36"/>
      <c r="V41" s="85">
        <f>+AN3</f>
        <v>0</v>
      </c>
      <c r="W41" s="85">
        <f t="shared" ref="W41:AA46" si="3">+AO3</f>
        <v>0</v>
      </c>
      <c r="X41" s="85">
        <f t="shared" si="3"/>
        <v>0</v>
      </c>
      <c r="Y41" s="85">
        <f t="shared" si="3"/>
        <v>8</v>
      </c>
      <c r="Z41" s="85">
        <f t="shared" si="3"/>
        <v>37</v>
      </c>
      <c r="AA41" s="85">
        <f t="shared" si="3"/>
        <v>0</v>
      </c>
      <c r="AB41" s="85">
        <f>SUM(V41:AA41)</f>
        <v>45</v>
      </c>
      <c r="AC41" s="22">
        <f t="shared" ref="AC41:AH46" si="4">V41/$AB41</f>
        <v>0</v>
      </c>
      <c r="AD41" s="22">
        <f t="shared" si="4"/>
        <v>0</v>
      </c>
      <c r="AE41" s="22">
        <f t="shared" si="4"/>
        <v>0</v>
      </c>
      <c r="AF41" s="22">
        <f t="shared" si="4"/>
        <v>0.17777777777777778</v>
      </c>
      <c r="AG41" s="22">
        <f t="shared" si="4"/>
        <v>0.82222222222222219</v>
      </c>
      <c r="AH41" s="22">
        <f t="shared" si="4"/>
        <v>0</v>
      </c>
      <c r="AI41" s="85">
        <f t="shared" ref="AI41:AI46" si="5">+BA3</f>
        <v>4.82</v>
      </c>
      <c r="AJ41" s="85">
        <f t="shared" ref="AJ41:AJ46" si="6">+BB3</f>
        <v>0.39</v>
      </c>
      <c r="AK41" s="85">
        <f t="shared" ref="AK41:AK46" si="7">+BC3</f>
        <v>5</v>
      </c>
      <c r="AL41" s="85">
        <f t="shared" ref="AL41:AL46" si="8">+BD3</f>
        <v>5</v>
      </c>
    </row>
    <row r="42" spans="1:52" s="20" customFormat="1" ht="20.100000000000001" customHeight="1">
      <c r="A42" s="21" t="s">
        <v>20</v>
      </c>
      <c r="B42" s="112" t="s">
        <v>21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85">
        <f t="shared" ref="V42:V46" si="9">+AN4</f>
        <v>2</v>
      </c>
      <c r="W42" s="85">
        <f t="shared" si="3"/>
        <v>6</v>
      </c>
      <c r="X42" s="85">
        <f t="shared" si="3"/>
        <v>9</v>
      </c>
      <c r="Y42" s="85">
        <f t="shared" si="3"/>
        <v>13</v>
      </c>
      <c r="Z42" s="85">
        <f t="shared" si="3"/>
        <v>15</v>
      </c>
      <c r="AA42" s="85">
        <f t="shared" si="3"/>
        <v>0</v>
      </c>
      <c r="AB42" s="85">
        <f t="shared" ref="AB42:AB46" si="10">SUM(V42:AA42)</f>
        <v>45</v>
      </c>
      <c r="AC42" s="22">
        <f t="shared" si="4"/>
        <v>4.4444444444444446E-2</v>
      </c>
      <c r="AD42" s="22">
        <f t="shared" si="4"/>
        <v>0.13333333333333333</v>
      </c>
      <c r="AE42" s="22">
        <f t="shared" si="4"/>
        <v>0.2</v>
      </c>
      <c r="AF42" s="22">
        <f t="shared" si="4"/>
        <v>0.28888888888888886</v>
      </c>
      <c r="AG42" s="22">
        <f t="shared" si="4"/>
        <v>0.33333333333333331</v>
      </c>
      <c r="AH42" s="22">
        <f t="shared" si="4"/>
        <v>0</v>
      </c>
      <c r="AI42" s="85">
        <f t="shared" si="5"/>
        <v>3.73</v>
      </c>
      <c r="AJ42" s="85">
        <f t="shared" si="6"/>
        <v>1.19</v>
      </c>
      <c r="AK42" s="85">
        <f t="shared" si="7"/>
        <v>4</v>
      </c>
      <c r="AL42" s="85">
        <f t="shared" si="8"/>
        <v>5</v>
      </c>
    </row>
    <row r="43" spans="1:52" s="20" customFormat="1" ht="20.100000000000001" customHeight="1">
      <c r="A43" s="21" t="s">
        <v>22</v>
      </c>
      <c r="B43" s="112" t="s">
        <v>60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85">
        <f t="shared" si="9"/>
        <v>0</v>
      </c>
      <c r="W43" s="85">
        <f t="shared" si="3"/>
        <v>3</v>
      </c>
      <c r="X43" s="85">
        <f t="shared" si="3"/>
        <v>6</v>
      </c>
      <c r="Y43" s="85">
        <f t="shared" si="3"/>
        <v>14</v>
      </c>
      <c r="Z43" s="85">
        <f t="shared" si="3"/>
        <v>22</v>
      </c>
      <c r="AA43" s="85">
        <f t="shared" si="3"/>
        <v>0</v>
      </c>
      <c r="AB43" s="85">
        <f t="shared" si="10"/>
        <v>45</v>
      </c>
      <c r="AC43" s="22">
        <f t="shared" si="4"/>
        <v>0</v>
      </c>
      <c r="AD43" s="22">
        <f t="shared" si="4"/>
        <v>6.6666666666666666E-2</v>
      </c>
      <c r="AE43" s="22">
        <f t="shared" si="4"/>
        <v>0.13333333333333333</v>
      </c>
      <c r="AF43" s="22">
        <f t="shared" si="4"/>
        <v>0.31111111111111112</v>
      </c>
      <c r="AG43" s="22">
        <f t="shared" si="4"/>
        <v>0.48888888888888887</v>
      </c>
      <c r="AH43" s="22">
        <f t="shared" si="4"/>
        <v>0</v>
      </c>
      <c r="AI43" s="85">
        <f t="shared" si="5"/>
        <v>4.22</v>
      </c>
      <c r="AJ43" s="85">
        <f t="shared" si="6"/>
        <v>0.93</v>
      </c>
      <c r="AK43" s="85">
        <f t="shared" si="7"/>
        <v>4</v>
      </c>
      <c r="AL43" s="85">
        <f t="shared" si="8"/>
        <v>5</v>
      </c>
    </row>
    <row r="44" spans="1:52" s="20" customFormat="1" ht="15.75" customHeight="1">
      <c r="A44" s="21" t="s">
        <v>24</v>
      </c>
      <c r="B44" s="112" t="s">
        <v>23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85">
        <f t="shared" si="9"/>
        <v>30</v>
      </c>
      <c r="W44" s="85">
        <f t="shared" si="3"/>
        <v>3</v>
      </c>
      <c r="X44" s="85">
        <f t="shared" si="3"/>
        <v>6</v>
      </c>
      <c r="Y44" s="85">
        <f t="shared" si="3"/>
        <v>0</v>
      </c>
      <c r="Z44" s="85">
        <f t="shared" si="3"/>
        <v>5</v>
      </c>
      <c r="AA44" s="85">
        <f t="shared" si="3"/>
        <v>1</v>
      </c>
      <c r="AB44" s="85">
        <f t="shared" si="10"/>
        <v>45</v>
      </c>
      <c r="AC44" s="22">
        <f t="shared" si="4"/>
        <v>0.66666666666666663</v>
      </c>
      <c r="AD44" s="22">
        <f t="shared" si="4"/>
        <v>6.6666666666666666E-2</v>
      </c>
      <c r="AE44" s="22">
        <f t="shared" si="4"/>
        <v>0.13333333333333333</v>
      </c>
      <c r="AF44" s="22">
        <f t="shared" si="4"/>
        <v>0</v>
      </c>
      <c r="AG44" s="22">
        <f t="shared" si="4"/>
        <v>0.1111111111111111</v>
      </c>
      <c r="AH44" s="22">
        <f t="shared" si="4"/>
        <v>2.2222222222222223E-2</v>
      </c>
      <c r="AI44" s="85">
        <f t="shared" si="5"/>
        <v>1.8</v>
      </c>
      <c r="AJ44" s="85">
        <f t="shared" si="6"/>
        <v>1.36</v>
      </c>
      <c r="AK44" s="85">
        <f t="shared" si="7"/>
        <v>1</v>
      </c>
      <c r="AL44" s="85">
        <f t="shared" si="8"/>
        <v>1</v>
      </c>
      <c r="AM44" s="20" t="s">
        <v>91</v>
      </c>
    </row>
    <row r="45" spans="1:52" s="20" customFormat="1" ht="25.5" customHeight="1">
      <c r="A45" s="21" t="s">
        <v>26</v>
      </c>
      <c r="B45" s="112" t="s">
        <v>25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85">
        <f t="shared" si="9"/>
        <v>25</v>
      </c>
      <c r="W45" s="85">
        <f t="shared" si="3"/>
        <v>7</v>
      </c>
      <c r="X45" s="85">
        <f t="shared" si="3"/>
        <v>3</v>
      </c>
      <c r="Y45" s="85">
        <f t="shared" si="3"/>
        <v>3</v>
      </c>
      <c r="Z45" s="85">
        <f t="shared" si="3"/>
        <v>7</v>
      </c>
      <c r="AA45" s="85">
        <f t="shared" si="3"/>
        <v>0</v>
      </c>
      <c r="AB45" s="85">
        <f t="shared" si="10"/>
        <v>45</v>
      </c>
      <c r="AC45" s="22">
        <f t="shared" si="4"/>
        <v>0.55555555555555558</v>
      </c>
      <c r="AD45" s="22">
        <f t="shared" si="4"/>
        <v>0.15555555555555556</v>
      </c>
      <c r="AE45" s="22">
        <f t="shared" si="4"/>
        <v>6.6666666666666666E-2</v>
      </c>
      <c r="AF45" s="22">
        <f t="shared" si="4"/>
        <v>6.6666666666666666E-2</v>
      </c>
      <c r="AG45" s="22">
        <f t="shared" si="4"/>
        <v>0.15555555555555556</v>
      </c>
      <c r="AH45" s="22">
        <f t="shared" si="4"/>
        <v>0</v>
      </c>
      <c r="AI45" s="85">
        <f t="shared" si="5"/>
        <v>2.11</v>
      </c>
      <c r="AJ45" s="85">
        <f t="shared" si="6"/>
        <v>1.53</v>
      </c>
      <c r="AK45" s="85">
        <f t="shared" si="7"/>
        <v>1</v>
      </c>
      <c r="AL45" s="85">
        <f t="shared" si="8"/>
        <v>1</v>
      </c>
      <c r="AM45" s="20" t="s">
        <v>165</v>
      </c>
    </row>
    <row r="46" spans="1:52" s="20" customFormat="1" ht="23.25" customHeight="1">
      <c r="A46" s="21" t="s">
        <v>59</v>
      </c>
      <c r="B46" s="112" t="s">
        <v>27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85">
        <f t="shared" si="9"/>
        <v>1</v>
      </c>
      <c r="W46" s="85">
        <f t="shared" si="3"/>
        <v>5</v>
      </c>
      <c r="X46" s="85">
        <f t="shared" si="3"/>
        <v>12</v>
      </c>
      <c r="Y46" s="85">
        <f t="shared" si="3"/>
        <v>12</v>
      </c>
      <c r="Z46" s="85">
        <f t="shared" si="3"/>
        <v>14</v>
      </c>
      <c r="AA46" s="85">
        <f t="shared" si="3"/>
        <v>1</v>
      </c>
      <c r="AB46" s="85">
        <f t="shared" si="10"/>
        <v>45</v>
      </c>
      <c r="AC46" s="22">
        <f t="shared" si="4"/>
        <v>2.2222222222222223E-2</v>
      </c>
      <c r="AD46" s="22">
        <f t="shared" si="4"/>
        <v>0.1111111111111111</v>
      </c>
      <c r="AE46" s="22">
        <f t="shared" si="4"/>
        <v>0.26666666666666666</v>
      </c>
      <c r="AF46" s="22">
        <f t="shared" si="4"/>
        <v>0.26666666666666666</v>
      </c>
      <c r="AG46" s="22">
        <f t="shared" si="4"/>
        <v>0.31111111111111112</v>
      </c>
      <c r="AH46" s="22">
        <f t="shared" si="4"/>
        <v>2.2222222222222223E-2</v>
      </c>
      <c r="AI46" s="85">
        <f t="shared" si="5"/>
        <v>3.75</v>
      </c>
      <c r="AJ46" s="85">
        <f t="shared" si="6"/>
        <v>1.1000000000000001</v>
      </c>
      <c r="AK46" s="85">
        <f t="shared" si="7"/>
        <v>4</v>
      </c>
      <c r="AL46" s="85">
        <f t="shared" si="8"/>
        <v>5</v>
      </c>
      <c r="AO46" s="20" t="s">
        <v>93</v>
      </c>
      <c r="AP46" s="20" t="s">
        <v>94</v>
      </c>
      <c r="AQ46" s="20" t="s">
        <v>95</v>
      </c>
      <c r="AR46" s="20" t="s">
        <v>96</v>
      </c>
    </row>
    <row r="47" spans="1:52" s="20" customFormat="1" ht="18.75">
      <c r="A47" s="24"/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0" t="s">
        <v>97</v>
      </c>
      <c r="AN47" s="20" t="s">
        <v>98</v>
      </c>
      <c r="AO47" s="20">
        <v>45</v>
      </c>
      <c r="AP47" s="20">
        <v>30.6</v>
      </c>
      <c r="AQ47" s="20">
        <v>30.6</v>
      </c>
      <c r="AR47" s="20">
        <v>30.6</v>
      </c>
    </row>
    <row r="48" spans="1:52" s="20" customFormat="1" ht="18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8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N48" s="20" t="s">
        <v>99</v>
      </c>
      <c r="AO48" s="20">
        <v>27</v>
      </c>
      <c r="AP48" s="20">
        <v>18.399999999999999</v>
      </c>
      <c r="AQ48" s="20">
        <v>18.399999999999999</v>
      </c>
      <c r="AR48" s="20">
        <v>49</v>
      </c>
    </row>
    <row r="49" spans="1:44" s="20" customFormat="1" ht="21">
      <c r="A49" s="111" t="s">
        <v>28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N49" s="20" t="s">
        <v>100</v>
      </c>
      <c r="AO49" s="20">
        <v>24</v>
      </c>
      <c r="AP49" s="20">
        <v>16.3</v>
      </c>
      <c r="AQ49" s="20">
        <v>16.3</v>
      </c>
      <c r="AR49" s="20">
        <v>65.3</v>
      </c>
    </row>
    <row r="50" spans="1:44" s="20" customFormat="1" ht="23.25">
      <c r="A50" s="25"/>
      <c r="B50" s="25"/>
      <c r="C50" s="25"/>
      <c r="D50" s="25"/>
      <c r="E50" s="25"/>
      <c r="F50" s="29"/>
      <c r="G50" s="30"/>
      <c r="H50" s="30"/>
      <c r="I50" s="30"/>
      <c r="J50" s="30"/>
      <c r="K50" s="30"/>
      <c r="L50" s="30"/>
      <c r="M50" s="30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N50" s="20" t="s">
        <v>101</v>
      </c>
      <c r="AO50" s="20">
        <v>51</v>
      </c>
      <c r="AP50" s="20">
        <v>34.700000000000003</v>
      </c>
      <c r="AQ50" s="20">
        <v>34.700000000000003</v>
      </c>
      <c r="AR50" s="20">
        <v>100</v>
      </c>
    </row>
    <row r="51" spans="1:44" s="20" customFormat="1" ht="20.25" customHeight="1">
      <c r="A51" s="25"/>
      <c r="B51" s="25"/>
      <c r="C51" s="25"/>
      <c r="D51" s="25"/>
      <c r="E51" s="25"/>
      <c r="F51" s="29"/>
      <c r="G51" s="31"/>
      <c r="H51" s="31"/>
      <c r="I51" s="31"/>
      <c r="J51" s="31"/>
      <c r="K51" s="31"/>
      <c r="L51" s="105" t="s">
        <v>93</v>
      </c>
      <c r="M51" s="106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N51" s="20" t="s">
        <v>90</v>
      </c>
      <c r="AO51" s="20">
        <v>147</v>
      </c>
      <c r="AP51" s="20">
        <v>100</v>
      </c>
      <c r="AQ51" s="20">
        <v>100</v>
      </c>
    </row>
    <row r="52" spans="1:44" s="23" customFormat="1" ht="18.75" customHeight="1">
      <c r="A52" s="25"/>
      <c r="B52" s="25"/>
      <c r="C52" s="25"/>
      <c r="D52" s="25"/>
      <c r="E52" s="25"/>
      <c r="F52" s="29"/>
      <c r="G52" s="108" t="str">
        <f>+AN59</f>
        <v>Visita del Instituto a la Universidad</v>
      </c>
      <c r="H52" s="108"/>
      <c r="I52" s="108"/>
      <c r="J52" s="108"/>
      <c r="K52" s="108"/>
      <c r="L52" s="105">
        <f>+AO59</f>
        <v>11</v>
      </c>
      <c r="M52" s="106">
        <v>96</v>
      </c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3" t="s">
        <v>106</v>
      </c>
    </row>
    <row r="53" spans="1:44" s="20" customFormat="1" ht="30.75" customHeight="1">
      <c r="A53" s="25"/>
      <c r="B53" s="25"/>
      <c r="C53" s="25"/>
      <c r="D53" s="25"/>
      <c r="E53" s="25"/>
      <c r="F53" s="29"/>
      <c r="G53" s="108" t="str">
        <f t="shared" ref="G53:G55" si="11">+AN60</f>
        <v>Información que llega al Instituto</v>
      </c>
      <c r="H53" s="108"/>
      <c r="I53" s="108"/>
      <c r="J53" s="108"/>
      <c r="K53" s="108"/>
      <c r="L53" s="105">
        <f t="shared" ref="L53:L55" si="12">+AO60</f>
        <v>6</v>
      </c>
      <c r="M53" s="106">
        <v>97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</row>
    <row r="54" spans="1:44" s="20" customFormat="1" ht="36.75" customHeight="1">
      <c r="A54" s="25"/>
      <c r="B54" s="25"/>
      <c r="C54" s="25"/>
      <c r="D54" s="25"/>
      <c r="E54" s="25"/>
      <c r="F54" s="29"/>
      <c r="G54" s="108" t="str">
        <f t="shared" si="11"/>
        <v>Página Web</v>
      </c>
      <c r="H54" s="108"/>
      <c r="I54" s="108"/>
      <c r="J54" s="108"/>
      <c r="K54" s="108"/>
      <c r="L54" s="105">
        <f t="shared" si="12"/>
        <v>14</v>
      </c>
      <c r="M54" s="106">
        <v>98</v>
      </c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</row>
    <row r="55" spans="1:44" s="23" customFormat="1" ht="21">
      <c r="A55" s="25"/>
      <c r="B55" s="25"/>
      <c r="C55" s="25"/>
      <c r="D55" s="25"/>
      <c r="E55" s="25"/>
      <c r="F55" s="29"/>
      <c r="G55" s="108" t="str">
        <f t="shared" si="11"/>
        <v>Otro</v>
      </c>
      <c r="H55" s="108"/>
      <c r="I55" s="108"/>
      <c r="J55" s="108"/>
      <c r="K55" s="108"/>
      <c r="L55" s="105">
        <f t="shared" si="12"/>
        <v>14</v>
      </c>
      <c r="M55" s="106">
        <v>99</v>
      </c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</row>
    <row r="56" spans="1:44" s="23" customFormat="1" ht="21">
      <c r="A56" s="25"/>
      <c r="B56" s="25"/>
      <c r="C56" s="25"/>
      <c r="D56" s="25"/>
      <c r="E56" s="25"/>
      <c r="F56" s="29"/>
      <c r="G56" s="108"/>
      <c r="H56" s="108"/>
      <c r="I56" s="108"/>
      <c r="J56" s="108"/>
      <c r="K56" s="108"/>
      <c r="L56" s="105"/>
      <c r="M56" s="106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72" t="s">
        <v>166</v>
      </c>
      <c r="AN56" s="73"/>
      <c r="AO56" s="73"/>
      <c r="AP56" s="73"/>
      <c r="AQ56" s="73"/>
    </row>
    <row r="57" spans="1:44" s="23" customFormat="1" ht="18.75">
      <c r="A57" s="25"/>
      <c r="B57" s="25"/>
      <c r="C57" s="25"/>
      <c r="D57" s="25"/>
      <c r="E57" s="25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72"/>
      <c r="AN57" s="73"/>
      <c r="AO57" s="73" t="s">
        <v>93</v>
      </c>
      <c r="AP57" s="73" t="s">
        <v>94</v>
      </c>
      <c r="AQ57" s="73" t="s">
        <v>95</v>
      </c>
      <c r="AR57" s="23" t="s">
        <v>96</v>
      </c>
    </row>
    <row r="58" spans="1:44" s="20" customFormat="1" ht="16.5" customHeight="1">
      <c r="A58" s="25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29"/>
      <c r="W58" s="29"/>
      <c r="X58" s="29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68" t="s">
        <v>97</v>
      </c>
      <c r="AN58" s="96"/>
      <c r="AO58" s="96">
        <v>102</v>
      </c>
      <c r="AP58" s="96">
        <v>69.400000000000006</v>
      </c>
      <c r="AQ58" s="96">
        <v>69.400000000000006</v>
      </c>
      <c r="AR58" s="20">
        <v>69.400000000000006</v>
      </c>
    </row>
    <row r="59" spans="1:44" s="20" customFormat="1" ht="16.5" customHeight="1">
      <c r="A59" s="25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29"/>
      <c r="W59" s="29"/>
      <c r="X59" s="29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68"/>
      <c r="AN59" s="96" t="s">
        <v>30</v>
      </c>
      <c r="AO59" s="96">
        <v>11</v>
      </c>
      <c r="AP59" s="96">
        <v>7.5</v>
      </c>
      <c r="AQ59" s="96">
        <v>7.5</v>
      </c>
      <c r="AR59" s="20">
        <v>76.900000000000006</v>
      </c>
    </row>
    <row r="60" spans="1:44" s="20" customFormat="1" ht="36.75" customHeight="1">
      <c r="A60" s="29"/>
      <c r="B60" s="110"/>
      <c r="C60" s="110"/>
      <c r="D60" s="110"/>
      <c r="E60" s="110"/>
      <c r="F60" s="110"/>
      <c r="G60" s="110"/>
      <c r="H60" s="110"/>
      <c r="I60" s="110"/>
      <c r="J60" s="110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5"/>
      <c r="AL60" s="25"/>
      <c r="AM60" s="68"/>
      <c r="AN60" s="96" t="s">
        <v>31</v>
      </c>
      <c r="AO60" s="96">
        <v>6</v>
      </c>
      <c r="AP60" s="96">
        <v>4.0999999999999996</v>
      </c>
      <c r="AQ60" s="96">
        <v>4.0999999999999996</v>
      </c>
      <c r="AR60" s="20">
        <v>81</v>
      </c>
    </row>
    <row r="61" spans="1:44" s="20" customFormat="1" ht="16.5" customHeight="1">
      <c r="A61" s="29"/>
      <c r="B61" s="110"/>
      <c r="C61" s="110"/>
      <c r="D61" s="110"/>
      <c r="E61" s="110"/>
      <c r="F61" s="110"/>
      <c r="G61" s="110"/>
      <c r="H61" s="110"/>
      <c r="I61" s="110"/>
      <c r="J61" s="110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68"/>
      <c r="AN61" s="96" t="s">
        <v>32</v>
      </c>
      <c r="AO61" s="96">
        <v>14</v>
      </c>
      <c r="AP61" s="96">
        <v>9.5</v>
      </c>
      <c r="AQ61" s="96">
        <v>9.5</v>
      </c>
      <c r="AR61" s="20">
        <v>90.5</v>
      </c>
    </row>
    <row r="62" spans="1:44" s="20" customFormat="1" ht="16.5" customHeight="1">
      <c r="A62" s="29"/>
      <c r="B62" s="110"/>
      <c r="C62" s="110"/>
      <c r="D62" s="110"/>
      <c r="E62" s="110"/>
      <c r="F62" s="110"/>
      <c r="G62" s="110"/>
      <c r="H62" s="110"/>
      <c r="I62" s="110"/>
      <c r="J62" s="110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68"/>
      <c r="AN62" s="96" t="s">
        <v>163</v>
      </c>
      <c r="AO62" s="96">
        <v>14</v>
      </c>
      <c r="AP62" s="96">
        <v>9.5</v>
      </c>
      <c r="AQ62" s="96">
        <v>9.5</v>
      </c>
      <c r="AR62" s="20">
        <v>100</v>
      </c>
    </row>
    <row r="63" spans="1:44" s="20" customFormat="1" ht="16.5" customHeight="1">
      <c r="A63" s="29"/>
      <c r="B63" s="64"/>
      <c r="C63" s="64"/>
      <c r="D63" s="64"/>
      <c r="E63" s="64"/>
      <c r="F63" s="64"/>
      <c r="G63" s="64"/>
      <c r="H63" s="64"/>
      <c r="I63" s="64"/>
      <c r="J63" s="64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68"/>
      <c r="AN63" s="96" t="s">
        <v>90</v>
      </c>
      <c r="AO63" s="96">
        <v>147</v>
      </c>
      <c r="AP63" s="96">
        <v>100</v>
      </c>
      <c r="AQ63" s="96">
        <v>100</v>
      </c>
    </row>
    <row r="64" spans="1:44" s="20" customFormat="1" ht="16.5" customHeight="1">
      <c r="A64" s="34"/>
      <c r="B64" s="35"/>
      <c r="C64" s="34"/>
      <c r="D64" s="34"/>
      <c r="E64" s="34"/>
      <c r="F64" s="34"/>
      <c r="G64" s="34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5"/>
      <c r="AM64" s="68" t="s">
        <v>106</v>
      </c>
      <c r="AN64" s="96"/>
      <c r="AO64" s="96"/>
      <c r="AP64" s="96"/>
      <c r="AQ64" s="96"/>
    </row>
    <row r="65" spans="1:44" s="20" customFormat="1" ht="16.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126" t="s">
        <v>11</v>
      </c>
      <c r="W65" s="126"/>
      <c r="X65" s="126"/>
      <c r="Y65" s="126"/>
      <c r="Z65" s="126"/>
      <c r="AA65" s="126"/>
      <c r="AB65" s="19"/>
      <c r="AC65" s="126" t="s">
        <v>12</v>
      </c>
      <c r="AD65" s="126"/>
      <c r="AE65" s="126"/>
      <c r="AF65" s="126"/>
      <c r="AG65" s="126"/>
      <c r="AH65" s="126"/>
      <c r="AI65" s="129" t="s">
        <v>84</v>
      </c>
      <c r="AJ65" s="129"/>
      <c r="AK65" s="129"/>
      <c r="AL65" s="129"/>
      <c r="AM65" s="68"/>
      <c r="AN65" s="96"/>
      <c r="AO65" s="96"/>
      <c r="AP65" s="96"/>
      <c r="AQ65" s="96"/>
    </row>
    <row r="66" spans="1:44" s="20" customFormat="1" ht="16.5" customHeight="1">
      <c r="A66" s="29"/>
      <c r="B66" s="107"/>
      <c r="C66" s="107"/>
      <c r="D66" s="38"/>
      <c r="E66" s="38"/>
      <c r="F66" s="38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126"/>
      <c r="W66" s="126"/>
      <c r="X66" s="126"/>
      <c r="Y66" s="126"/>
      <c r="Z66" s="126"/>
      <c r="AA66" s="126"/>
      <c r="AB66" s="19"/>
      <c r="AC66" s="126"/>
      <c r="AD66" s="126"/>
      <c r="AE66" s="126"/>
      <c r="AF66" s="126"/>
      <c r="AG66" s="126"/>
      <c r="AH66" s="126"/>
      <c r="AI66" s="129"/>
      <c r="AJ66" s="129"/>
      <c r="AK66" s="129"/>
      <c r="AL66" s="129"/>
      <c r="AM66" s="68"/>
      <c r="AN66" s="96"/>
      <c r="AO66" s="96"/>
      <c r="AP66" s="96"/>
      <c r="AQ66" s="96"/>
    </row>
    <row r="67" spans="1:44" s="20" customFormat="1" ht="16.5" customHeight="1">
      <c r="A67" s="111" t="s">
        <v>34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39">
        <v>1</v>
      </c>
      <c r="W67" s="39">
        <v>2</v>
      </c>
      <c r="X67" s="39">
        <v>3</v>
      </c>
      <c r="Y67" s="39">
        <v>4</v>
      </c>
      <c r="Z67" s="39">
        <v>5</v>
      </c>
      <c r="AA67" s="39" t="s">
        <v>35</v>
      </c>
      <c r="AB67" s="48" t="s">
        <v>14</v>
      </c>
      <c r="AC67" s="39">
        <v>1</v>
      </c>
      <c r="AD67" s="39">
        <v>2</v>
      </c>
      <c r="AE67" s="39">
        <v>3</v>
      </c>
      <c r="AF67" s="39">
        <v>4</v>
      </c>
      <c r="AG67" s="39">
        <v>5</v>
      </c>
      <c r="AH67" s="39" t="s">
        <v>35</v>
      </c>
      <c r="AI67" s="49" t="s">
        <v>15</v>
      </c>
      <c r="AJ67" s="49" t="s">
        <v>16</v>
      </c>
      <c r="AK67" s="49" t="s">
        <v>17</v>
      </c>
      <c r="AL67" s="49" t="s">
        <v>18</v>
      </c>
      <c r="AM67" s="68"/>
      <c r="AN67" s="96"/>
      <c r="AO67" s="96"/>
      <c r="AP67" s="96"/>
      <c r="AQ67" s="96"/>
    </row>
    <row r="68" spans="1:44" s="20" customFormat="1" ht="16.5" customHeight="1">
      <c r="A68" s="21" t="s">
        <v>36</v>
      </c>
      <c r="B68" s="112" t="s">
        <v>61</v>
      </c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83">
        <f>+AN9</f>
        <v>17</v>
      </c>
      <c r="W68" s="83">
        <f t="shared" ref="W68:AA70" si="13">+AO9</f>
        <v>10</v>
      </c>
      <c r="X68" s="83">
        <f t="shared" si="13"/>
        <v>10</v>
      </c>
      <c r="Y68" s="83">
        <f t="shared" si="13"/>
        <v>4</v>
      </c>
      <c r="Z68" s="83">
        <f t="shared" si="13"/>
        <v>4</v>
      </c>
      <c r="AA68" s="83">
        <f t="shared" si="13"/>
        <v>0</v>
      </c>
      <c r="AB68" s="83">
        <f>SUM(V68:AA68)</f>
        <v>45</v>
      </c>
      <c r="AC68" s="22">
        <f>V68/$AB68</f>
        <v>0.37777777777777777</v>
      </c>
      <c r="AD68" s="22">
        <f t="shared" ref="AD68:AH70" si="14">W68/$AB68</f>
        <v>0.22222222222222221</v>
      </c>
      <c r="AE68" s="22">
        <f t="shared" si="14"/>
        <v>0.22222222222222221</v>
      </c>
      <c r="AF68" s="22">
        <f t="shared" si="14"/>
        <v>8.8888888888888892E-2</v>
      </c>
      <c r="AG68" s="22">
        <f t="shared" si="14"/>
        <v>8.8888888888888892E-2</v>
      </c>
      <c r="AH68" s="22">
        <f t="shared" si="14"/>
        <v>0</v>
      </c>
      <c r="AI68" s="83">
        <f t="shared" ref="AI68:AI70" si="15">+BA9</f>
        <v>2.29</v>
      </c>
      <c r="AJ68" s="83">
        <f t="shared" ref="AJ68:AJ70" si="16">+BB9</f>
        <v>1.31</v>
      </c>
      <c r="AK68" s="83">
        <f t="shared" ref="AK68:AK70" si="17">+BC9</f>
        <v>2</v>
      </c>
      <c r="AL68" s="83">
        <f t="shared" ref="AL68:AL70" si="18">+BD9</f>
        <v>1</v>
      </c>
      <c r="AM68" s="68" t="s">
        <v>111</v>
      </c>
      <c r="AN68" s="96"/>
      <c r="AO68" s="96"/>
      <c r="AP68" s="96"/>
      <c r="AQ68" s="96"/>
    </row>
    <row r="69" spans="1:44" s="20" customFormat="1" ht="16.5" customHeight="1">
      <c r="A69" s="21" t="s">
        <v>37</v>
      </c>
      <c r="B69" s="112" t="s">
        <v>62</v>
      </c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83">
        <f t="shared" ref="V69:V70" si="19">+AN10</f>
        <v>16</v>
      </c>
      <c r="W69" s="83">
        <f t="shared" si="13"/>
        <v>9</v>
      </c>
      <c r="X69" s="83">
        <f t="shared" si="13"/>
        <v>7</v>
      </c>
      <c r="Y69" s="83">
        <f t="shared" si="13"/>
        <v>10</v>
      </c>
      <c r="Z69" s="83">
        <f t="shared" si="13"/>
        <v>3</v>
      </c>
      <c r="AA69" s="83">
        <f t="shared" si="13"/>
        <v>0</v>
      </c>
      <c r="AB69" s="83">
        <f t="shared" ref="AB69:AB70" si="20">SUM(V69:AA69)</f>
        <v>45</v>
      </c>
      <c r="AC69" s="22">
        <f t="shared" ref="AC69:AC70" si="21">V69/$AB69</f>
        <v>0.35555555555555557</v>
      </c>
      <c r="AD69" s="22">
        <f t="shared" si="14"/>
        <v>0.2</v>
      </c>
      <c r="AE69" s="22">
        <f t="shared" si="14"/>
        <v>0.15555555555555556</v>
      </c>
      <c r="AF69" s="22">
        <f t="shared" si="14"/>
        <v>0.22222222222222221</v>
      </c>
      <c r="AG69" s="22">
        <f t="shared" si="14"/>
        <v>6.6666666666666666E-2</v>
      </c>
      <c r="AH69" s="22">
        <f t="shared" si="14"/>
        <v>0</v>
      </c>
      <c r="AI69" s="83">
        <f t="shared" si="15"/>
        <v>2.44</v>
      </c>
      <c r="AJ69" s="83">
        <f t="shared" si="16"/>
        <v>1.36</v>
      </c>
      <c r="AK69" s="83">
        <f t="shared" si="17"/>
        <v>2</v>
      </c>
      <c r="AL69" s="83">
        <f t="shared" si="18"/>
        <v>1</v>
      </c>
      <c r="AM69" s="68"/>
      <c r="AN69" s="96"/>
      <c r="AO69" s="96" t="s">
        <v>93</v>
      </c>
      <c r="AP69" s="96" t="s">
        <v>94</v>
      </c>
      <c r="AQ69" s="96" t="s">
        <v>95</v>
      </c>
      <c r="AR69" s="20" t="s">
        <v>96</v>
      </c>
    </row>
    <row r="70" spans="1:44" s="20" customFormat="1" ht="16.5" customHeight="1">
      <c r="A70" s="21" t="s">
        <v>38</v>
      </c>
      <c r="B70" s="112" t="s">
        <v>63</v>
      </c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83">
        <f t="shared" si="19"/>
        <v>6</v>
      </c>
      <c r="W70" s="83">
        <f t="shared" si="13"/>
        <v>4</v>
      </c>
      <c r="X70" s="83">
        <f t="shared" si="13"/>
        <v>6</v>
      </c>
      <c r="Y70" s="83">
        <f t="shared" si="13"/>
        <v>15</v>
      </c>
      <c r="Z70" s="83">
        <f t="shared" si="13"/>
        <v>14</v>
      </c>
      <c r="AA70" s="83">
        <f t="shared" si="13"/>
        <v>0</v>
      </c>
      <c r="AB70" s="83">
        <f t="shared" si="20"/>
        <v>45</v>
      </c>
      <c r="AC70" s="22">
        <f t="shared" si="21"/>
        <v>0.13333333333333333</v>
      </c>
      <c r="AD70" s="22">
        <f t="shared" si="14"/>
        <v>8.8888888888888892E-2</v>
      </c>
      <c r="AE70" s="22">
        <f t="shared" si="14"/>
        <v>0.13333333333333333</v>
      </c>
      <c r="AF70" s="22">
        <f t="shared" si="14"/>
        <v>0.33333333333333331</v>
      </c>
      <c r="AG70" s="22">
        <f t="shared" si="14"/>
        <v>0.31111111111111112</v>
      </c>
      <c r="AH70" s="22">
        <f t="shared" si="14"/>
        <v>0</v>
      </c>
      <c r="AI70" s="83">
        <f t="shared" si="15"/>
        <v>3.6</v>
      </c>
      <c r="AJ70" s="83">
        <f t="shared" si="16"/>
        <v>1.37</v>
      </c>
      <c r="AK70" s="83">
        <f t="shared" si="17"/>
        <v>4</v>
      </c>
      <c r="AL70" s="83">
        <f t="shared" si="18"/>
        <v>4</v>
      </c>
      <c r="AM70" s="68" t="s">
        <v>97</v>
      </c>
      <c r="AN70" s="96"/>
      <c r="AO70" s="96">
        <v>102</v>
      </c>
      <c r="AP70" s="96">
        <v>69.400000000000006</v>
      </c>
      <c r="AQ70" s="96">
        <v>69.400000000000006</v>
      </c>
      <c r="AR70" s="20">
        <v>69.400000000000006</v>
      </c>
    </row>
    <row r="71" spans="1:44" s="20" customFormat="1" ht="16.5" customHeight="1">
      <c r="A71" s="29"/>
      <c r="B71" s="40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7"/>
      <c r="T71" s="27"/>
      <c r="U71" s="27"/>
      <c r="V71" s="27"/>
      <c r="W71" s="27"/>
      <c r="X71" s="27"/>
      <c r="Y71" s="27"/>
      <c r="Z71" s="27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68"/>
      <c r="AN71" s="96" t="s">
        <v>164</v>
      </c>
      <c r="AO71" s="96">
        <v>12</v>
      </c>
      <c r="AP71" s="96">
        <v>8.1999999999999993</v>
      </c>
      <c r="AQ71" s="96">
        <v>8.1999999999999993</v>
      </c>
      <c r="AR71" s="20">
        <v>77.599999999999994</v>
      </c>
    </row>
    <row r="72" spans="1:44" s="20" customFormat="1" ht="16.5" customHeight="1">
      <c r="A72" s="34"/>
      <c r="B72" s="34"/>
      <c r="C72" s="41"/>
      <c r="D72" s="29"/>
      <c r="E72" s="29"/>
      <c r="F72" s="29"/>
      <c r="G72" s="29"/>
      <c r="H72" s="29"/>
      <c r="I72" s="29"/>
      <c r="J72" s="29"/>
      <c r="K72" s="42"/>
      <c r="L72" s="42"/>
      <c r="M72" s="29"/>
      <c r="N72" s="29"/>
      <c r="O72" s="29"/>
      <c r="P72" s="27"/>
      <c r="Q72" s="27"/>
      <c r="R72" s="27"/>
      <c r="S72" s="27"/>
      <c r="T72" s="42"/>
      <c r="U72" s="42"/>
      <c r="V72" s="27"/>
      <c r="W72" s="27"/>
      <c r="X72" s="27"/>
      <c r="Y72" s="27"/>
      <c r="Z72" s="27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68"/>
      <c r="AN72" s="96" t="s">
        <v>29</v>
      </c>
      <c r="AO72" s="96">
        <v>33</v>
      </c>
      <c r="AP72" s="96">
        <v>22.4</v>
      </c>
      <c r="AQ72" s="96">
        <v>22.4</v>
      </c>
      <c r="AR72" s="20">
        <v>100</v>
      </c>
    </row>
    <row r="73" spans="1:44" s="20" customFormat="1" ht="16.5" customHeight="1">
      <c r="A73" s="111" t="s">
        <v>50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27"/>
      <c r="W73" s="27"/>
      <c r="X73" s="27"/>
      <c r="Y73" s="27"/>
      <c r="Z73" s="111" t="s">
        <v>51</v>
      </c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68"/>
      <c r="AN73" s="96" t="s">
        <v>90</v>
      </c>
      <c r="AO73" s="96">
        <v>147</v>
      </c>
      <c r="AP73" s="96">
        <v>100</v>
      </c>
      <c r="AQ73" s="96">
        <v>100</v>
      </c>
    </row>
    <row r="74" spans="1:44" s="20" customFormat="1" ht="16.5" customHeight="1">
      <c r="A74" s="34"/>
      <c r="B74" s="34"/>
      <c r="C74" s="41"/>
      <c r="D74" s="29"/>
      <c r="E74" s="29"/>
      <c r="F74" s="29"/>
      <c r="G74" s="29"/>
      <c r="H74" s="29"/>
      <c r="I74" s="29"/>
      <c r="J74" s="29"/>
      <c r="K74" s="42"/>
      <c r="L74" s="42"/>
      <c r="M74" s="29"/>
      <c r="N74" s="29"/>
      <c r="O74" s="29"/>
      <c r="P74" s="27"/>
      <c r="Q74" s="27"/>
      <c r="R74" s="27"/>
      <c r="S74" s="27"/>
      <c r="T74" s="42"/>
      <c r="U74" s="42"/>
      <c r="V74" s="27"/>
      <c r="W74" s="27"/>
      <c r="X74" s="27"/>
      <c r="Y74" s="27"/>
      <c r="Z74" s="27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68" t="s">
        <v>106</v>
      </c>
      <c r="AN74" s="96"/>
      <c r="AO74" s="96"/>
      <c r="AP74" s="96"/>
      <c r="AQ74" s="96"/>
    </row>
    <row r="75" spans="1:44" s="20" customFormat="1" ht="16.5" customHeight="1">
      <c r="A75" s="34"/>
      <c r="B75" s="34"/>
      <c r="C75" s="41"/>
      <c r="D75" s="29"/>
      <c r="E75" s="29"/>
      <c r="F75" s="29"/>
      <c r="G75" s="29"/>
      <c r="H75" s="29"/>
      <c r="I75" s="29"/>
      <c r="J75" s="29"/>
      <c r="K75" s="42"/>
      <c r="L75" s="42"/>
      <c r="M75" s="29"/>
      <c r="N75" s="29"/>
      <c r="O75" s="29"/>
      <c r="P75" s="27"/>
      <c r="Q75" s="27"/>
      <c r="R75" s="27"/>
      <c r="S75" s="27"/>
      <c r="T75" s="42"/>
      <c r="U75" s="42"/>
      <c r="V75" s="27"/>
      <c r="W75" s="27"/>
      <c r="X75" s="27"/>
      <c r="Y75" s="27"/>
      <c r="Z75" s="27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68"/>
      <c r="AN75" s="96"/>
      <c r="AO75" s="96"/>
      <c r="AP75" s="96"/>
      <c r="AQ75" s="96"/>
    </row>
    <row r="76" spans="1:44" s="20" customFormat="1" ht="16.5" customHeight="1">
      <c r="A76" s="34"/>
      <c r="B76" s="34"/>
      <c r="C76" s="41"/>
      <c r="D76" s="29"/>
      <c r="E76" s="29"/>
      <c r="F76" s="29"/>
      <c r="G76" s="29"/>
      <c r="H76" s="29"/>
      <c r="I76" s="29"/>
      <c r="J76" s="29"/>
      <c r="K76" s="42"/>
      <c r="L76" s="42"/>
      <c r="M76" s="29"/>
      <c r="N76" s="29"/>
      <c r="O76" s="29"/>
      <c r="P76" s="27"/>
      <c r="Q76" s="27"/>
      <c r="R76" s="27"/>
      <c r="S76" s="27"/>
      <c r="T76" s="42"/>
      <c r="U76" s="42"/>
      <c r="V76" s="27"/>
      <c r="W76" s="27"/>
      <c r="X76" s="27"/>
      <c r="Y76" s="27"/>
      <c r="Z76" s="27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68"/>
      <c r="AN76" s="96"/>
      <c r="AO76" s="96"/>
      <c r="AP76" s="96"/>
      <c r="AQ76" s="96"/>
    </row>
    <row r="77" spans="1:44" s="20" customFormat="1" ht="16.5" customHeight="1">
      <c r="A77" s="34"/>
      <c r="B77" s="34"/>
      <c r="C77" s="41"/>
      <c r="D77" s="29"/>
      <c r="E77" s="29"/>
      <c r="F77" s="29"/>
      <c r="G77" s="29"/>
      <c r="H77" s="29"/>
      <c r="I77" s="29"/>
      <c r="J77" s="29"/>
      <c r="K77" s="42"/>
      <c r="L77" s="42"/>
      <c r="M77" s="29"/>
      <c r="N77" s="29"/>
      <c r="O77" s="29"/>
      <c r="P77" s="27"/>
      <c r="Q77" s="27"/>
      <c r="R77" s="27"/>
      <c r="S77" s="27"/>
      <c r="T77" s="42"/>
      <c r="U77" s="42"/>
      <c r="V77" s="27"/>
      <c r="W77" s="27"/>
      <c r="X77" s="27"/>
      <c r="Y77" s="27"/>
      <c r="Z77" s="27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68"/>
      <c r="AN77" s="96"/>
      <c r="AO77" s="96"/>
      <c r="AP77" s="96"/>
      <c r="AQ77" s="96"/>
    </row>
    <row r="78" spans="1:44" s="20" customFormat="1" ht="16.5" customHeight="1">
      <c r="A78" s="34"/>
      <c r="B78" s="34"/>
      <c r="C78" s="41"/>
      <c r="D78" s="29"/>
      <c r="E78" s="29"/>
      <c r="F78" s="29"/>
      <c r="G78" s="29"/>
      <c r="H78" s="29"/>
      <c r="I78" s="29"/>
      <c r="J78" s="29"/>
      <c r="K78" s="42"/>
      <c r="L78" s="42"/>
      <c r="M78" s="29"/>
      <c r="N78" s="29"/>
      <c r="O78" s="29"/>
      <c r="P78" s="27"/>
      <c r="Q78" s="27"/>
      <c r="R78" s="27"/>
      <c r="S78" s="27"/>
      <c r="T78" s="42"/>
      <c r="U78" s="42"/>
      <c r="V78" s="27"/>
      <c r="W78" s="27"/>
      <c r="X78" s="27"/>
      <c r="Y78" s="27"/>
      <c r="Z78" s="27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68" t="s">
        <v>167</v>
      </c>
      <c r="AN78" s="96"/>
      <c r="AO78" s="96"/>
      <c r="AP78" s="96"/>
      <c r="AQ78" s="96"/>
    </row>
    <row r="79" spans="1:44" s="20" customFormat="1" ht="16.5" customHeight="1">
      <c r="A79" s="34"/>
      <c r="B79" s="34"/>
      <c r="C79" s="41"/>
      <c r="D79" s="29"/>
      <c r="E79" s="29"/>
      <c r="F79" s="29"/>
      <c r="G79" s="29"/>
      <c r="H79" s="29"/>
      <c r="I79" s="29"/>
      <c r="J79" s="29"/>
      <c r="K79" s="42"/>
      <c r="L79" s="42"/>
      <c r="M79" s="29"/>
      <c r="N79" s="29"/>
      <c r="O79" s="29"/>
      <c r="P79" s="27"/>
      <c r="Q79" s="27"/>
      <c r="R79" s="27"/>
      <c r="S79" s="27"/>
      <c r="T79" s="42"/>
      <c r="U79" s="42"/>
      <c r="V79" s="27"/>
      <c r="W79" s="27"/>
      <c r="X79" s="27"/>
      <c r="Y79" s="27"/>
      <c r="Z79" s="27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68"/>
      <c r="AN79" s="96"/>
      <c r="AO79" s="96" t="s">
        <v>93</v>
      </c>
      <c r="AP79" s="96" t="s">
        <v>94</v>
      </c>
      <c r="AQ79" s="96" t="s">
        <v>95</v>
      </c>
      <c r="AR79" s="20" t="s">
        <v>96</v>
      </c>
    </row>
    <row r="80" spans="1:44" s="20" customFormat="1" ht="16.5" customHeight="1">
      <c r="A80" s="34"/>
      <c r="B80" s="34"/>
      <c r="C80" s="41"/>
      <c r="D80" s="29"/>
      <c r="E80" s="29"/>
      <c r="F80" s="29"/>
      <c r="G80" s="29"/>
      <c r="H80" s="29"/>
      <c r="I80" s="29"/>
      <c r="J80" s="29"/>
      <c r="K80" s="42"/>
      <c r="L80" s="42"/>
      <c r="M80" s="29"/>
      <c r="N80" s="29"/>
      <c r="O80" s="29"/>
      <c r="P80" s="27"/>
      <c r="Q80" s="27"/>
      <c r="R80" s="27"/>
      <c r="S80" s="27"/>
      <c r="T80" s="42"/>
      <c r="U80" s="42"/>
      <c r="V80" s="27"/>
      <c r="W80" s="27"/>
      <c r="X80" s="27"/>
      <c r="Y80" s="27"/>
      <c r="Z80" s="27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68" t="s">
        <v>97</v>
      </c>
      <c r="AN80" s="96" t="s">
        <v>164</v>
      </c>
      <c r="AO80" s="96">
        <v>6</v>
      </c>
      <c r="AP80" s="96">
        <v>4.0999999999999996</v>
      </c>
      <c r="AQ80" s="96">
        <v>4.0999999999999996</v>
      </c>
      <c r="AR80" s="20">
        <v>4.0999999999999996</v>
      </c>
    </row>
    <row r="81" spans="1:44" s="20" customFormat="1" ht="16.5" customHeight="1">
      <c r="A81" s="34"/>
      <c r="B81" s="34"/>
      <c r="C81" s="41"/>
      <c r="D81" s="29"/>
      <c r="E81" s="29"/>
      <c r="F81" s="29"/>
      <c r="G81" s="29"/>
      <c r="H81" s="29"/>
      <c r="I81" s="29"/>
      <c r="J81" s="29"/>
      <c r="K81" s="42"/>
      <c r="L81" s="42"/>
      <c r="M81" s="29"/>
      <c r="N81" s="29"/>
      <c r="O81" s="29"/>
      <c r="P81" s="27"/>
      <c r="Q81" s="27"/>
      <c r="R81" s="27"/>
      <c r="S81" s="27"/>
      <c r="T81" s="42"/>
      <c r="U81" s="42"/>
      <c r="V81" s="27"/>
      <c r="W81" s="27"/>
      <c r="X81" s="27"/>
      <c r="Y81" s="27"/>
      <c r="Z81" s="27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68"/>
      <c r="AN81" s="96" t="s">
        <v>29</v>
      </c>
      <c r="AO81" s="96">
        <v>141</v>
      </c>
      <c r="AP81" s="96">
        <v>95.9</v>
      </c>
      <c r="AQ81" s="96">
        <v>95.9</v>
      </c>
      <c r="AR81" s="20">
        <v>100</v>
      </c>
    </row>
    <row r="82" spans="1:44" s="20" customFormat="1" ht="35.25" customHeight="1">
      <c r="A82" s="34"/>
      <c r="B82" s="34"/>
      <c r="C82" s="41"/>
      <c r="D82" s="29"/>
      <c r="E82" s="29"/>
      <c r="F82" s="29"/>
      <c r="G82" s="29"/>
      <c r="H82" s="29"/>
      <c r="I82" s="29"/>
      <c r="J82" s="29"/>
      <c r="K82" s="42"/>
      <c r="L82" s="42"/>
      <c r="M82" s="29"/>
      <c r="N82" s="29"/>
      <c r="O82" s="29"/>
      <c r="P82" s="27"/>
      <c r="Q82" s="27"/>
      <c r="R82" s="27"/>
      <c r="S82" s="27"/>
      <c r="T82" s="42"/>
      <c r="U82" s="42"/>
      <c r="V82" s="27"/>
      <c r="W82" s="27"/>
      <c r="X82" s="27"/>
      <c r="Y82" s="27"/>
      <c r="Z82" s="27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69"/>
      <c r="AN82" s="20" t="s">
        <v>90</v>
      </c>
      <c r="AO82" s="20">
        <v>147</v>
      </c>
      <c r="AP82" s="20">
        <v>100</v>
      </c>
      <c r="AQ82" s="20">
        <v>100</v>
      </c>
    </row>
    <row r="83" spans="1:44" s="45" customFormat="1" ht="16.5" customHeight="1">
      <c r="A83" s="34"/>
      <c r="B83" s="34"/>
      <c r="C83" s="41"/>
      <c r="D83" s="29"/>
      <c r="E83" s="29"/>
      <c r="F83" s="29"/>
      <c r="G83" s="29"/>
      <c r="H83" s="29"/>
      <c r="I83" s="29"/>
      <c r="J83" s="29"/>
      <c r="K83" s="42"/>
      <c r="L83" s="42"/>
      <c r="M83" s="29"/>
      <c r="N83" s="29"/>
      <c r="O83" s="29"/>
      <c r="P83" s="27"/>
      <c r="Q83" s="27"/>
      <c r="R83" s="27"/>
      <c r="S83" s="27"/>
      <c r="T83" s="42"/>
      <c r="U83" s="42"/>
      <c r="V83" s="27"/>
      <c r="W83" s="27"/>
      <c r="X83" s="27"/>
      <c r="Y83" s="27"/>
      <c r="Z83" s="27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71" t="s">
        <v>106</v>
      </c>
    </row>
    <row r="84" spans="1:44" s="20" customFormat="1" ht="16.5" customHeight="1">
      <c r="A84" s="34"/>
      <c r="B84" s="34"/>
      <c r="C84" s="41"/>
      <c r="D84" s="29"/>
      <c r="E84" s="29"/>
      <c r="F84" s="29"/>
      <c r="G84" s="29"/>
      <c r="H84" s="29"/>
      <c r="I84" s="29"/>
      <c r="J84" s="29"/>
      <c r="K84" s="42"/>
      <c r="L84" s="42"/>
      <c r="M84" s="29"/>
      <c r="N84" s="29"/>
      <c r="O84" s="29"/>
      <c r="P84" s="27"/>
      <c r="Q84" s="27"/>
      <c r="R84" s="27"/>
      <c r="S84" s="27"/>
      <c r="T84" s="42"/>
      <c r="U84" s="42"/>
      <c r="V84" s="27"/>
      <c r="W84" s="27"/>
      <c r="X84" s="27"/>
      <c r="Y84" s="27"/>
      <c r="Z84" s="27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69"/>
    </row>
    <row r="85" spans="1:44" s="20" customFormat="1" ht="18.75" customHeight="1">
      <c r="A85" s="34"/>
      <c r="B85" s="34"/>
      <c r="C85" s="41"/>
      <c r="D85" s="29"/>
      <c r="E85" s="29"/>
      <c r="F85" s="29"/>
      <c r="G85" s="29"/>
      <c r="H85" s="29"/>
      <c r="I85" s="29"/>
      <c r="J85" s="29"/>
      <c r="K85" s="42"/>
      <c r="L85" s="42"/>
      <c r="M85" s="29"/>
      <c r="N85" s="29"/>
      <c r="O85" s="29"/>
      <c r="P85" s="27"/>
      <c r="Q85" s="27"/>
      <c r="R85" s="27"/>
      <c r="S85" s="27"/>
      <c r="T85" s="42"/>
      <c r="U85" s="42"/>
      <c r="V85" s="27"/>
      <c r="W85" s="27"/>
      <c r="X85" s="27"/>
      <c r="Y85" s="27"/>
      <c r="Z85" s="27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69"/>
    </row>
    <row r="86" spans="1:44" s="20" customFormat="1" ht="16.5" customHeight="1">
      <c r="A86" s="34"/>
      <c r="B86" s="34"/>
      <c r="C86" s="41"/>
      <c r="D86" s="29"/>
      <c r="E86" s="29"/>
      <c r="F86" s="29"/>
      <c r="G86" s="29"/>
      <c r="H86" s="29"/>
      <c r="I86" s="29"/>
      <c r="J86" s="29"/>
      <c r="K86" s="42"/>
      <c r="L86" s="42"/>
      <c r="M86" s="29"/>
      <c r="N86" s="29"/>
      <c r="O86" s="29"/>
      <c r="P86" s="27"/>
      <c r="Q86" s="27"/>
      <c r="R86" s="27"/>
      <c r="S86" s="27"/>
      <c r="T86" s="42"/>
      <c r="U86" s="42"/>
      <c r="V86" s="27"/>
      <c r="W86" s="27"/>
      <c r="X86" s="27"/>
      <c r="Y86" s="27"/>
      <c r="Z86" s="27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69"/>
    </row>
    <row r="87" spans="1:44" s="20" customFormat="1" ht="16.5" customHeight="1">
      <c r="A87" s="34"/>
      <c r="B87" s="34"/>
      <c r="C87" s="41"/>
      <c r="D87" s="29"/>
      <c r="E87" s="29"/>
      <c r="F87" s="29"/>
      <c r="G87" s="29"/>
      <c r="H87" s="29"/>
      <c r="I87" s="29"/>
      <c r="J87" s="29"/>
      <c r="K87" s="42"/>
      <c r="L87" s="42"/>
      <c r="M87" s="29"/>
      <c r="N87" s="29"/>
      <c r="O87" s="29"/>
      <c r="P87" s="27"/>
      <c r="Q87" s="27"/>
      <c r="R87" s="27"/>
      <c r="S87" s="27"/>
      <c r="T87" s="42"/>
      <c r="U87" s="42"/>
      <c r="V87" s="27"/>
      <c r="W87" s="27"/>
      <c r="X87" s="27"/>
      <c r="Y87" s="27"/>
      <c r="Z87" s="27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69" t="s">
        <v>112</v>
      </c>
    </row>
    <row r="88" spans="1:44" s="20" customFormat="1" ht="16.5" customHeight="1">
      <c r="A88" s="34"/>
      <c r="B88" s="34"/>
      <c r="C88" s="41"/>
      <c r="D88" s="29"/>
      <c r="E88" s="29"/>
      <c r="F88" s="29"/>
      <c r="G88" s="29"/>
      <c r="H88" s="29"/>
      <c r="I88" s="29"/>
      <c r="J88" s="29"/>
      <c r="K88" s="42"/>
      <c r="L88" s="42"/>
      <c r="M88" s="29"/>
      <c r="N88" s="29"/>
      <c r="O88" s="29"/>
      <c r="P88" s="27"/>
      <c r="Q88" s="27"/>
      <c r="R88" s="27"/>
      <c r="S88" s="27"/>
      <c r="T88" s="42"/>
      <c r="U88" s="42"/>
      <c r="V88" s="27"/>
      <c r="W88" s="27"/>
      <c r="X88" s="27"/>
      <c r="Y88" s="27"/>
      <c r="Z88" s="27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69"/>
      <c r="AO88" s="20" t="s">
        <v>93</v>
      </c>
      <c r="AP88" s="20" t="s">
        <v>94</v>
      </c>
      <c r="AQ88" s="20" t="s">
        <v>95</v>
      </c>
      <c r="AR88" s="20" t="s">
        <v>96</v>
      </c>
    </row>
    <row r="89" spans="1:44" s="20" customFormat="1" ht="16.5" customHeight="1">
      <c r="A89" s="34"/>
      <c r="B89" s="34"/>
      <c r="C89" s="41"/>
      <c r="D89" s="29"/>
      <c r="E89" s="29"/>
      <c r="F89" s="29"/>
      <c r="G89" s="29"/>
      <c r="H89" s="29"/>
      <c r="I89" s="29"/>
      <c r="J89" s="29"/>
      <c r="K89" s="42"/>
      <c r="L89" s="42"/>
      <c r="M89" s="29"/>
      <c r="N89" s="29"/>
      <c r="O89" s="29"/>
      <c r="P89" s="27"/>
      <c r="Q89" s="27"/>
      <c r="R89" s="27"/>
      <c r="S89" s="27"/>
      <c r="T89" s="42"/>
      <c r="U89" s="42"/>
      <c r="V89" s="27"/>
      <c r="W89" s="27"/>
      <c r="X89" s="27"/>
      <c r="Y89" s="27"/>
      <c r="Z89" s="27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69" t="s">
        <v>97</v>
      </c>
      <c r="AN89" s="20" t="s">
        <v>164</v>
      </c>
      <c r="AO89" s="20">
        <v>62</v>
      </c>
      <c r="AP89" s="20">
        <v>42.2</v>
      </c>
      <c r="AQ89" s="20">
        <v>42.2</v>
      </c>
      <c r="AR89" s="20">
        <v>42.2</v>
      </c>
    </row>
    <row r="90" spans="1:44" s="20" customFormat="1" ht="16.5" customHeight="1">
      <c r="A90" s="34"/>
      <c r="B90" s="34"/>
      <c r="C90" s="41"/>
      <c r="D90" s="29"/>
      <c r="E90" s="29"/>
      <c r="F90" s="29"/>
      <c r="G90" s="29"/>
      <c r="H90" s="29"/>
      <c r="I90" s="29"/>
      <c r="J90" s="29"/>
      <c r="K90" s="42"/>
      <c r="L90" s="42"/>
      <c r="M90" s="29"/>
      <c r="N90" s="29"/>
      <c r="O90" s="29"/>
      <c r="P90" s="27"/>
      <c r="Q90" s="27"/>
      <c r="R90" s="27"/>
      <c r="S90" s="27"/>
      <c r="T90" s="42"/>
      <c r="U90" s="42"/>
      <c r="V90" s="27"/>
      <c r="W90" s="27"/>
      <c r="X90" s="27"/>
      <c r="Y90" s="27"/>
      <c r="Z90" s="27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69"/>
      <c r="AN90" s="20" t="s">
        <v>29</v>
      </c>
      <c r="AO90" s="20">
        <v>85</v>
      </c>
      <c r="AP90" s="20">
        <v>57.8</v>
      </c>
      <c r="AQ90" s="20">
        <v>57.8</v>
      </c>
      <c r="AR90" s="20">
        <v>100</v>
      </c>
    </row>
    <row r="91" spans="1:44" s="20" customFormat="1" ht="16.5" customHeight="1">
      <c r="A91" s="34"/>
      <c r="B91" s="34"/>
      <c r="C91" s="41"/>
      <c r="D91" s="29"/>
      <c r="E91" s="29"/>
      <c r="F91" s="29"/>
      <c r="G91" s="29"/>
      <c r="H91" s="29"/>
      <c r="I91" s="29"/>
      <c r="J91" s="29"/>
      <c r="K91" s="42"/>
      <c r="L91" s="42"/>
      <c r="M91" s="29"/>
      <c r="N91" s="29"/>
      <c r="O91" s="29"/>
      <c r="P91" s="27"/>
      <c r="Q91" s="27"/>
      <c r="R91" s="27"/>
      <c r="S91" s="27"/>
      <c r="T91" s="42"/>
      <c r="U91" s="42"/>
      <c r="V91" s="27"/>
      <c r="W91" s="27"/>
      <c r="X91" s="27"/>
      <c r="Y91" s="27"/>
      <c r="Z91" s="27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69"/>
      <c r="AN91" s="20" t="s">
        <v>90</v>
      </c>
      <c r="AO91" s="20">
        <v>147</v>
      </c>
      <c r="AP91" s="20">
        <v>100</v>
      </c>
      <c r="AQ91" s="20">
        <v>100</v>
      </c>
    </row>
    <row r="92" spans="1:44" s="20" customFormat="1" ht="16.5" customHeight="1">
      <c r="A92" s="34"/>
      <c r="B92" s="34"/>
      <c r="C92" s="41"/>
      <c r="D92" s="29"/>
      <c r="E92" s="29"/>
      <c r="F92" s="29"/>
      <c r="G92" s="29"/>
      <c r="H92" s="29"/>
      <c r="I92" s="29"/>
      <c r="J92" s="29"/>
      <c r="K92" s="42"/>
      <c r="L92" s="42"/>
      <c r="M92" s="29"/>
      <c r="N92" s="29"/>
      <c r="O92" s="29"/>
      <c r="P92" s="27"/>
      <c r="Q92" s="27"/>
      <c r="R92" s="27"/>
      <c r="S92" s="27"/>
      <c r="T92" s="42"/>
      <c r="U92" s="42"/>
      <c r="V92" s="27"/>
      <c r="W92" s="27"/>
      <c r="X92" s="27"/>
      <c r="Y92" s="27"/>
      <c r="Z92" s="27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69" t="s">
        <v>106</v>
      </c>
    </row>
    <row r="93" spans="1:44" s="20" customFormat="1" ht="16.5" customHeight="1">
      <c r="A93" s="34"/>
      <c r="B93" s="34"/>
      <c r="C93" s="41"/>
      <c r="D93" s="29"/>
      <c r="E93" s="29"/>
      <c r="F93" s="29"/>
      <c r="G93" s="29"/>
      <c r="H93" s="29"/>
      <c r="I93" s="29"/>
      <c r="J93" s="29"/>
      <c r="K93" s="42"/>
      <c r="L93" s="42"/>
      <c r="M93" s="29"/>
      <c r="N93" s="29"/>
      <c r="O93" s="29"/>
      <c r="P93" s="27"/>
      <c r="Q93" s="27"/>
      <c r="R93" s="27"/>
      <c r="S93" s="27"/>
      <c r="T93" s="42"/>
      <c r="U93" s="42"/>
      <c r="V93" s="27"/>
      <c r="W93" s="27"/>
      <c r="X93" s="27"/>
      <c r="Y93" s="27"/>
      <c r="Z93" s="27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69"/>
    </row>
    <row r="94" spans="1:44" s="20" customFormat="1" ht="16.5" customHeight="1">
      <c r="A94" s="34"/>
      <c r="B94" s="34"/>
      <c r="C94" s="41"/>
      <c r="D94" s="29"/>
      <c r="E94" s="29"/>
      <c r="F94" s="29"/>
      <c r="G94" s="29"/>
      <c r="H94" s="29"/>
      <c r="I94" s="29"/>
      <c r="J94" s="29"/>
      <c r="K94" s="42"/>
      <c r="L94" s="42"/>
      <c r="M94" s="29"/>
      <c r="N94" s="29"/>
      <c r="O94" s="29"/>
      <c r="P94" s="27"/>
      <c r="Q94" s="27"/>
      <c r="R94" s="27"/>
      <c r="S94" s="27"/>
      <c r="T94" s="42"/>
      <c r="U94" s="42"/>
      <c r="V94" s="27"/>
      <c r="W94" s="27"/>
      <c r="X94" s="27"/>
      <c r="Y94" s="27"/>
      <c r="Z94" s="27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69"/>
    </row>
    <row r="95" spans="1:44" s="20" customFormat="1" ht="16.5" customHeight="1">
      <c r="A95" s="111" t="s">
        <v>53</v>
      </c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25"/>
      <c r="W95" s="25"/>
      <c r="X95" s="25"/>
      <c r="Y95" s="25"/>
      <c r="Z95" s="111" t="s">
        <v>52</v>
      </c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69"/>
    </row>
    <row r="96" spans="1:44" s="20" customFormat="1" ht="16.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69" t="s">
        <v>168</v>
      </c>
    </row>
    <row r="97" spans="1:49" s="20" customFormat="1" ht="16.5" customHeight="1">
      <c r="A97" s="34"/>
      <c r="B97" s="34"/>
      <c r="C97" s="34"/>
      <c r="D97" s="34"/>
      <c r="E97" s="34"/>
      <c r="F97" s="34"/>
      <c r="G97" s="25"/>
      <c r="H97" s="25"/>
      <c r="I97" s="25"/>
      <c r="J97" s="25"/>
      <c r="K97" s="27"/>
      <c r="L97" s="27"/>
      <c r="M97" s="29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69"/>
      <c r="AO97" s="20" t="s">
        <v>93</v>
      </c>
      <c r="AP97" s="20" t="s">
        <v>94</v>
      </c>
      <c r="AQ97" s="20" t="s">
        <v>95</v>
      </c>
      <c r="AR97" s="20" t="s">
        <v>96</v>
      </c>
    </row>
    <row r="98" spans="1:49" s="20" customFormat="1" ht="16.5" customHeight="1">
      <c r="A98" s="34"/>
      <c r="B98" s="34"/>
      <c r="C98" s="34"/>
      <c r="D98" s="34"/>
      <c r="E98" s="34"/>
      <c r="F98" s="34"/>
      <c r="G98" s="25"/>
      <c r="H98" s="25"/>
      <c r="I98" s="25"/>
      <c r="J98" s="25"/>
      <c r="K98" s="29"/>
      <c r="L98" s="29"/>
      <c r="M98" s="29"/>
      <c r="N98" s="29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69" t="s">
        <v>97</v>
      </c>
      <c r="AO98" s="20">
        <v>85</v>
      </c>
      <c r="AP98" s="20">
        <v>57.8</v>
      </c>
      <c r="AQ98" s="20">
        <v>57.8</v>
      </c>
      <c r="AR98" s="20">
        <v>57.8</v>
      </c>
    </row>
    <row r="99" spans="1:49" s="20" customFormat="1" ht="16.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5"/>
      <c r="AG99" s="25"/>
      <c r="AH99" s="25"/>
      <c r="AI99" s="25"/>
      <c r="AJ99" s="25"/>
      <c r="AK99" s="25"/>
      <c r="AL99" s="25"/>
      <c r="AM99" s="69"/>
      <c r="AN99" s="20" t="s">
        <v>164</v>
      </c>
      <c r="AO99" s="20">
        <v>6</v>
      </c>
      <c r="AP99" s="20">
        <v>4.0999999999999996</v>
      </c>
      <c r="AQ99" s="20">
        <v>4.0999999999999996</v>
      </c>
      <c r="AR99" s="20">
        <v>61.9</v>
      </c>
    </row>
    <row r="100" spans="1:49" s="20" customFormat="1" ht="16.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5"/>
      <c r="AG100" s="25"/>
      <c r="AH100" s="25"/>
      <c r="AI100" s="25"/>
      <c r="AJ100" s="25"/>
      <c r="AK100" s="25"/>
      <c r="AL100" s="25"/>
      <c r="AM100" s="69"/>
      <c r="AN100" s="20" t="s">
        <v>29</v>
      </c>
      <c r="AO100" s="20">
        <v>56</v>
      </c>
      <c r="AP100" s="20">
        <v>38.1</v>
      </c>
      <c r="AQ100" s="20">
        <v>38.1</v>
      </c>
      <c r="AR100" s="20">
        <v>100</v>
      </c>
    </row>
    <row r="101" spans="1:49" s="20" customFormat="1" ht="16.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5"/>
      <c r="AG101" s="25"/>
      <c r="AH101" s="25"/>
      <c r="AI101" s="25"/>
      <c r="AJ101" s="25"/>
      <c r="AK101" s="25"/>
      <c r="AL101" s="25"/>
      <c r="AM101" s="69"/>
      <c r="AN101" s="20" t="s">
        <v>90</v>
      </c>
      <c r="AO101" s="20">
        <v>147</v>
      </c>
      <c r="AP101" s="20">
        <v>100</v>
      </c>
      <c r="AQ101" s="20">
        <v>100</v>
      </c>
    </row>
    <row r="102" spans="1:49" s="20" customFormat="1" ht="16.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5"/>
      <c r="AG102" s="25"/>
      <c r="AH102" s="25"/>
      <c r="AI102" s="25"/>
      <c r="AJ102" s="25"/>
      <c r="AK102" s="25"/>
      <c r="AL102" s="25"/>
      <c r="AM102" s="69" t="s">
        <v>106</v>
      </c>
    </row>
    <row r="103" spans="1:49" s="20" customFormat="1" ht="16.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5"/>
      <c r="AG103" s="25"/>
      <c r="AH103" s="25"/>
      <c r="AI103" s="25"/>
      <c r="AJ103" s="25"/>
      <c r="AK103" s="25"/>
      <c r="AL103" s="25"/>
      <c r="AM103" s="69"/>
    </row>
    <row r="104" spans="1:49" s="20" customFormat="1" ht="16.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5"/>
      <c r="AG104" s="25"/>
      <c r="AH104" s="25"/>
      <c r="AI104" s="25"/>
      <c r="AJ104" s="25"/>
      <c r="AK104" s="25"/>
      <c r="AL104" s="25"/>
      <c r="AM104" s="69"/>
    </row>
    <row r="105" spans="1:49" s="20" customFormat="1" ht="16.5" customHeight="1">
      <c r="A105" s="29"/>
      <c r="B105" s="40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5"/>
      <c r="AG105" s="25"/>
      <c r="AH105" s="25"/>
      <c r="AI105" s="25"/>
      <c r="AJ105" s="25"/>
      <c r="AK105" s="25"/>
      <c r="AL105" s="25"/>
      <c r="AM105" s="69"/>
    </row>
    <row r="106" spans="1:49" s="20" customFormat="1" ht="75">
      <c r="A106" s="29"/>
      <c r="B106" s="40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5"/>
      <c r="AM106" s="69" t="s">
        <v>169</v>
      </c>
    </row>
    <row r="107" spans="1:49" s="20" customFormat="1" ht="18.75">
      <c r="A107" s="29"/>
      <c r="B107" s="40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5"/>
      <c r="AM107" s="69"/>
      <c r="AO107" s="20" t="s">
        <v>93</v>
      </c>
      <c r="AP107" s="20" t="s">
        <v>94</v>
      </c>
      <c r="AQ107" s="20" t="s">
        <v>95</v>
      </c>
      <c r="AR107" s="20" t="s">
        <v>96</v>
      </c>
    </row>
    <row r="108" spans="1:49" s="20" customFormat="1" ht="16.5" customHeight="1">
      <c r="A108" s="29"/>
      <c r="B108" s="40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5"/>
      <c r="AM108" s="70" t="s">
        <v>97</v>
      </c>
      <c r="AN108" s="23" t="s">
        <v>164</v>
      </c>
      <c r="AO108" s="23">
        <v>98</v>
      </c>
      <c r="AP108" s="23">
        <v>66.7</v>
      </c>
      <c r="AQ108" s="23">
        <v>66.7</v>
      </c>
      <c r="AR108" s="23">
        <v>66.7</v>
      </c>
      <c r="AS108" s="23"/>
      <c r="AT108" s="23"/>
      <c r="AU108" s="23"/>
      <c r="AV108" s="23"/>
      <c r="AW108" s="23"/>
    </row>
    <row r="109" spans="1:49" s="20" customFormat="1" ht="16.5" customHeight="1">
      <c r="A109" s="29"/>
      <c r="B109" s="40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5"/>
      <c r="AM109" s="70"/>
      <c r="AN109" s="23" t="s">
        <v>29</v>
      </c>
      <c r="AO109" s="23">
        <v>49</v>
      </c>
      <c r="AP109" s="23">
        <v>33.299999999999997</v>
      </c>
      <c r="AQ109" s="23">
        <v>33.299999999999997</v>
      </c>
      <c r="AR109" s="23">
        <v>100</v>
      </c>
      <c r="AS109" s="23"/>
      <c r="AT109" s="23"/>
      <c r="AU109" s="23"/>
      <c r="AV109" s="23"/>
      <c r="AW109" s="23"/>
    </row>
    <row r="110" spans="1:49" s="20" customFormat="1" ht="16.5" customHeight="1">
      <c r="A110" s="29"/>
      <c r="B110" s="40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5"/>
      <c r="AM110" s="70"/>
      <c r="AN110" s="23" t="s">
        <v>90</v>
      </c>
      <c r="AO110" s="23">
        <v>147</v>
      </c>
      <c r="AP110" s="23">
        <v>100</v>
      </c>
      <c r="AQ110" s="23">
        <v>100</v>
      </c>
      <c r="AR110" s="23"/>
      <c r="AS110" s="23"/>
      <c r="AT110" s="23"/>
      <c r="AU110" s="23"/>
      <c r="AV110" s="23"/>
      <c r="AW110" s="23"/>
    </row>
    <row r="111" spans="1:49" s="20" customFormat="1" ht="16.5" customHeight="1">
      <c r="A111" s="29"/>
      <c r="B111" s="40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5"/>
      <c r="AM111" s="70" t="s">
        <v>106</v>
      </c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</row>
    <row r="112" spans="1:49" s="20" customFormat="1" ht="16.5" customHeight="1">
      <c r="A112" s="29"/>
      <c r="B112" s="40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5"/>
      <c r="AM112" s="70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</row>
    <row r="113" spans="1:49" s="20" customFormat="1" ht="36.75" customHeight="1">
      <c r="A113" s="29"/>
      <c r="B113" s="40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5"/>
      <c r="AM113" s="70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</row>
    <row r="114" spans="1:49" s="50" customFormat="1" ht="16.5" customHeight="1">
      <c r="A114" s="29"/>
      <c r="B114" s="40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5"/>
      <c r="AM114" s="69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</row>
    <row r="115" spans="1:49" s="50" customFormat="1" ht="16.5" customHeight="1">
      <c r="A115" s="29"/>
      <c r="B115" s="40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5"/>
      <c r="AM115" s="69" t="s">
        <v>170</v>
      </c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</row>
    <row r="116" spans="1:49" s="50" customFormat="1" ht="18.75" customHeight="1">
      <c r="A116" s="29"/>
      <c r="B116" s="40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5"/>
      <c r="AM116" s="69"/>
      <c r="AN116" s="20"/>
      <c r="AO116" s="20" t="s">
        <v>93</v>
      </c>
      <c r="AP116" s="20" t="s">
        <v>94</v>
      </c>
      <c r="AQ116" s="20" t="s">
        <v>95</v>
      </c>
      <c r="AR116" s="20" t="s">
        <v>96</v>
      </c>
      <c r="AS116" s="20"/>
      <c r="AT116" s="20"/>
      <c r="AU116" s="20"/>
      <c r="AV116" s="20"/>
      <c r="AW116" s="20"/>
    </row>
    <row r="117" spans="1:49" s="20" customFormat="1" ht="16.5" customHeight="1">
      <c r="A117" s="29"/>
      <c r="B117" s="40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5"/>
      <c r="P117" s="25"/>
      <c r="Q117" s="25"/>
      <c r="R117" s="25"/>
      <c r="S117" s="25"/>
      <c r="T117" s="25"/>
      <c r="U117" s="25"/>
      <c r="V117" s="126" t="s">
        <v>11</v>
      </c>
      <c r="W117" s="126"/>
      <c r="X117" s="126"/>
      <c r="Y117" s="126"/>
      <c r="Z117" s="126"/>
      <c r="AA117" s="126"/>
      <c r="AB117" s="19"/>
      <c r="AC117" s="126" t="s">
        <v>12</v>
      </c>
      <c r="AD117" s="126"/>
      <c r="AE117" s="126"/>
      <c r="AF117" s="126"/>
      <c r="AG117" s="126"/>
      <c r="AH117" s="126"/>
      <c r="AI117" s="129" t="s">
        <v>84</v>
      </c>
      <c r="AJ117" s="129"/>
      <c r="AK117" s="129"/>
      <c r="AL117" s="129"/>
      <c r="AM117" s="69" t="s">
        <v>97</v>
      </c>
      <c r="AN117" s="20" t="s">
        <v>164</v>
      </c>
      <c r="AO117" s="20">
        <v>140</v>
      </c>
      <c r="AP117" s="20">
        <v>95.2</v>
      </c>
      <c r="AQ117" s="20">
        <v>95.2</v>
      </c>
      <c r="AR117" s="20">
        <v>95.2</v>
      </c>
    </row>
    <row r="118" spans="1:49" s="20" customFormat="1" ht="16.5" customHeight="1">
      <c r="A118" s="29"/>
      <c r="B118" s="40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46"/>
      <c r="P118" s="46"/>
      <c r="Q118" s="46"/>
      <c r="R118" s="46"/>
      <c r="S118" s="46"/>
      <c r="T118" s="25"/>
      <c r="U118" s="25"/>
      <c r="V118" s="126"/>
      <c r="W118" s="126"/>
      <c r="X118" s="126"/>
      <c r="Y118" s="126"/>
      <c r="Z118" s="126"/>
      <c r="AA118" s="126"/>
      <c r="AB118" s="19"/>
      <c r="AC118" s="126"/>
      <c r="AD118" s="126"/>
      <c r="AE118" s="126"/>
      <c r="AF118" s="126"/>
      <c r="AG118" s="126"/>
      <c r="AH118" s="126"/>
      <c r="AI118" s="129"/>
      <c r="AJ118" s="129"/>
      <c r="AK118" s="129"/>
      <c r="AL118" s="129"/>
      <c r="AM118" s="69"/>
      <c r="AN118" s="20" t="s">
        <v>29</v>
      </c>
      <c r="AO118" s="20">
        <v>7</v>
      </c>
      <c r="AP118" s="20">
        <v>4.8</v>
      </c>
      <c r="AQ118" s="20">
        <v>4.8</v>
      </c>
      <c r="AR118" s="20">
        <v>100</v>
      </c>
    </row>
    <row r="119" spans="1:49" s="20" customFormat="1" ht="16.5" customHeight="1">
      <c r="A119" s="29"/>
      <c r="B119" s="40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56"/>
      <c r="P119" s="56"/>
      <c r="Q119" s="56"/>
      <c r="R119" s="56"/>
      <c r="S119" s="56"/>
      <c r="T119" s="56"/>
      <c r="U119" s="56"/>
      <c r="V119" s="39">
        <v>1</v>
      </c>
      <c r="W119" s="39">
        <v>2</v>
      </c>
      <c r="X119" s="39">
        <v>3</v>
      </c>
      <c r="Y119" s="39">
        <v>4</v>
      </c>
      <c r="Z119" s="39">
        <v>5</v>
      </c>
      <c r="AA119" s="39" t="s">
        <v>35</v>
      </c>
      <c r="AB119" s="48" t="s">
        <v>14</v>
      </c>
      <c r="AC119" s="39">
        <v>1</v>
      </c>
      <c r="AD119" s="39">
        <v>2</v>
      </c>
      <c r="AE119" s="39">
        <v>3</v>
      </c>
      <c r="AF119" s="39">
        <v>4</v>
      </c>
      <c r="AG119" s="39">
        <v>5</v>
      </c>
      <c r="AH119" s="39" t="s">
        <v>35</v>
      </c>
      <c r="AI119" s="49" t="s">
        <v>15</v>
      </c>
      <c r="AJ119" s="49" t="s">
        <v>39</v>
      </c>
      <c r="AK119" s="49" t="s">
        <v>17</v>
      </c>
      <c r="AL119" s="49" t="s">
        <v>18</v>
      </c>
      <c r="AM119" s="69"/>
      <c r="AN119" s="20" t="s">
        <v>90</v>
      </c>
      <c r="AO119" s="20">
        <v>147</v>
      </c>
      <c r="AP119" s="20">
        <v>100</v>
      </c>
      <c r="AQ119" s="20">
        <v>100</v>
      </c>
    </row>
    <row r="120" spans="1:49" s="20" customFormat="1" ht="16.5" customHeight="1">
      <c r="A120" s="128" t="s">
        <v>65</v>
      </c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84">
        <f>+AN12</f>
        <v>1</v>
      </c>
      <c r="W120" s="84">
        <f t="shared" ref="W120:AA120" si="22">+AO12</f>
        <v>0</v>
      </c>
      <c r="X120" s="84">
        <f t="shared" si="22"/>
        <v>1</v>
      </c>
      <c r="Y120" s="84">
        <f t="shared" si="22"/>
        <v>1</v>
      </c>
      <c r="Z120" s="84">
        <f t="shared" si="22"/>
        <v>2</v>
      </c>
      <c r="AA120" s="84">
        <f t="shared" si="22"/>
        <v>1</v>
      </c>
      <c r="AB120" s="84">
        <f>SUM(V120:AA120)</f>
        <v>6</v>
      </c>
      <c r="AC120" s="22">
        <f t="shared" ref="AC120:AH120" si="23">V120/$AB120</f>
        <v>0.16666666666666666</v>
      </c>
      <c r="AD120" s="22">
        <f t="shared" si="23"/>
        <v>0</v>
      </c>
      <c r="AE120" s="22">
        <f t="shared" si="23"/>
        <v>0.16666666666666666</v>
      </c>
      <c r="AF120" s="22">
        <f t="shared" si="23"/>
        <v>0.16666666666666666</v>
      </c>
      <c r="AG120" s="22">
        <f t="shared" si="23"/>
        <v>0.33333333333333331</v>
      </c>
      <c r="AH120" s="22">
        <f t="shared" si="23"/>
        <v>0.16666666666666666</v>
      </c>
      <c r="AI120" s="84">
        <f t="shared" ref="AI120" si="24">+BA12</f>
        <v>3.6</v>
      </c>
      <c r="AJ120" s="84">
        <f t="shared" ref="AJ120" si="25">+BB12</f>
        <v>1.67</v>
      </c>
      <c r="AK120" s="84">
        <f t="shared" ref="AK120" si="26">+BC12</f>
        <v>4</v>
      </c>
      <c r="AL120" s="84">
        <f t="shared" ref="AL120" si="27">+BD12</f>
        <v>5</v>
      </c>
      <c r="AM120" s="69" t="s">
        <v>106</v>
      </c>
    </row>
    <row r="121" spans="1:49" s="20" customFormat="1" ht="16.5" customHeight="1">
      <c r="A121" s="29"/>
      <c r="B121" s="40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5"/>
      <c r="AM121" s="69"/>
    </row>
    <row r="122" spans="1:49" s="20" customFormat="1" ht="46.5" customHeight="1">
      <c r="A122" s="29"/>
      <c r="B122" s="40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5"/>
      <c r="AM122" s="69"/>
    </row>
    <row r="123" spans="1:49" s="20" customFormat="1" ht="42" customHeight="1">
      <c r="A123" s="29"/>
      <c r="B123" s="40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5"/>
      <c r="AM123" s="69"/>
    </row>
    <row r="124" spans="1:49" s="20" customFormat="1" ht="16.5" customHeight="1">
      <c r="A124" s="29"/>
      <c r="B124" s="40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5"/>
      <c r="AM124" s="69" t="s">
        <v>171</v>
      </c>
    </row>
    <row r="125" spans="1:49" s="20" customFormat="1" ht="16.5" customHeight="1">
      <c r="A125" s="29"/>
      <c r="B125" s="40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5"/>
      <c r="AM125" s="69"/>
      <c r="AO125" s="20" t="s">
        <v>93</v>
      </c>
      <c r="AP125" s="20" t="s">
        <v>94</v>
      </c>
      <c r="AQ125" s="20" t="s">
        <v>95</v>
      </c>
      <c r="AR125" s="20" t="s">
        <v>96</v>
      </c>
    </row>
    <row r="126" spans="1:49" s="20" customFormat="1" ht="16.5" customHeight="1">
      <c r="A126" s="111" t="s">
        <v>54</v>
      </c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69" t="s">
        <v>97</v>
      </c>
      <c r="AO126" s="20">
        <v>7</v>
      </c>
      <c r="AP126" s="20">
        <v>4.8</v>
      </c>
      <c r="AQ126" s="20">
        <v>4.8</v>
      </c>
      <c r="AR126" s="20">
        <v>4.8</v>
      </c>
    </row>
    <row r="127" spans="1:49" s="20" customFormat="1" ht="16.5" customHeight="1">
      <c r="A127" s="127"/>
      <c r="B127" s="127"/>
      <c r="C127" s="127"/>
      <c r="D127" s="127"/>
      <c r="E127" s="127"/>
      <c r="F127" s="127"/>
      <c r="G127" s="50"/>
      <c r="H127" s="50"/>
      <c r="I127" s="50"/>
      <c r="J127" s="50"/>
      <c r="K127" s="51"/>
      <c r="L127" s="51"/>
      <c r="M127" s="52"/>
      <c r="N127" s="23"/>
      <c r="O127" s="23"/>
      <c r="P127" s="23"/>
      <c r="Q127" s="23"/>
      <c r="R127" s="23"/>
      <c r="S127" s="23"/>
      <c r="T127" s="23"/>
      <c r="U127" s="23"/>
      <c r="V127" s="50"/>
      <c r="W127" s="50"/>
      <c r="X127" s="50"/>
      <c r="Y127" s="50"/>
      <c r="Z127" s="50"/>
      <c r="AA127" s="50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69"/>
      <c r="AN127" s="20" t="s">
        <v>164</v>
      </c>
      <c r="AO127" s="20">
        <v>122</v>
      </c>
      <c r="AP127" s="20">
        <v>83</v>
      </c>
      <c r="AQ127" s="20">
        <v>83</v>
      </c>
      <c r="AR127" s="20">
        <v>87.8</v>
      </c>
    </row>
    <row r="128" spans="1:49" s="20" customFormat="1" ht="16.5" customHeight="1">
      <c r="A128" s="127"/>
      <c r="B128" s="127"/>
      <c r="C128" s="127"/>
      <c r="D128" s="127"/>
      <c r="E128" s="127"/>
      <c r="F128" s="127"/>
      <c r="G128" s="50"/>
      <c r="H128" s="50"/>
      <c r="I128" s="50"/>
      <c r="J128" s="50"/>
      <c r="K128" s="53"/>
      <c r="L128" s="53"/>
      <c r="M128" s="52"/>
      <c r="N128" s="23"/>
      <c r="O128" s="23"/>
      <c r="P128" s="23"/>
      <c r="Q128" s="23"/>
      <c r="R128" s="23"/>
      <c r="S128" s="23"/>
      <c r="T128" s="23"/>
      <c r="U128" s="23"/>
      <c r="V128" s="50"/>
      <c r="W128" s="50"/>
      <c r="X128" s="50"/>
      <c r="Y128" s="50"/>
      <c r="Z128" s="50"/>
      <c r="AA128" s="50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69"/>
      <c r="AN128" s="20" t="s">
        <v>29</v>
      </c>
      <c r="AO128" s="20">
        <v>18</v>
      </c>
      <c r="AP128" s="20">
        <v>12.2</v>
      </c>
      <c r="AQ128" s="20">
        <v>12.2</v>
      </c>
      <c r="AR128" s="20">
        <v>100</v>
      </c>
    </row>
    <row r="129" spans="1:49" s="20" customFormat="1" ht="16.5" customHeight="1">
      <c r="A129" s="127"/>
      <c r="B129" s="127"/>
      <c r="C129" s="127"/>
      <c r="D129" s="127"/>
      <c r="E129" s="127"/>
      <c r="F129" s="127"/>
      <c r="G129" s="50"/>
      <c r="H129" s="50"/>
      <c r="I129" s="50"/>
      <c r="J129" s="50"/>
      <c r="K129" s="52"/>
      <c r="L129" s="52"/>
      <c r="M129" s="52"/>
      <c r="N129" s="52"/>
      <c r="O129" s="23"/>
      <c r="P129" s="23"/>
      <c r="Q129" s="23"/>
      <c r="R129" s="23"/>
      <c r="S129" s="23"/>
      <c r="T129" s="23"/>
      <c r="U129" s="23"/>
      <c r="V129" s="50"/>
      <c r="W129" s="50"/>
      <c r="X129" s="50"/>
      <c r="Y129" s="50"/>
      <c r="Z129" s="50"/>
      <c r="AA129" s="50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69"/>
      <c r="AN129" s="20" t="s">
        <v>90</v>
      </c>
      <c r="AO129" s="20">
        <v>147</v>
      </c>
      <c r="AP129" s="20">
        <v>100</v>
      </c>
      <c r="AQ129" s="20">
        <v>100</v>
      </c>
    </row>
    <row r="130" spans="1:49" s="20" customFormat="1" ht="16.5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5"/>
      <c r="AG130" s="25"/>
      <c r="AH130" s="25"/>
      <c r="AI130" s="25"/>
      <c r="AJ130" s="25"/>
      <c r="AK130" s="25"/>
      <c r="AL130" s="25"/>
      <c r="AM130" s="69" t="s">
        <v>106</v>
      </c>
    </row>
    <row r="131" spans="1:49" s="20" customFormat="1" ht="16.5" customHeight="1">
      <c r="A131" s="29"/>
      <c r="B131" s="40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5"/>
      <c r="AG131" s="25"/>
      <c r="AH131" s="25"/>
      <c r="AI131" s="25"/>
      <c r="AJ131" s="25"/>
      <c r="AK131" s="25"/>
      <c r="AL131" s="25"/>
      <c r="AM131" s="69"/>
    </row>
    <row r="132" spans="1:49" s="20" customFormat="1" ht="39" customHeight="1">
      <c r="A132" s="29"/>
      <c r="B132" s="40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5"/>
      <c r="AM132" s="73"/>
      <c r="AN132" s="73"/>
      <c r="AO132" s="73"/>
      <c r="AP132" s="73"/>
      <c r="AQ132" s="73"/>
      <c r="AR132" s="23"/>
      <c r="AS132" s="23"/>
      <c r="AT132" s="23"/>
      <c r="AU132" s="23"/>
      <c r="AV132" s="23"/>
      <c r="AW132" s="23"/>
    </row>
    <row r="133" spans="1:49" s="20" customFormat="1" ht="16.5" customHeight="1">
      <c r="A133" s="29"/>
      <c r="B133" s="40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5"/>
      <c r="P133" s="25"/>
      <c r="Q133" s="25"/>
      <c r="R133" s="25"/>
      <c r="S133" s="25"/>
      <c r="T133" s="25"/>
      <c r="U133" s="25"/>
      <c r="V133" s="126" t="s">
        <v>11</v>
      </c>
      <c r="W133" s="126"/>
      <c r="X133" s="126"/>
      <c r="Y133" s="126"/>
      <c r="Z133" s="126"/>
      <c r="AA133" s="126"/>
      <c r="AB133" s="19"/>
      <c r="AC133" s="126" t="s">
        <v>12</v>
      </c>
      <c r="AD133" s="126"/>
      <c r="AE133" s="126"/>
      <c r="AF133" s="126"/>
      <c r="AG133" s="126"/>
      <c r="AH133" s="126"/>
      <c r="AI133" s="129" t="s">
        <v>84</v>
      </c>
      <c r="AJ133" s="129"/>
      <c r="AK133" s="129"/>
      <c r="AL133" s="129"/>
      <c r="AM133" s="68"/>
      <c r="AN133" s="96"/>
      <c r="AO133" s="96"/>
      <c r="AP133" s="96"/>
      <c r="AQ133" s="96"/>
    </row>
    <row r="134" spans="1:49" s="20" customFormat="1" ht="16.5" customHeight="1">
      <c r="A134" s="29"/>
      <c r="B134" s="40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46"/>
      <c r="P134" s="46"/>
      <c r="Q134" s="46"/>
      <c r="R134" s="46"/>
      <c r="S134" s="46"/>
      <c r="T134" s="25"/>
      <c r="U134" s="25"/>
      <c r="V134" s="126"/>
      <c r="W134" s="126"/>
      <c r="X134" s="126"/>
      <c r="Y134" s="126"/>
      <c r="Z134" s="126"/>
      <c r="AA134" s="126"/>
      <c r="AB134" s="19"/>
      <c r="AC134" s="126"/>
      <c r="AD134" s="126"/>
      <c r="AE134" s="126"/>
      <c r="AF134" s="126"/>
      <c r="AG134" s="126"/>
      <c r="AH134" s="126"/>
      <c r="AI134" s="129"/>
      <c r="AJ134" s="129"/>
      <c r="AK134" s="129"/>
      <c r="AL134" s="129"/>
      <c r="AM134" s="68" t="s">
        <v>172</v>
      </c>
      <c r="AN134" s="96"/>
      <c r="AO134" s="96"/>
      <c r="AP134" s="96"/>
      <c r="AQ134" s="96"/>
    </row>
    <row r="135" spans="1:49" s="20" customFormat="1" ht="16.5" customHeight="1">
      <c r="A135" s="29"/>
      <c r="B135" s="40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47"/>
      <c r="P135" s="47"/>
      <c r="Q135" s="47"/>
      <c r="R135" s="47"/>
      <c r="S135" s="47"/>
      <c r="T135" s="47"/>
      <c r="U135" s="47"/>
      <c r="V135" s="39">
        <v>1</v>
      </c>
      <c r="W135" s="39">
        <v>2</v>
      </c>
      <c r="X135" s="39">
        <v>3</v>
      </c>
      <c r="Y135" s="39">
        <v>4</v>
      </c>
      <c r="Z135" s="39">
        <v>5</v>
      </c>
      <c r="AA135" s="39" t="s">
        <v>35</v>
      </c>
      <c r="AB135" s="48" t="s">
        <v>14</v>
      </c>
      <c r="AC135" s="39">
        <v>1</v>
      </c>
      <c r="AD135" s="39">
        <v>2</v>
      </c>
      <c r="AE135" s="39">
        <v>3</v>
      </c>
      <c r="AF135" s="39">
        <v>4</v>
      </c>
      <c r="AG135" s="39">
        <v>5</v>
      </c>
      <c r="AH135" s="39" t="s">
        <v>35</v>
      </c>
      <c r="AI135" s="49" t="s">
        <v>15</v>
      </c>
      <c r="AJ135" s="49" t="s">
        <v>39</v>
      </c>
      <c r="AK135" s="49" t="s">
        <v>17</v>
      </c>
      <c r="AL135" s="49" t="s">
        <v>18</v>
      </c>
      <c r="AM135" s="72"/>
      <c r="AN135" s="73"/>
      <c r="AO135" s="73" t="s">
        <v>93</v>
      </c>
      <c r="AP135" s="73" t="s">
        <v>94</v>
      </c>
      <c r="AQ135" s="73" t="s">
        <v>95</v>
      </c>
      <c r="AR135" s="23" t="s">
        <v>96</v>
      </c>
      <c r="AS135" s="23"/>
      <c r="AT135" s="23"/>
      <c r="AU135" s="23"/>
      <c r="AV135" s="23"/>
      <c r="AW135" s="23"/>
    </row>
    <row r="136" spans="1:49" s="20" customFormat="1" ht="16.5" customHeight="1">
      <c r="A136" s="29"/>
      <c r="B136" s="40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112" t="s">
        <v>64</v>
      </c>
      <c r="P136" s="113"/>
      <c r="Q136" s="113"/>
      <c r="R136" s="113"/>
      <c r="S136" s="113"/>
      <c r="T136" s="113"/>
      <c r="U136" s="113"/>
      <c r="V136" s="84">
        <f>+AN13</f>
        <v>1</v>
      </c>
      <c r="W136" s="84">
        <f t="shared" ref="W136:AA136" si="28">+AO13</f>
        <v>7</v>
      </c>
      <c r="X136" s="84">
        <f t="shared" si="28"/>
        <v>22</v>
      </c>
      <c r="Y136" s="84">
        <f t="shared" si="28"/>
        <v>45</v>
      </c>
      <c r="Z136" s="84">
        <f t="shared" si="28"/>
        <v>20</v>
      </c>
      <c r="AA136" s="84">
        <f t="shared" si="28"/>
        <v>3</v>
      </c>
      <c r="AB136" s="84">
        <f>SUM(V136:AA136)</f>
        <v>98</v>
      </c>
      <c r="AC136" s="22">
        <f>V136/$AB136</f>
        <v>1.020408163265306E-2</v>
      </c>
      <c r="AD136" s="22">
        <f t="shared" ref="AD136:AH136" si="29">W136/$AB136</f>
        <v>7.1428571428571425E-2</v>
      </c>
      <c r="AE136" s="22">
        <f t="shared" si="29"/>
        <v>0.22448979591836735</v>
      </c>
      <c r="AF136" s="22">
        <f t="shared" si="29"/>
        <v>0.45918367346938777</v>
      </c>
      <c r="AG136" s="22">
        <f t="shared" si="29"/>
        <v>0.20408163265306123</v>
      </c>
      <c r="AH136" s="22">
        <f t="shared" si="29"/>
        <v>3.0612244897959183E-2</v>
      </c>
      <c r="AI136" s="84">
        <f t="shared" ref="AI136" si="30">+BA13</f>
        <v>3.8</v>
      </c>
      <c r="AJ136" s="84">
        <f t="shared" ref="AJ136" si="31">+BB13</f>
        <v>0.89</v>
      </c>
      <c r="AK136" s="84">
        <f t="shared" ref="AK136" si="32">+BC13</f>
        <v>4</v>
      </c>
      <c r="AL136" s="84">
        <f t="shared" ref="AL136" si="33">+BD13</f>
        <v>4</v>
      </c>
      <c r="AM136" s="69" t="s">
        <v>97</v>
      </c>
      <c r="AN136" s="20" t="s">
        <v>164</v>
      </c>
      <c r="AO136" s="20">
        <v>64</v>
      </c>
      <c r="AP136" s="20">
        <v>43.5</v>
      </c>
      <c r="AQ136" s="20">
        <v>43.5</v>
      </c>
      <c r="AR136" s="20">
        <v>43.5</v>
      </c>
    </row>
    <row r="137" spans="1:49" s="20" customFormat="1" ht="16.5" customHeight="1">
      <c r="A137" s="29"/>
      <c r="B137" s="40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5"/>
      <c r="AM137" s="69"/>
      <c r="AN137" s="20" t="s">
        <v>29</v>
      </c>
      <c r="AO137" s="20">
        <v>83</v>
      </c>
      <c r="AP137" s="20">
        <v>56.5</v>
      </c>
      <c r="AQ137" s="20">
        <v>56.5</v>
      </c>
      <c r="AR137" s="20">
        <v>100</v>
      </c>
    </row>
    <row r="138" spans="1:49" s="20" customFormat="1" ht="16.5" customHeight="1">
      <c r="A138" s="29"/>
      <c r="B138" s="40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5"/>
      <c r="AM138" s="69"/>
      <c r="AN138" s="20" t="s">
        <v>90</v>
      </c>
      <c r="AO138" s="20">
        <v>147</v>
      </c>
      <c r="AP138" s="20">
        <v>100</v>
      </c>
      <c r="AQ138" s="20">
        <v>100</v>
      </c>
    </row>
    <row r="139" spans="1:49" s="20" customFormat="1" ht="16.5" customHeight="1">
      <c r="A139" s="29"/>
      <c r="B139" s="40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5"/>
      <c r="AM139" s="69" t="s">
        <v>106</v>
      </c>
    </row>
    <row r="140" spans="1:49" s="20" customFormat="1" ht="16.5" customHeight="1">
      <c r="A140" s="29"/>
      <c r="B140" s="40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5"/>
      <c r="AM140" s="69"/>
    </row>
    <row r="141" spans="1:49" s="20" customFormat="1" ht="16.5" customHeight="1">
      <c r="A141" s="29"/>
      <c r="B141" s="40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5"/>
      <c r="AM141" s="69"/>
    </row>
    <row r="142" spans="1:49" s="20" customFormat="1" ht="16.5" customHeight="1">
      <c r="A142" s="29"/>
      <c r="B142" s="40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5"/>
      <c r="AM142" s="69"/>
    </row>
    <row r="143" spans="1:49" s="20" customFormat="1" ht="39" customHeight="1">
      <c r="A143" s="29"/>
      <c r="B143" s="40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5"/>
      <c r="AM143" s="69"/>
    </row>
    <row r="144" spans="1:49" s="20" customFormat="1" ht="43.5" customHeight="1">
      <c r="A144" s="29"/>
      <c r="B144" s="40"/>
      <c r="C144" s="29"/>
      <c r="D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5"/>
      <c r="AM144" s="69"/>
    </row>
    <row r="145" spans="1:39" s="20" customFormat="1" ht="16.5" customHeight="1">
      <c r="A145" s="111" t="s">
        <v>55</v>
      </c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27"/>
      <c r="W145" s="27"/>
      <c r="X145" s="111" t="s">
        <v>56</v>
      </c>
      <c r="Y145" s="111"/>
      <c r="Z145" s="111"/>
      <c r="AA145" s="111"/>
      <c r="AB145" s="111"/>
      <c r="AC145" s="111"/>
      <c r="AD145" s="111"/>
      <c r="AE145" s="111"/>
      <c r="AF145" s="111"/>
      <c r="AG145" s="111"/>
      <c r="AH145" s="111"/>
      <c r="AI145" s="111"/>
      <c r="AJ145" s="111"/>
      <c r="AK145" s="111"/>
      <c r="AL145" s="111"/>
      <c r="AM145" s="69"/>
    </row>
    <row r="146" spans="1:39" s="20" customFormat="1" ht="16.5" customHeight="1">
      <c r="A146" s="34"/>
      <c r="B146" s="34"/>
      <c r="C146" s="34"/>
      <c r="D146" s="34"/>
      <c r="E146" s="34"/>
      <c r="F146" s="34"/>
      <c r="K146" s="29"/>
      <c r="L146" s="29"/>
      <c r="M146" s="29"/>
      <c r="N146" s="29"/>
      <c r="O146" s="25"/>
      <c r="P146" s="25"/>
      <c r="Q146" s="25"/>
      <c r="X146" s="34"/>
      <c r="Y146" s="34"/>
      <c r="Z146" s="34"/>
      <c r="AA146" s="34"/>
      <c r="AB146" s="34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69"/>
    </row>
    <row r="147" spans="1:39" s="20" customFormat="1" ht="24" customHeight="1">
      <c r="A147" s="34"/>
      <c r="B147" s="34"/>
      <c r="C147" s="34"/>
      <c r="D147" s="34"/>
      <c r="E147" s="34"/>
      <c r="F147" s="34"/>
      <c r="K147" s="29"/>
      <c r="L147" s="29"/>
      <c r="M147" s="29"/>
      <c r="N147" s="29"/>
      <c r="O147" s="25"/>
      <c r="P147" s="25"/>
      <c r="Q147" s="25"/>
      <c r="X147" s="34"/>
      <c r="Y147" s="34"/>
      <c r="Z147" s="34"/>
      <c r="AA147" s="34"/>
      <c r="AB147" s="34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69"/>
    </row>
    <row r="148" spans="1:39" s="20" customFormat="1" ht="45.75" customHeight="1">
      <c r="A148" s="34"/>
      <c r="B148" s="34"/>
      <c r="C148" s="34"/>
      <c r="D148" s="34"/>
      <c r="E148" s="34"/>
      <c r="F148" s="34"/>
      <c r="G148" s="29"/>
      <c r="H148" s="29"/>
      <c r="I148" s="29"/>
      <c r="J148" s="29"/>
      <c r="K148" s="29"/>
      <c r="L148" s="29"/>
      <c r="M148" s="29"/>
      <c r="N148" s="29"/>
      <c r="O148" s="25"/>
      <c r="P148" s="25"/>
      <c r="Q148" s="25"/>
      <c r="X148" s="34"/>
      <c r="Y148" s="34"/>
      <c r="Z148" s="34"/>
      <c r="AA148" s="34"/>
      <c r="AB148" s="34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69"/>
    </row>
    <row r="149" spans="1:39" s="20" customFormat="1" ht="16.5" customHeight="1">
      <c r="A149" s="29"/>
      <c r="B149" s="40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5"/>
      <c r="P149" s="25"/>
      <c r="Q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69"/>
    </row>
    <row r="150" spans="1:39" s="20" customFormat="1" ht="16.5" customHeight="1">
      <c r="A150" s="29"/>
      <c r="B150" s="40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69"/>
    </row>
    <row r="151" spans="1:39" s="20" customFormat="1" ht="42" customHeight="1">
      <c r="A151" s="29"/>
      <c r="B151" s="40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69"/>
    </row>
    <row r="152" spans="1:39" s="20" customFormat="1" ht="47.25" customHeight="1">
      <c r="A152" s="29"/>
      <c r="B152" s="40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5"/>
      <c r="AM152" s="69"/>
    </row>
    <row r="153" spans="1:39" s="20" customFormat="1" ht="54" customHeight="1">
      <c r="A153" s="29"/>
      <c r="B153" s="40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69"/>
    </row>
    <row r="154" spans="1:39" s="20" customFormat="1" ht="16.5" customHeight="1">
      <c r="A154" s="29"/>
      <c r="B154" s="40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69"/>
    </row>
    <row r="155" spans="1:39" s="20" customFormat="1" ht="16.5" customHeight="1">
      <c r="A155" s="29"/>
      <c r="B155" s="40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69"/>
    </row>
    <row r="156" spans="1:39" s="20" customFormat="1" ht="16.5" customHeight="1">
      <c r="A156" s="29"/>
      <c r="B156" s="40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69"/>
    </row>
    <row r="157" spans="1:39" s="20" customFormat="1" ht="40.5" customHeight="1">
      <c r="A157" s="29"/>
      <c r="B157" s="40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69"/>
    </row>
    <row r="158" spans="1:39" s="20" customFormat="1" ht="16.5" customHeight="1">
      <c r="A158" s="29"/>
      <c r="B158" s="40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5"/>
      <c r="AL158" s="25"/>
      <c r="AM158" s="69"/>
    </row>
    <row r="159" spans="1:39" s="20" customFormat="1" ht="16.5" customHeight="1">
      <c r="A159" s="29"/>
      <c r="B159" s="40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5"/>
      <c r="AM159" s="69"/>
    </row>
    <row r="160" spans="1:39" s="20" customFormat="1" ht="16.5" customHeight="1">
      <c r="A160" s="29"/>
      <c r="B160" s="40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46"/>
      <c r="AM160" s="69"/>
    </row>
    <row r="161" spans="1:39" s="20" customFormat="1" ht="16.5" customHeight="1">
      <c r="A161" s="29"/>
      <c r="B161" s="40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AM161" s="69"/>
    </row>
    <row r="162" spans="1:39" s="20" customFormat="1" ht="16.5" customHeight="1">
      <c r="A162" s="29"/>
      <c r="B162" s="40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5"/>
      <c r="P162" s="25"/>
      <c r="Q162" s="25"/>
      <c r="R162" s="25"/>
      <c r="S162" s="25"/>
      <c r="T162" s="25"/>
      <c r="U162" s="25"/>
      <c r="V162" s="126" t="s">
        <v>11</v>
      </c>
      <c r="W162" s="126"/>
      <c r="X162" s="126"/>
      <c r="Y162" s="126"/>
      <c r="Z162" s="126"/>
      <c r="AA162" s="126"/>
      <c r="AB162" s="19"/>
      <c r="AC162" s="126" t="s">
        <v>12</v>
      </c>
      <c r="AD162" s="126"/>
      <c r="AE162" s="126"/>
      <c r="AF162" s="126"/>
      <c r="AG162" s="126"/>
      <c r="AH162" s="126"/>
      <c r="AI162" s="129" t="s">
        <v>84</v>
      </c>
      <c r="AJ162" s="129"/>
      <c r="AK162" s="129"/>
      <c r="AL162" s="129"/>
      <c r="AM162" s="69"/>
    </row>
    <row r="163" spans="1:39" s="20" customFormat="1" ht="16.5" customHeight="1">
      <c r="A163" s="29"/>
      <c r="B163" s="40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46"/>
      <c r="P163" s="46"/>
      <c r="Q163" s="46"/>
      <c r="R163" s="46"/>
      <c r="S163" s="25"/>
      <c r="T163" s="25"/>
      <c r="U163" s="25"/>
      <c r="V163" s="126"/>
      <c r="W163" s="126"/>
      <c r="X163" s="126"/>
      <c r="Y163" s="126"/>
      <c r="Z163" s="126"/>
      <c r="AA163" s="126"/>
      <c r="AB163" s="19"/>
      <c r="AC163" s="126"/>
      <c r="AD163" s="126"/>
      <c r="AE163" s="126"/>
      <c r="AF163" s="126"/>
      <c r="AG163" s="126"/>
      <c r="AH163" s="126"/>
      <c r="AI163" s="129"/>
      <c r="AJ163" s="129"/>
      <c r="AK163" s="129"/>
      <c r="AL163" s="129"/>
      <c r="AM163" s="69"/>
    </row>
    <row r="164" spans="1:39" s="20" customFormat="1" ht="16.5" customHeight="1">
      <c r="A164" s="29"/>
      <c r="B164" s="40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47"/>
      <c r="P164" s="47"/>
      <c r="Q164" s="47"/>
      <c r="R164" s="47"/>
      <c r="S164" s="47"/>
      <c r="T164" s="47"/>
      <c r="U164" s="47"/>
      <c r="V164" s="39">
        <v>1</v>
      </c>
      <c r="W164" s="39">
        <v>2</v>
      </c>
      <c r="X164" s="39">
        <v>3</v>
      </c>
      <c r="Y164" s="39">
        <v>4</v>
      </c>
      <c r="Z164" s="39">
        <v>5</v>
      </c>
      <c r="AA164" s="39" t="s">
        <v>35</v>
      </c>
      <c r="AB164" s="48" t="s">
        <v>14</v>
      </c>
      <c r="AC164" s="39">
        <v>1</v>
      </c>
      <c r="AD164" s="39">
        <v>2</v>
      </c>
      <c r="AE164" s="39">
        <v>3</v>
      </c>
      <c r="AF164" s="39">
        <v>4</v>
      </c>
      <c r="AG164" s="39">
        <v>5</v>
      </c>
      <c r="AH164" s="39" t="s">
        <v>35</v>
      </c>
      <c r="AI164" s="49" t="s">
        <v>15</v>
      </c>
      <c r="AJ164" s="49" t="s">
        <v>39</v>
      </c>
      <c r="AK164" s="49" t="s">
        <v>17</v>
      </c>
      <c r="AL164" s="49" t="s">
        <v>18</v>
      </c>
      <c r="AM164" s="69"/>
    </row>
    <row r="165" spans="1:39" s="20" customFormat="1" ht="16.5" customHeight="1">
      <c r="A165" s="29"/>
      <c r="B165" s="40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112" t="s">
        <v>66</v>
      </c>
      <c r="P165" s="113"/>
      <c r="Q165" s="113"/>
      <c r="R165" s="113"/>
      <c r="S165" s="113"/>
      <c r="T165" s="113"/>
      <c r="U165" s="113"/>
      <c r="V165" s="84">
        <f>+AN14</f>
        <v>3</v>
      </c>
      <c r="W165" s="84">
        <f t="shared" ref="W165:AA165" si="34">+AO14</f>
        <v>3</v>
      </c>
      <c r="X165" s="84">
        <f t="shared" si="34"/>
        <v>26</v>
      </c>
      <c r="Y165" s="84">
        <f t="shared" si="34"/>
        <v>56</v>
      </c>
      <c r="Z165" s="84">
        <f t="shared" si="34"/>
        <v>34</v>
      </c>
      <c r="AA165" s="84">
        <f t="shared" si="34"/>
        <v>0</v>
      </c>
      <c r="AB165" s="84">
        <f>SUM(V165:AA165)</f>
        <v>122</v>
      </c>
      <c r="AC165" s="22">
        <f>V165/$AB165</f>
        <v>2.4590163934426229E-2</v>
      </c>
      <c r="AD165" s="22">
        <f t="shared" ref="AD165:AH166" si="35">W165/$AB165</f>
        <v>2.4590163934426229E-2</v>
      </c>
      <c r="AE165" s="22">
        <f t="shared" si="35"/>
        <v>0.21311475409836064</v>
      </c>
      <c r="AF165" s="22">
        <f t="shared" si="35"/>
        <v>0.45901639344262296</v>
      </c>
      <c r="AG165" s="22">
        <f t="shared" si="35"/>
        <v>0.27868852459016391</v>
      </c>
      <c r="AH165" s="22">
        <f t="shared" si="35"/>
        <v>0</v>
      </c>
      <c r="AI165" s="84">
        <f t="shared" ref="AI165:AI166" si="36">+BA14</f>
        <v>3.94</v>
      </c>
      <c r="AJ165" s="84">
        <f t="shared" ref="AJ165:AJ166" si="37">+BB14</f>
        <v>0.9</v>
      </c>
      <c r="AK165" s="84">
        <f t="shared" ref="AK165:AK166" si="38">+BC14</f>
        <v>4</v>
      </c>
      <c r="AL165" s="84">
        <f t="shared" ref="AL165:AL166" si="39">+BD14</f>
        <v>4</v>
      </c>
      <c r="AM165" s="69"/>
    </row>
    <row r="166" spans="1:39" s="20" customFormat="1" ht="16.5" customHeight="1">
      <c r="A166" s="29"/>
      <c r="B166" s="40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112" t="s">
        <v>67</v>
      </c>
      <c r="P166" s="113"/>
      <c r="Q166" s="113"/>
      <c r="R166" s="113"/>
      <c r="S166" s="113"/>
      <c r="T166" s="113"/>
      <c r="U166" s="113"/>
      <c r="V166" s="84">
        <f>+AN15</f>
        <v>4</v>
      </c>
      <c r="W166" s="84">
        <f t="shared" ref="W166:AA166" si="40">+AO15</f>
        <v>9</v>
      </c>
      <c r="X166" s="84">
        <f t="shared" si="40"/>
        <v>31</v>
      </c>
      <c r="Y166" s="84">
        <f t="shared" si="40"/>
        <v>51</v>
      </c>
      <c r="Z166" s="84">
        <f t="shared" si="40"/>
        <v>27</v>
      </c>
      <c r="AA166" s="84">
        <f t="shared" si="40"/>
        <v>0</v>
      </c>
      <c r="AB166" s="84">
        <f>SUM(V166:AA166)</f>
        <v>122</v>
      </c>
      <c r="AC166" s="22">
        <f>V166/$AB166</f>
        <v>3.2786885245901641E-2</v>
      </c>
      <c r="AD166" s="22">
        <f t="shared" si="35"/>
        <v>7.3770491803278687E-2</v>
      </c>
      <c r="AE166" s="22">
        <f t="shared" si="35"/>
        <v>0.25409836065573771</v>
      </c>
      <c r="AF166" s="22">
        <f t="shared" si="35"/>
        <v>0.41803278688524592</v>
      </c>
      <c r="AG166" s="22">
        <f t="shared" si="35"/>
        <v>0.22131147540983606</v>
      </c>
      <c r="AH166" s="22">
        <f t="shared" si="35"/>
        <v>0</v>
      </c>
      <c r="AI166" s="84">
        <f t="shared" si="36"/>
        <v>3.72</v>
      </c>
      <c r="AJ166" s="84">
        <f t="shared" si="37"/>
        <v>1</v>
      </c>
      <c r="AK166" s="84">
        <f t="shared" si="38"/>
        <v>4</v>
      </c>
      <c r="AL166" s="84">
        <f t="shared" si="39"/>
        <v>4</v>
      </c>
      <c r="AM166" s="69"/>
    </row>
    <row r="167" spans="1:39" s="20" customFormat="1" ht="16.5" customHeight="1">
      <c r="A167" s="29"/>
      <c r="B167" s="40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5"/>
      <c r="AM167" s="69"/>
    </row>
    <row r="168" spans="1:39" s="20" customFormat="1" ht="16.5" customHeight="1">
      <c r="A168" s="29"/>
      <c r="B168" s="40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5"/>
    </row>
    <row r="169" spans="1:39" s="20" customFormat="1" ht="25.5" customHeight="1">
      <c r="A169" s="29"/>
      <c r="B169" s="40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5"/>
    </row>
    <row r="170" spans="1:39" s="20" customFormat="1" ht="27.75" customHeight="1">
      <c r="A170" s="111" t="s">
        <v>57</v>
      </c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5"/>
    </row>
    <row r="171" spans="1:39" s="20" customFormat="1" ht="27" customHeight="1">
      <c r="A171" s="29"/>
      <c r="B171" s="40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5"/>
    </row>
    <row r="172" spans="1:39" s="20" customFormat="1" ht="24.75" customHeight="1">
      <c r="A172" s="29"/>
      <c r="B172" s="40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5"/>
    </row>
    <row r="173" spans="1:39" s="20" customFormat="1" ht="18" customHeight="1">
      <c r="A173" s="29"/>
      <c r="B173" s="40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5"/>
    </row>
    <row r="174" spans="1:39" s="20" customFormat="1" ht="30.75" customHeight="1">
      <c r="A174" s="29"/>
      <c r="B174" s="40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5"/>
    </row>
    <row r="175" spans="1:39" s="20" customFormat="1" ht="45" customHeight="1">
      <c r="A175" s="29"/>
      <c r="B175" s="40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5"/>
    </row>
    <row r="176" spans="1:39" s="23" customFormat="1" ht="18.75" customHeight="1">
      <c r="A176" s="29"/>
      <c r="B176" s="40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5"/>
    </row>
    <row r="177" spans="1:38" s="23" customFormat="1" ht="18.75" customHeight="1">
      <c r="A177" s="29"/>
      <c r="B177" s="40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5"/>
    </row>
    <row r="178" spans="1:38" s="23" customFormat="1" ht="18.75" customHeight="1">
      <c r="A178" s="29"/>
      <c r="B178" s="40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5"/>
    </row>
    <row r="179" spans="1:38" s="23" customFormat="1" ht="18.75" customHeight="1">
      <c r="A179" s="29"/>
      <c r="B179" s="40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5"/>
    </row>
    <row r="180" spans="1:38" s="23" customFormat="1" ht="18.75" customHeight="1">
      <c r="A180" s="29"/>
      <c r="B180" s="40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5"/>
    </row>
    <row r="181" spans="1:38" s="23" customFormat="1" ht="18.75" customHeight="1">
      <c r="A181" s="29"/>
      <c r="B181" s="40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5"/>
    </row>
    <row r="182" spans="1:38" s="23" customFormat="1" ht="18.75" customHeight="1">
      <c r="A182" s="109"/>
      <c r="B182" s="109"/>
      <c r="C182" s="109"/>
      <c r="D182" s="109"/>
      <c r="E182" s="10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5"/>
    </row>
    <row r="183" spans="1:38" s="23" customFormat="1" ht="18.75" customHeight="1">
      <c r="A183" s="109"/>
      <c r="B183" s="109"/>
      <c r="C183" s="109"/>
      <c r="D183" s="109"/>
      <c r="E183" s="10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5"/>
    </row>
    <row r="184" spans="1:38" s="23" customFormat="1" ht="18.75" customHeight="1">
      <c r="A184" s="109"/>
      <c r="B184" s="109"/>
      <c r="C184" s="109"/>
      <c r="D184" s="109"/>
      <c r="E184" s="10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5"/>
    </row>
    <row r="185" spans="1:38" s="23" customFormat="1" ht="18.75" customHeight="1">
      <c r="A185" s="109"/>
      <c r="B185" s="109"/>
      <c r="C185" s="109"/>
      <c r="D185" s="109"/>
      <c r="E185" s="10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5"/>
    </row>
    <row r="186" spans="1:38" s="23" customFormat="1" ht="18.75" customHeight="1">
      <c r="A186" s="29"/>
      <c r="B186" s="25"/>
      <c r="C186" s="25"/>
      <c r="D186" s="25"/>
      <c r="E186" s="25"/>
      <c r="F186" s="25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126" t="s">
        <v>11</v>
      </c>
      <c r="W186" s="126"/>
      <c r="X186" s="126"/>
      <c r="Y186" s="126"/>
      <c r="Z186" s="126"/>
      <c r="AA186" s="126"/>
      <c r="AB186" s="19"/>
      <c r="AC186" s="126" t="s">
        <v>12</v>
      </c>
      <c r="AD186" s="126"/>
      <c r="AE186" s="126"/>
      <c r="AF186" s="126"/>
      <c r="AG186" s="126"/>
      <c r="AH186" s="126"/>
      <c r="AI186" s="129" t="s">
        <v>84</v>
      </c>
      <c r="AJ186" s="129"/>
      <c r="AK186" s="129"/>
      <c r="AL186" s="129"/>
    </row>
    <row r="187" spans="1:38" s="23" customFormat="1" ht="18.75" customHeight="1">
      <c r="A187" s="29"/>
      <c r="B187" s="46"/>
      <c r="C187" s="46"/>
      <c r="D187" s="46"/>
      <c r="E187" s="46"/>
      <c r="F187" s="46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126"/>
      <c r="W187" s="126"/>
      <c r="X187" s="126"/>
      <c r="Y187" s="126"/>
      <c r="Z187" s="126"/>
      <c r="AA187" s="126"/>
      <c r="AB187" s="19"/>
      <c r="AC187" s="126"/>
      <c r="AD187" s="126"/>
      <c r="AE187" s="126"/>
      <c r="AF187" s="126"/>
      <c r="AG187" s="126"/>
      <c r="AH187" s="126"/>
      <c r="AI187" s="129"/>
      <c r="AJ187" s="129"/>
      <c r="AK187" s="129"/>
      <c r="AL187" s="129"/>
    </row>
    <row r="188" spans="1:38" ht="21">
      <c r="A188" s="54"/>
      <c r="B188" s="111" t="s">
        <v>68</v>
      </c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39">
        <v>1</v>
      </c>
      <c r="W188" s="39">
        <v>2</v>
      </c>
      <c r="X188" s="39">
        <v>3</v>
      </c>
      <c r="Y188" s="39">
        <v>4</v>
      </c>
      <c r="Z188" s="39">
        <v>5</v>
      </c>
      <c r="AA188" s="39" t="s">
        <v>35</v>
      </c>
      <c r="AB188" s="48" t="s">
        <v>14</v>
      </c>
      <c r="AC188" s="39">
        <v>1</v>
      </c>
      <c r="AD188" s="39">
        <v>2</v>
      </c>
      <c r="AE188" s="39">
        <v>3</v>
      </c>
      <c r="AF188" s="39">
        <v>4</v>
      </c>
      <c r="AG188" s="39">
        <v>5</v>
      </c>
      <c r="AH188" s="39" t="s">
        <v>35</v>
      </c>
      <c r="AI188" s="49" t="s">
        <v>15</v>
      </c>
      <c r="AJ188" s="49" t="s">
        <v>39</v>
      </c>
      <c r="AK188" s="49" t="s">
        <v>17</v>
      </c>
      <c r="AL188" s="49" t="s">
        <v>18</v>
      </c>
    </row>
    <row r="189" spans="1:38" ht="15" customHeight="1">
      <c r="A189" s="55" t="s">
        <v>69</v>
      </c>
      <c r="B189" s="130" t="s">
        <v>40</v>
      </c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  <c r="T189" s="131"/>
      <c r="U189" s="131"/>
      <c r="V189" s="83">
        <f>+AN16</f>
        <v>14</v>
      </c>
      <c r="W189" s="83">
        <f t="shared" ref="W189:AA200" si="41">+AO16</f>
        <v>19</v>
      </c>
      <c r="X189" s="83">
        <f t="shared" si="41"/>
        <v>48</v>
      </c>
      <c r="Y189" s="83">
        <f t="shared" si="41"/>
        <v>55</v>
      </c>
      <c r="Z189" s="83">
        <f t="shared" si="41"/>
        <v>11</v>
      </c>
      <c r="AA189" s="83">
        <f t="shared" si="41"/>
        <v>0</v>
      </c>
      <c r="AB189" s="83">
        <f>SUM(V189:AA189)</f>
        <v>147</v>
      </c>
      <c r="AC189" s="22">
        <f>V189/$AB189</f>
        <v>9.5238095238095233E-2</v>
      </c>
      <c r="AD189" s="22">
        <f t="shared" ref="AD189:AH200" si="42">W189/$AB189</f>
        <v>0.12925170068027211</v>
      </c>
      <c r="AE189" s="22">
        <f t="shared" si="42"/>
        <v>0.32653061224489793</v>
      </c>
      <c r="AF189" s="22">
        <f t="shared" si="42"/>
        <v>0.37414965986394561</v>
      </c>
      <c r="AG189" s="22">
        <f t="shared" si="42"/>
        <v>7.4829931972789115E-2</v>
      </c>
      <c r="AH189" s="22">
        <f t="shared" si="42"/>
        <v>0</v>
      </c>
      <c r="AI189" s="83">
        <f t="shared" ref="AI189:AI200" si="43">+BA16</f>
        <v>3.2</v>
      </c>
      <c r="AJ189" s="83">
        <f t="shared" ref="AJ189:AJ200" si="44">+BB16</f>
        <v>1.07</v>
      </c>
      <c r="AK189" s="83">
        <f t="shared" ref="AK189:AK200" si="45">+BC16</f>
        <v>3</v>
      </c>
      <c r="AL189" s="83">
        <f t="shared" ref="AL189:AL200" si="46">+BD16</f>
        <v>4</v>
      </c>
    </row>
    <row r="190" spans="1:38" ht="15" customHeight="1">
      <c r="A190" s="21" t="s">
        <v>70</v>
      </c>
      <c r="B190" s="130" t="s">
        <v>41</v>
      </c>
      <c r="C190" s="131" t="s">
        <v>42</v>
      </c>
      <c r="D190" s="131" t="s">
        <v>42</v>
      </c>
      <c r="E190" s="131" t="s">
        <v>42</v>
      </c>
      <c r="F190" s="131" t="s">
        <v>42</v>
      </c>
      <c r="G190" s="131" t="s">
        <v>42</v>
      </c>
      <c r="H190" s="131" t="s">
        <v>42</v>
      </c>
      <c r="I190" s="131" t="s">
        <v>42</v>
      </c>
      <c r="J190" s="131" t="s">
        <v>42</v>
      </c>
      <c r="K190" s="131" t="s">
        <v>42</v>
      </c>
      <c r="L190" s="131" t="s">
        <v>42</v>
      </c>
      <c r="M190" s="131" t="s">
        <v>42</v>
      </c>
      <c r="N190" s="131" t="s">
        <v>42</v>
      </c>
      <c r="O190" s="131" t="s">
        <v>42</v>
      </c>
      <c r="P190" s="131" t="s">
        <v>42</v>
      </c>
      <c r="Q190" s="131" t="s">
        <v>42</v>
      </c>
      <c r="R190" s="131" t="s">
        <v>42</v>
      </c>
      <c r="S190" s="131" t="s">
        <v>42</v>
      </c>
      <c r="T190" s="131" t="s">
        <v>42</v>
      </c>
      <c r="U190" s="131" t="s">
        <v>42</v>
      </c>
      <c r="V190" s="83">
        <f t="shared" ref="V190:V200" si="47">+AN17</f>
        <v>5</v>
      </c>
      <c r="W190" s="83">
        <f t="shared" si="41"/>
        <v>16</v>
      </c>
      <c r="X190" s="83">
        <f t="shared" si="41"/>
        <v>47</v>
      </c>
      <c r="Y190" s="83">
        <f t="shared" si="41"/>
        <v>57</v>
      </c>
      <c r="Z190" s="83">
        <f t="shared" si="41"/>
        <v>22</v>
      </c>
      <c r="AA190" s="83">
        <f t="shared" si="41"/>
        <v>0</v>
      </c>
      <c r="AB190" s="83">
        <f t="shared" ref="AB190:AB200" si="48">SUM(V190:AA190)</f>
        <v>147</v>
      </c>
      <c r="AC190" s="22">
        <f t="shared" ref="AC190:AC199" si="49">V190/$AB190</f>
        <v>3.4013605442176874E-2</v>
      </c>
      <c r="AD190" s="22">
        <f t="shared" si="42"/>
        <v>0.10884353741496598</v>
      </c>
      <c r="AE190" s="22">
        <f t="shared" si="42"/>
        <v>0.31972789115646261</v>
      </c>
      <c r="AF190" s="22">
        <f t="shared" si="42"/>
        <v>0.38775510204081631</v>
      </c>
      <c r="AG190" s="22">
        <f t="shared" si="42"/>
        <v>0.14965986394557823</v>
      </c>
      <c r="AH190" s="22">
        <f t="shared" si="42"/>
        <v>0</v>
      </c>
      <c r="AI190" s="83">
        <f t="shared" si="43"/>
        <v>3.51</v>
      </c>
      <c r="AJ190" s="83">
        <f t="shared" si="44"/>
        <v>0.99</v>
      </c>
      <c r="AK190" s="83">
        <f t="shared" si="45"/>
        <v>4</v>
      </c>
      <c r="AL190" s="83">
        <f t="shared" si="46"/>
        <v>4</v>
      </c>
    </row>
    <row r="191" spans="1:38" ht="15" customHeight="1">
      <c r="A191" s="55" t="s">
        <v>71</v>
      </c>
      <c r="B191" s="130" t="s">
        <v>76</v>
      </c>
      <c r="C191" s="131" t="s">
        <v>42</v>
      </c>
      <c r="D191" s="131" t="s">
        <v>42</v>
      </c>
      <c r="E191" s="131" t="s">
        <v>42</v>
      </c>
      <c r="F191" s="131" t="s">
        <v>42</v>
      </c>
      <c r="G191" s="131" t="s">
        <v>42</v>
      </c>
      <c r="H191" s="131" t="s">
        <v>42</v>
      </c>
      <c r="I191" s="131" t="s">
        <v>42</v>
      </c>
      <c r="J191" s="131" t="s">
        <v>42</v>
      </c>
      <c r="K191" s="131" t="s">
        <v>42</v>
      </c>
      <c r="L191" s="131" t="s">
        <v>42</v>
      </c>
      <c r="M191" s="131" t="s">
        <v>42</v>
      </c>
      <c r="N191" s="131" t="s">
        <v>42</v>
      </c>
      <c r="O191" s="131" t="s">
        <v>42</v>
      </c>
      <c r="P191" s="131" t="s">
        <v>42</v>
      </c>
      <c r="Q191" s="131" t="s">
        <v>42</v>
      </c>
      <c r="R191" s="131" t="s">
        <v>42</v>
      </c>
      <c r="S191" s="131" t="s">
        <v>42</v>
      </c>
      <c r="T191" s="131" t="s">
        <v>42</v>
      </c>
      <c r="U191" s="131" t="s">
        <v>42</v>
      </c>
      <c r="V191" s="83">
        <f t="shared" si="47"/>
        <v>2</v>
      </c>
      <c r="W191" s="83">
        <f t="shared" si="41"/>
        <v>10</v>
      </c>
      <c r="X191" s="83">
        <f t="shared" si="41"/>
        <v>31</v>
      </c>
      <c r="Y191" s="83">
        <f t="shared" si="41"/>
        <v>69</v>
      </c>
      <c r="Z191" s="83">
        <f t="shared" si="41"/>
        <v>33</v>
      </c>
      <c r="AA191" s="83">
        <f t="shared" si="41"/>
        <v>2</v>
      </c>
      <c r="AB191" s="83">
        <f t="shared" si="48"/>
        <v>147</v>
      </c>
      <c r="AC191" s="22">
        <f t="shared" si="49"/>
        <v>1.3605442176870748E-2</v>
      </c>
      <c r="AD191" s="22">
        <f t="shared" si="42"/>
        <v>6.8027210884353748E-2</v>
      </c>
      <c r="AE191" s="22">
        <f t="shared" si="42"/>
        <v>0.21088435374149661</v>
      </c>
      <c r="AF191" s="22">
        <f t="shared" si="42"/>
        <v>0.46938775510204084</v>
      </c>
      <c r="AG191" s="22">
        <f t="shared" si="42"/>
        <v>0.22448979591836735</v>
      </c>
      <c r="AH191" s="22">
        <f t="shared" si="42"/>
        <v>1.3605442176870748E-2</v>
      </c>
      <c r="AI191" s="83">
        <f t="shared" si="43"/>
        <v>3.83</v>
      </c>
      <c r="AJ191" s="83">
        <f t="shared" si="44"/>
        <v>0.91</v>
      </c>
      <c r="AK191" s="83">
        <f t="shared" si="45"/>
        <v>4</v>
      </c>
      <c r="AL191" s="83">
        <f t="shared" si="46"/>
        <v>4</v>
      </c>
    </row>
    <row r="192" spans="1:38" ht="15" customHeight="1">
      <c r="A192" s="21" t="s">
        <v>72</v>
      </c>
      <c r="B192" s="130" t="s">
        <v>77</v>
      </c>
      <c r="C192" s="131" t="s">
        <v>42</v>
      </c>
      <c r="D192" s="131" t="s">
        <v>42</v>
      </c>
      <c r="E192" s="131" t="s">
        <v>42</v>
      </c>
      <c r="F192" s="131" t="s">
        <v>42</v>
      </c>
      <c r="G192" s="131" t="s">
        <v>42</v>
      </c>
      <c r="H192" s="131" t="s">
        <v>42</v>
      </c>
      <c r="I192" s="131" t="s">
        <v>42</v>
      </c>
      <c r="J192" s="131" t="s">
        <v>42</v>
      </c>
      <c r="K192" s="131" t="s">
        <v>42</v>
      </c>
      <c r="L192" s="131" t="s">
        <v>42</v>
      </c>
      <c r="M192" s="131" t="s">
        <v>42</v>
      </c>
      <c r="N192" s="131" t="s">
        <v>42</v>
      </c>
      <c r="O192" s="131" t="s">
        <v>42</v>
      </c>
      <c r="P192" s="131" t="s">
        <v>42</v>
      </c>
      <c r="Q192" s="131" t="s">
        <v>42</v>
      </c>
      <c r="R192" s="131" t="s">
        <v>42</v>
      </c>
      <c r="S192" s="131" t="s">
        <v>42</v>
      </c>
      <c r="T192" s="131" t="s">
        <v>42</v>
      </c>
      <c r="U192" s="131" t="s">
        <v>42</v>
      </c>
      <c r="V192" s="83">
        <f t="shared" si="47"/>
        <v>4</v>
      </c>
      <c r="W192" s="83">
        <f t="shared" si="41"/>
        <v>10</v>
      </c>
      <c r="X192" s="83">
        <f t="shared" si="41"/>
        <v>39</v>
      </c>
      <c r="Y192" s="83">
        <f t="shared" si="41"/>
        <v>47</v>
      </c>
      <c r="Z192" s="83">
        <f t="shared" si="41"/>
        <v>22</v>
      </c>
      <c r="AA192" s="83">
        <f t="shared" si="41"/>
        <v>25</v>
      </c>
      <c r="AB192" s="83">
        <f t="shared" si="48"/>
        <v>147</v>
      </c>
      <c r="AC192" s="22">
        <f t="shared" si="49"/>
        <v>2.7210884353741496E-2</v>
      </c>
      <c r="AD192" s="22">
        <f t="shared" si="42"/>
        <v>6.8027210884353748E-2</v>
      </c>
      <c r="AE192" s="22">
        <f t="shared" si="42"/>
        <v>0.26530612244897961</v>
      </c>
      <c r="AF192" s="22">
        <f t="shared" si="42"/>
        <v>0.31972789115646261</v>
      </c>
      <c r="AG192" s="22">
        <f t="shared" si="42"/>
        <v>0.14965986394557823</v>
      </c>
      <c r="AH192" s="22">
        <f t="shared" si="42"/>
        <v>0.17006802721088435</v>
      </c>
      <c r="AI192" s="83">
        <f t="shared" si="43"/>
        <v>3.6</v>
      </c>
      <c r="AJ192" s="83">
        <f t="shared" si="44"/>
        <v>0.98</v>
      </c>
      <c r="AK192" s="83">
        <f t="shared" si="45"/>
        <v>4</v>
      </c>
      <c r="AL192" s="83">
        <f t="shared" si="46"/>
        <v>4</v>
      </c>
    </row>
    <row r="193" spans="1:38" ht="15" customHeight="1">
      <c r="A193" s="55" t="s">
        <v>73</v>
      </c>
      <c r="B193" s="130" t="s">
        <v>78</v>
      </c>
      <c r="C193" s="131" t="s">
        <v>43</v>
      </c>
      <c r="D193" s="131" t="s">
        <v>43</v>
      </c>
      <c r="E193" s="131" t="s">
        <v>43</v>
      </c>
      <c r="F193" s="131" t="s">
        <v>43</v>
      </c>
      <c r="G193" s="131" t="s">
        <v>43</v>
      </c>
      <c r="H193" s="131" t="s">
        <v>43</v>
      </c>
      <c r="I193" s="131" t="s">
        <v>43</v>
      </c>
      <c r="J193" s="131" t="s">
        <v>43</v>
      </c>
      <c r="K193" s="131" t="s">
        <v>43</v>
      </c>
      <c r="L193" s="131" t="s">
        <v>43</v>
      </c>
      <c r="M193" s="131" t="s">
        <v>43</v>
      </c>
      <c r="N193" s="131" t="s">
        <v>43</v>
      </c>
      <c r="O193" s="131" t="s">
        <v>43</v>
      </c>
      <c r="P193" s="131" t="s">
        <v>43</v>
      </c>
      <c r="Q193" s="131" t="s">
        <v>43</v>
      </c>
      <c r="R193" s="131" t="s">
        <v>43</v>
      </c>
      <c r="S193" s="131" t="s">
        <v>43</v>
      </c>
      <c r="T193" s="131" t="s">
        <v>43</v>
      </c>
      <c r="U193" s="131" t="s">
        <v>43</v>
      </c>
      <c r="V193" s="83">
        <f t="shared" si="47"/>
        <v>10</v>
      </c>
      <c r="W193" s="83">
        <f t="shared" si="41"/>
        <v>23</v>
      </c>
      <c r="X193" s="83">
        <f t="shared" si="41"/>
        <v>31</v>
      </c>
      <c r="Y193" s="83">
        <f t="shared" si="41"/>
        <v>56</v>
      </c>
      <c r="Z193" s="83">
        <f t="shared" si="41"/>
        <v>27</v>
      </c>
      <c r="AA193" s="83">
        <f t="shared" si="41"/>
        <v>0</v>
      </c>
      <c r="AB193" s="83">
        <f t="shared" si="48"/>
        <v>147</v>
      </c>
      <c r="AC193" s="22">
        <f t="shared" si="49"/>
        <v>6.8027210884353748E-2</v>
      </c>
      <c r="AD193" s="22">
        <f t="shared" si="42"/>
        <v>0.15646258503401361</v>
      </c>
      <c r="AE193" s="22">
        <f t="shared" si="42"/>
        <v>0.21088435374149661</v>
      </c>
      <c r="AF193" s="22">
        <f t="shared" si="42"/>
        <v>0.38095238095238093</v>
      </c>
      <c r="AG193" s="22">
        <f t="shared" si="42"/>
        <v>0.18367346938775511</v>
      </c>
      <c r="AH193" s="22">
        <f t="shared" si="42"/>
        <v>0</v>
      </c>
      <c r="AI193" s="83">
        <f t="shared" si="43"/>
        <v>3.46</v>
      </c>
      <c r="AJ193" s="83">
        <f t="shared" si="44"/>
        <v>1.1599999999999999</v>
      </c>
      <c r="AK193" s="83">
        <f t="shared" si="45"/>
        <v>4</v>
      </c>
      <c r="AL193" s="83">
        <f t="shared" si="46"/>
        <v>4</v>
      </c>
    </row>
    <row r="194" spans="1:38" ht="15" customHeight="1">
      <c r="A194" s="55" t="s">
        <v>74</v>
      </c>
      <c r="B194" s="130" t="s">
        <v>85</v>
      </c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  <c r="V194" s="83">
        <f t="shared" si="47"/>
        <v>8</v>
      </c>
      <c r="W194" s="83">
        <f t="shared" si="41"/>
        <v>13</v>
      </c>
      <c r="X194" s="83">
        <f t="shared" si="41"/>
        <v>18</v>
      </c>
      <c r="Y194" s="83">
        <f t="shared" si="41"/>
        <v>29</v>
      </c>
      <c r="Z194" s="83">
        <f t="shared" si="41"/>
        <v>50</v>
      </c>
      <c r="AA194" s="83">
        <f t="shared" si="41"/>
        <v>29</v>
      </c>
      <c r="AB194" s="83">
        <f t="shared" si="48"/>
        <v>147</v>
      </c>
      <c r="AC194" s="22">
        <f t="shared" si="49"/>
        <v>5.4421768707482991E-2</v>
      </c>
      <c r="AD194" s="22">
        <f t="shared" si="42"/>
        <v>8.8435374149659865E-2</v>
      </c>
      <c r="AE194" s="22">
        <f t="shared" si="42"/>
        <v>0.12244897959183673</v>
      </c>
      <c r="AF194" s="22">
        <f t="shared" si="42"/>
        <v>0.19727891156462585</v>
      </c>
      <c r="AG194" s="22">
        <f t="shared" si="42"/>
        <v>0.3401360544217687</v>
      </c>
      <c r="AH194" s="22">
        <f t="shared" si="42"/>
        <v>0.19727891156462585</v>
      </c>
      <c r="AI194" s="83">
        <f t="shared" si="43"/>
        <v>3.85</v>
      </c>
      <c r="AJ194" s="83">
        <f t="shared" si="44"/>
        <v>1.27</v>
      </c>
      <c r="AK194" s="83">
        <f t="shared" si="45"/>
        <v>4</v>
      </c>
      <c r="AL194" s="83">
        <f t="shared" si="46"/>
        <v>5</v>
      </c>
    </row>
    <row r="195" spans="1:38" ht="15" customHeight="1">
      <c r="A195" s="55" t="s">
        <v>75</v>
      </c>
      <c r="B195" s="130" t="s">
        <v>86</v>
      </c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83">
        <f t="shared" si="47"/>
        <v>16</v>
      </c>
      <c r="W195" s="83">
        <f t="shared" si="41"/>
        <v>14</v>
      </c>
      <c r="X195" s="83">
        <f t="shared" si="41"/>
        <v>31</v>
      </c>
      <c r="Y195" s="83">
        <f t="shared" si="41"/>
        <v>25</v>
      </c>
      <c r="Z195" s="83">
        <f t="shared" si="41"/>
        <v>18</v>
      </c>
      <c r="AA195" s="83">
        <f t="shared" si="41"/>
        <v>43</v>
      </c>
      <c r="AB195" s="83">
        <f t="shared" si="48"/>
        <v>147</v>
      </c>
      <c r="AC195" s="22">
        <f t="shared" si="49"/>
        <v>0.10884353741496598</v>
      </c>
      <c r="AD195" s="22">
        <f t="shared" si="42"/>
        <v>9.5238095238095233E-2</v>
      </c>
      <c r="AE195" s="22">
        <f t="shared" si="42"/>
        <v>0.21088435374149661</v>
      </c>
      <c r="AF195" s="22">
        <f t="shared" si="42"/>
        <v>0.17006802721088435</v>
      </c>
      <c r="AG195" s="22">
        <f t="shared" si="42"/>
        <v>0.12244897959183673</v>
      </c>
      <c r="AH195" s="22">
        <f t="shared" si="42"/>
        <v>0.29251700680272108</v>
      </c>
      <c r="AI195" s="83">
        <f t="shared" si="43"/>
        <v>3.14</v>
      </c>
      <c r="AJ195" s="83">
        <f t="shared" si="44"/>
        <v>1.3</v>
      </c>
      <c r="AK195" s="83">
        <f t="shared" si="45"/>
        <v>3</v>
      </c>
      <c r="AL195" s="83">
        <f t="shared" si="46"/>
        <v>3</v>
      </c>
    </row>
    <row r="196" spans="1:38" ht="15" customHeight="1">
      <c r="A196" s="21" t="s">
        <v>81</v>
      </c>
      <c r="B196" s="130" t="s">
        <v>79</v>
      </c>
      <c r="C196" s="131" t="s">
        <v>43</v>
      </c>
      <c r="D196" s="131" t="s">
        <v>43</v>
      </c>
      <c r="E196" s="131" t="s">
        <v>43</v>
      </c>
      <c r="F196" s="131" t="s">
        <v>43</v>
      </c>
      <c r="G196" s="131" t="s">
        <v>43</v>
      </c>
      <c r="H196" s="131" t="s">
        <v>43</v>
      </c>
      <c r="I196" s="131" t="s">
        <v>43</v>
      </c>
      <c r="J196" s="131" t="s">
        <v>43</v>
      </c>
      <c r="K196" s="131" t="s">
        <v>43</v>
      </c>
      <c r="L196" s="131" t="s">
        <v>43</v>
      </c>
      <c r="M196" s="131" t="s">
        <v>43</v>
      </c>
      <c r="N196" s="131" t="s">
        <v>43</v>
      </c>
      <c r="O196" s="131" t="s">
        <v>43</v>
      </c>
      <c r="P196" s="131" t="s">
        <v>43</v>
      </c>
      <c r="Q196" s="131" t="s">
        <v>43</v>
      </c>
      <c r="R196" s="131" t="s">
        <v>43</v>
      </c>
      <c r="S196" s="131" t="s">
        <v>43</v>
      </c>
      <c r="T196" s="131" t="s">
        <v>43</v>
      </c>
      <c r="U196" s="131" t="s">
        <v>43</v>
      </c>
      <c r="V196" s="83">
        <f t="shared" si="47"/>
        <v>7</v>
      </c>
      <c r="W196" s="83">
        <f t="shared" si="41"/>
        <v>14</v>
      </c>
      <c r="X196" s="83">
        <f t="shared" si="41"/>
        <v>23</v>
      </c>
      <c r="Y196" s="83">
        <f t="shared" si="41"/>
        <v>59</v>
      </c>
      <c r="Z196" s="83">
        <f t="shared" si="41"/>
        <v>37</v>
      </c>
      <c r="AA196" s="83">
        <f t="shared" si="41"/>
        <v>7</v>
      </c>
      <c r="AB196" s="83">
        <f t="shared" si="48"/>
        <v>147</v>
      </c>
      <c r="AC196" s="22">
        <f t="shared" si="49"/>
        <v>4.7619047619047616E-2</v>
      </c>
      <c r="AD196" s="22">
        <f t="shared" si="42"/>
        <v>9.5238095238095233E-2</v>
      </c>
      <c r="AE196" s="22">
        <f t="shared" si="42"/>
        <v>0.15646258503401361</v>
      </c>
      <c r="AF196" s="22">
        <f t="shared" si="42"/>
        <v>0.40136054421768708</v>
      </c>
      <c r="AG196" s="22">
        <f t="shared" si="42"/>
        <v>0.25170068027210885</v>
      </c>
      <c r="AH196" s="22">
        <f t="shared" si="42"/>
        <v>4.7619047619047616E-2</v>
      </c>
      <c r="AI196" s="83">
        <f t="shared" si="43"/>
        <v>3.75</v>
      </c>
      <c r="AJ196" s="83">
        <f t="shared" si="44"/>
        <v>1.1100000000000001</v>
      </c>
      <c r="AK196" s="83">
        <f t="shared" si="45"/>
        <v>4</v>
      </c>
      <c r="AL196" s="83">
        <f t="shared" si="46"/>
        <v>4</v>
      </c>
    </row>
    <row r="197" spans="1:38" ht="15" customHeight="1">
      <c r="A197" s="55" t="s">
        <v>82</v>
      </c>
      <c r="B197" s="130" t="s">
        <v>44</v>
      </c>
      <c r="C197" s="131" t="s">
        <v>45</v>
      </c>
      <c r="D197" s="131" t="s">
        <v>45</v>
      </c>
      <c r="E197" s="131" t="s">
        <v>45</v>
      </c>
      <c r="F197" s="131" t="s">
        <v>45</v>
      </c>
      <c r="G197" s="131" t="s">
        <v>45</v>
      </c>
      <c r="H197" s="131" t="s">
        <v>45</v>
      </c>
      <c r="I197" s="131" t="s">
        <v>45</v>
      </c>
      <c r="J197" s="131" t="s">
        <v>45</v>
      </c>
      <c r="K197" s="131" t="s">
        <v>45</v>
      </c>
      <c r="L197" s="131" t="s">
        <v>45</v>
      </c>
      <c r="M197" s="131" t="s">
        <v>45</v>
      </c>
      <c r="N197" s="131" t="s">
        <v>45</v>
      </c>
      <c r="O197" s="131" t="s">
        <v>45</v>
      </c>
      <c r="P197" s="131" t="s">
        <v>45</v>
      </c>
      <c r="Q197" s="131" t="s">
        <v>45</v>
      </c>
      <c r="R197" s="131" t="s">
        <v>45</v>
      </c>
      <c r="S197" s="131" t="s">
        <v>45</v>
      </c>
      <c r="T197" s="131" t="s">
        <v>45</v>
      </c>
      <c r="U197" s="131" t="s">
        <v>45</v>
      </c>
      <c r="V197" s="83">
        <f t="shared" si="47"/>
        <v>12</v>
      </c>
      <c r="W197" s="83">
        <f t="shared" si="41"/>
        <v>18</v>
      </c>
      <c r="X197" s="83">
        <f t="shared" si="41"/>
        <v>24</v>
      </c>
      <c r="Y197" s="83">
        <f t="shared" si="41"/>
        <v>47</v>
      </c>
      <c r="Z197" s="83">
        <f t="shared" si="41"/>
        <v>36</v>
      </c>
      <c r="AA197" s="83">
        <f t="shared" si="41"/>
        <v>10</v>
      </c>
      <c r="AB197" s="83">
        <f t="shared" si="48"/>
        <v>147</v>
      </c>
      <c r="AC197" s="22">
        <f t="shared" si="49"/>
        <v>8.1632653061224483E-2</v>
      </c>
      <c r="AD197" s="22">
        <f t="shared" si="42"/>
        <v>0.12244897959183673</v>
      </c>
      <c r="AE197" s="22">
        <f t="shared" si="42"/>
        <v>0.16326530612244897</v>
      </c>
      <c r="AF197" s="22">
        <f t="shared" si="42"/>
        <v>0.31972789115646261</v>
      </c>
      <c r="AG197" s="22">
        <f t="shared" si="42"/>
        <v>0.24489795918367346</v>
      </c>
      <c r="AH197" s="22">
        <f t="shared" si="42"/>
        <v>6.8027210884353748E-2</v>
      </c>
      <c r="AI197" s="83">
        <f t="shared" si="43"/>
        <v>3.56</v>
      </c>
      <c r="AJ197" s="83">
        <f t="shared" si="44"/>
        <v>1.25</v>
      </c>
      <c r="AK197" s="83">
        <f t="shared" si="45"/>
        <v>4</v>
      </c>
      <c r="AL197" s="83">
        <f t="shared" si="46"/>
        <v>4</v>
      </c>
    </row>
    <row r="198" spans="1:38" ht="15" customHeight="1">
      <c r="A198" s="21" t="s">
        <v>83</v>
      </c>
      <c r="B198" s="130" t="s">
        <v>46</v>
      </c>
      <c r="C198" s="131" t="s">
        <v>47</v>
      </c>
      <c r="D198" s="131" t="s">
        <v>47</v>
      </c>
      <c r="E198" s="131" t="s">
        <v>47</v>
      </c>
      <c r="F198" s="131" t="s">
        <v>47</v>
      </c>
      <c r="G198" s="131" t="s">
        <v>47</v>
      </c>
      <c r="H198" s="131" t="s">
        <v>47</v>
      </c>
      <c r="I198" s="131" t="s">
        <v>47</v>
      </c>
      <c r="J198" s="131" t="s">
        <v>47</v>
      </c>
      <c r="K198" s="131" t="s">
        <v>47</v>
      </c>
      <c r="L198" s="131" t="s">
        <v>47</v>
      </c>
      <c r="M198" s="131" t="s">
        <v>47</v>
      </c>
      <c r="N198" s="131" t="s">
        <v>47</v>
      </c>
      <c r="O198" s="131" t="s">
        <v>47</v>
      </c>
      <c r="P198" s="131" t="s">
        <v>47</v>
      </c>
      <c r="Q198" s="131" t="s">
        <v>47</v>
      </c>
      <c r="R198" s="131" t="s">
        <v>47</v>
      </c>
      <c r="S198" s="131" t="s">
        <v>47</v>
      </c>
      <c r="T198" s="131" t="s">
        <v>47</v>
      </c>
      <c r="U198" s="131" t="s">
        <v>47</v>
      </c>
      <c r="V198" s="83">
        <f t="shared" si="47"/>
        <v>12</v>
      </c>
      <c r="W198" s="83">
        <f t="shared" si="41"/>
        <v>10</v>
      </c>
      <c r="X198" s="83">
        <f t="shared" si="41"/>
        <v>24</v>
      </c>
      <c r="Y198" s="83">
        <f t="shared" si="41"/>
        <v>51</v>
      </c>
      <c r="Z198" s="83">
        <f t="shared" si="41"/>
        <v>32</v>
      </c>
      <c r="AA198" s="83">
        <f t="shared" si="41"/>
        <v>18</v>
      </c>
      <c r="AB198" s="83">
        <f t="shared" si="48"/>
        <v>147</v>
      </c>
      <c r="AC198" s="22">
        <f t="shared" si="49"/>
        <v>8.1632653061224483E-2</v>
      </c>
      <c r="AD198" s="22">
        <f t="shared" si="42"/>
        <v>6.8027210884353748E-2</v>
      </c>
      <c r="AE198" s="22">
        <f t="shared" si="42"/>
        <v>0.16326530612244897</v>
      </c>
      <c r="AF198" s="22">
        <f t="shared" si="42"/>
        <v>0.34693877551020408</v>
      </c>
      <c r="AG198" s="22">
        <f t="shared" si="42"/>
        <v>0.21768707482993196</v>
      </c>
      <c r="AH198" s="22">
        <f t="shared" si="42"/>
        <v>0.12244897959183673</v>
      </c>
      <c r="AI198" s="83">
        <f t="shared" si="43"/>
        <v>3.63</v>
      </c>
      <c r="AJ198" s="83">
        <f t="shared" si="44"/>
        <v>1.21</v>
      </c>
      <c r="AK198" s="83">
        <f t="shared" si="45"/>
        <v>4</v>
      </c>
      <c r="AL198" s="83">
        <f t="shared" si="46"/>
        <v>4</v>
      </c>
    </row>
    <row r="199" spans="1:38" ht="15" customHeight="1">
      <c r="A199" s="55" t="s">
        <v>87</v>
      </c>
      <c r="B199" s="130" t="s">
        <v>80</v>
      </c>
      <c r="C199" s="131" t="s">
        <v>47</v>
      </c>
      <c r="D199" s="131" t="s">
        <v>47</v>
      </c>
      <c r="E199" s="131" t="s">
        <v>47</v>
      </c>
      <c r="F199" s="131" t="s">
        <v>47</v>
      </c>
      <c r="G199" s="131" t="s">
        <v>47</v>
      </c>
      <c r="H199" s="131" t="s">
        <v>47</v>
      </c>
      <c r="I199" s="131" t="s">
        <v>47</v>
      </c>
      <c r="J199" s="131" t="s">
        <v>47</v>
      </c>
      <c r="K199" s="131" t="s">
        <v>47</v>
      </c>
      <c r="L199" s="131" t="s">
        <v>47</v>
      </c>
      <c r="M199" s="131" t="s">
        <v>47</v>
      </c>
      <c r="N199" s="131" t="s">
        <v>47</v>
      </c>
      <c r="O199" s="131" t="s">
        <v>47</v>
      </c>
      <c r="P199" s="131" t="s">
        <v>47</v>
      </c>
      <c r="Q199" s="131" t="s">
        <v>47</v>
      </c>
      <c r="R199" s="131" t="s">
        <v>47</v>
      </c>
      <c r="S199" s="131" t="s">
        <v>47</v>
      </c>
      <c r="T199" s="131" t="s">
        <v>47</v>
      </c>
      <c r="U199" s="131" t="s">
        <v>47</v>
      </c>
      <c r="V199" s="83">
        <f t="shared" si="47"/>
        <v>6</v>
      </c>
      <c r="W199" s="83">
        <f t="shared" si="41"/>
        <v>3</v>
      </c>
      <c r="X199" s="83">
        <f t="shared" si="41"/>
        <v>18</v>
      </c>
      <c r="Y199" s="83">
        <f t="shared" si="41"/>
        <v>39</v>
      </c>
      <c r="Z199" s="83">
        <f t="shared" si="41"/>
        <v>23</v>
      </c>
      <c r="AA199" s="83">
        <f t="shared" si="41"/>
        <v>58</v>
      </c>
      <c r="AB199" s="83">
        <f t="shared" si="48"/>
        <v>147</v>
      </c>
      <c r="AC199" s="22">
        <f t="shared" si="49"/>
        <v>4.0816326530612242E-2</v>
      </c>
      <c r="AD199" s="22">
        <f t="shared" si="42"/>
        <v>2.0408163265306121E-2</v>
      </c>
      <c r="AE199" s="22">
        <f t="shared" si="42"/>
        <v>0.12244897959183673</v>
      </c>
      <c r="AF199" s="22">
        <f t="shared" si="42"/>
        <v>0.26530612244897961</v>
      </c>
      <c r="AG199" s="22">
        <f t="shared" si="42"/>
        <v>0.15646258503401361</v>
      </c>
      <c r="AH199" s="22">
        <f t="shared" si="42"/>
        <v>0.39455782312925169</v>
      </c>
      <c r="AI199" s="83">
        <f t="shared" si="43"/>
        <v>3.79</v>
      </c>
      <c r="AJ199" s="83">
        <f t="shared" si="44"/>
        <v>1.08</v>
      </c>
      <c r="AK199" s="83">
        <f t="shared" si="45"/>
        <v>4</v>
      </c>
      <c r="AL199" s="83">
        <f t="shared" si="46"/>
        <v>4</v>
      </c>
    </row>
    <row r="200" spans="1:38" ht="15" customHeight="1">
      <c r="A200" s="21" t="s">
        <v>88</v>
      </c>
      <c r="B200" s="130" t="s">
        <v>48</v>
      </c>
      <c r="C200" s="131" t="s">
        <v>49</v>
      </c>
      <c r="D200" s="131" t="s">
        <v>49</v>
      </c>
      <c r="E200" s="131" t="s">
        <v>49</v>
      </c>
      <c r="F200" s="131" t="s">
        <v>49</v>
      </c>
      <c r="G200" s="131" t="s">
        <v>49</v>
      </c>
      <c r="H200" s="131" t="s">
        <v>49</v>
      </c>
      <c r="I200" s="131" t="s">
        <v>49</v>
      </c>
      <c r="J200" s="131" t="s">
        <v>49</v>
      </c>
      <c r="K200" s="131" t="s">
        <v>49</v>
      </c>
      <c r="L200" s="131" t="s">
        <v>49</v>
      </c>
      <c r="M200" s="131" t="s">
        <v>49</v>
      </c>
      <c r="N200" s="131" t="s">
        <v>49</v>
      </c>
      <c r="O200" s="131" t="s">
        <v>49</v>
      </c>
      <c r="P200" s="131" t="s">
        <v>49</v>
      </c>
      <c r="Q200" s="131" t="s">
        <v>49</v>
      </c>
      <c r="R200" s="131" t="s">
        <v>49</v>
      </c>
      <c r="S200" s="131" t="s">
        <v>49</v>
      </c>
      <c r="T200" s="131" t="s">
        <v>49</v>
      </c>
      <c r="U200" s="131" t="s">
        <v>49</v>
      </c>
      <c r="V200" s="83">
        <f t="shared" si="47"/>
        <v>5</v>
      </c>
      <c r="W200" s="83">
        <f t="shared" si="41"/>
        <v>6</v>
      </c>
      <c r="X200" s="83">
        <f t="shared" si="41"/>
        <v>20</v>
      </c>
      <c r="Y200" s="83">
        <f t="shared" si="41"/>
        <v>40</v>
      </c>
      <c r="Z200" s="83">
        <f t="shared" si="41"/>
        <v>27</v>
      </c>
      <c r="AA200" s="83">
        <f t="shared" si="41"/>
        <v>49</v>
      </c>
      <c r="AB200" s="83">
        <f t="shared" si="48"/>
        <v>147</v>
      </c>
      <c r="AC200" s="22">
        <f>V200/$AB200</f>
        <v>3.4013605442176874E-2</v>
      </c>
      <c r="AD200" s="22">
        <f t="shared" si="42"/>
        <v>4.0816326530612242E-2</v>
      </c>
      <c r="AE200" s="22">
        <f t="shared" si="42"/>
        <v>0.1360544217687075</v>
      </c>
      <c r="AF200" s="22">
        <f t="shared" si="42"/>
        <v>0.27210884353741499</v>
      </c>
      <c r="AG200" s="22">
        <f t="shared" si="42"/>
        <v>0.18367346938775511</v>
      </c>
      <c r="AH200" s="22">
        <f t="shared" si="42"/>
        <v>0.33333333333333331</v>
      </c>
      <c r="AI200" s="83">
        <f t="shared" si="43"/>
        <v>3.8</v>
      </c>
      <c r="AJ200" s="83">
        <f t="shared" si="44"/>
        <v>1.07</v>
      </c>
      <c r="AK200" s="83">
        <f t="shared" si="45"/>
        <v>4</v>
      </c>
      <c r="AL200" s="83">
        <f t="shared" si="46"/>
        <v>4</v>
      </c>
    </row>
    <row r="201" spans="1:38" ht="15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</row>
    <row r="202" spans="1:38" ht="15" customHeight="1">
      <c r="C202" s="19"/>
      <c r="D202" s="19"/>
      <c r="E202" s="19"/>
      <c r="F202" s="19"/>
      <c r="G202" s="19"/>
    </row>
    <row r="203" spans="1:38" ht="15" customHeight="1">
      <c r="A203" s="19"/>
      <c r="B203" s="19"/>
      <c r="C203" s="19"/>
      <c r="D203" s="19"/>
      <c r="E203" s="19"/>
      <c r="F203" s="19"/>
      <c r="G203" s="19"/>
    </row>
    <row r="204" spans="1:38" ht="15" customHeight="1">
      <c r="A204" s="19"/>
      <c r="B204" s="19"/>
      <c r="C204" s="19"/>
      <c r="D204" s="19"/>
      <c r="E204" s="19"/>
      <c r="F204" s="19"/>
      <c r="G204" s="19"/>
      <c r="Q204" s="69"/>
      <c r="R204" s="20"/>
      <c r="S204" s="20"/>
      <c r="T204" s="20"/>
      <c r="U204" s="20"/>
      <c r="V204" s="20"/>
      <c r="W204" s="20"/>
      <c r="X204" s="20"/>
    </row>
    <row r="205" spans="1:38" ht="15" customHeight="1">
      <c r="A205" s="19"/>
      <c r="B205" s="19"/>
      <c r="C205" s="19"/>
      <c r="D205" s="19"/>
      <c r="E205" s="19"/>
      <c r="F205" s="19"/>
      <c r="G205" s="19"/>
      <c r="Q205" s="69"/>
      <c r="R205" s="20"/>
      <c r="S205" s="20"/>
      <c r="T205" s="20"/>
      <c r="U205" s="20"/>
      <c r="V205" s="20"/>
      <c r="W205" s="20"/>
      <c r="X205" s="20"/>
    </row>
    <row r="206" spans="1:38" ht="15" customHeight="1">
      <c r="A206" s="19"/>
      <c r="B206" s="19"/>
      <c r="C206" s="19"/>
      <c r="D206" s="19"/>
      <c r="E206" s="19"/>
      <c r="F206" s="19"/>
      <c r="G206" s="19"/>
      <c r="Q206" s="69"/>
      <c r="R206" s="20"/>
      <c r="S206" s="20"/>
      <c r="T206" s="20"/>
      <c r="U206" s="20"/>
      <c r="V206" s="20"/>
      <c r="W206" s="20"/>
      <c r="X206" s="20"/>
    </row>
    <row r="207" spans="1:38" ht="15" customHeight="1">
      <c r="A207" s="19"/>
      <c r="B207" s="19"/>
      <c r="C207" s="19"/>
      <c r="D207" s="19"/>
      <c r="E207" s="19"/>
      <c r="F207" s="19"/>
      <c r="G207" s="19"/>
      <c r="Q207" s="69"/>
      <c r="R207" s="20"/>
      <c r="S207" s="20"/>
      <c r="T207" s="20"/>
      <c r="U207" s="20"/>
      <c r="V207" s="20"/>
      <c r="W207" s="20"/>
      <c r="X207" s="20"/>
    </row>
    <row r="208" spans="1:38" ht="15" customHeight="1">
      <c r="A208" s="19"/>
      <c r="B208" s="19"/>
      <c r="C208" s="19"/>
      <c r="D208" s="19"/>
      <c r="E208" s="19"/>
      <c r="F208" s="19"/>
      <c r="G208" s="19"/>
      <c r="Q208" s="69"/>
      <c r="R208" s="20"/>
      <c r="S208" s="20"/>
      <c r="T208" s="20"/>
      <c r="U208" s="20"/>
      <c r="V208" s="20"/>
      <c r="W208" s="20"/>
      <c r="X208" s="20"/>
    </row>
    <row r="209" spans="1:24" ht="15" customHeight="1">
      <c r="A209" s="19"/>
      <c r="B209" s="19"/>
      <c r="C209" s="19"/>
      <c r="Q209" s="69"/>
      <c r="R209" s="20"/>
      <c r="S209" s="20"/>
      <c r="T209" s="20"/>
      <c r="U209" s="20"/>
      <c r="V209" s="20"/>
      <c r="W209" s="20"/>
      <c r="X209" s="20"/>
    </row>
    <row r="210" spans="1:24" ht="15" customHeight="1">
      <c r="A210" s="19"/>
      <c r="B210" s="19"/>
      <c r="C210" s="19"/>
      <c r="Q210" s="69"/>
      <c r="R210" s="20"/>
      <c r="S210" s="20"/>
      <c r="T210" s="20"/>
      <c r="U210" s="20"/>
      <c r="V210" s="20"/>
      <c r="W210" s="20"/>
      <c r="X210" s="20"/>
    </row>
    <row r="211" spans="1:24" ht="15" customHeight="1">
      <c r="Q211" s="69"/>
      <c r="R211" s="20"/>
      <c r="S211" s="20"/>
      <c r="T211" s="20"/>
      <c r="U211" s="20"/>
      <c r="V211" s="20"/>
      <c r="W211" s="20"/>
      <c r="X211" s="20"/>
    </row>
    <row r="212" spans="1:24" ht="15" customHeight="1">
      <c r="Q212" s="70"/>
      <c r="R212" s="23"/>
      <c r="S212" s="23"/>
      <c r="T212" s="23"/>
      <c r="U212" s="23"/>
      <c r="V212" s="23"/>
      <c r="W212" s="23"/>
      <c r="X212" s="23"/>
    </row>
    <row r="213" spans="1:24" ht="15" customHeight="1">
      <c r="A213" t="s">
        <v>111</v>
      </c>
      <c r="Q213" s="70"/>
      <c r="R213" s="23"/>
      <c r="S213" s="23"/>
      <c r="T213" s="23"/>
      <c r="U213" s="23"/>
      <c r="V213" s="23"/>
      <c r="W213" s="23"/>
      <c r="X213" s="23"/>
    </row>
    <row r="214" spans="1:24" ht="15" customHeight="1">
      <c r="C214" t="s">
        <v>93</v>
      </c>
      <c r="D214" t="s">
        <v>94</v>
      </c>
      <c r="E214" t="s">
        <v>95</v>
      </c>
      <c r="F214" t="s">
        <v>96</v>
      </c>
      <c r="Q214" s="70"/>
      <c r="R214" s="23"/>
      <c r="S214" s="23"/>
      <c r="T214" s="23"/>
      <c r="U214" s="23"/>
      <c r="V214" s="23"/>
      <c r="W214" s="23"/>
      <c r="X214" s="23"/>
    </row>
    <row r="215" spans="1:24" ht="15" customHeight="1">
      <c r="A215" t="s">
        <v>97</v>
      </c>
      <c r="C215">
        <v>102</v>
      </c>
      <c r="D215">
        <v>69.400000000000006</v>
      </c>
      <c r="E215">
        <v>69.400000000000006</v>
      </c>
      <c r="F215">
        <v>69.400000000000006</v>
      </c>
      <c r="Q215" s="70"/>
      <c r="R215" s="23"/>
      <c r="S215" s="23"/>
      <c r="T215" s="23"/>
      <c r="U215" s="23"/>
      <c r="V215" s="23"/>
      <c r="W215" s="23"/>
      <c r="X215" s="23"/>
    </row>
    <row r="216" spans="1:24" ht="15" customHeight="1">
      <c r="B216" t="s">
        <v>164</v>
      </c>
      <c r="C216">
        <v>12</v>
      </c>
      <c r="D216">
        <v>8.1999999999999993</v>
      </c>
      <c r="E216">
        <v>8.1999999999999993</v>
      </c>
      <c r="F216">
        <v>77.599999999999994</v>
      </c>
      <c r="Q216" s="70"/>
      <c r="R216" s="23"/>
      <c r="S216" s="23"/>
      <c r="T216" s="23"/>
      <c r="U216" s="23"/>
      <c r="V216" s="23"/>
      <c r="W216" s="23"/>
      <c r="X216" s="23"/>
    </row>
    <row r="217" spans="1:24" ht="15" customHeight="1">
      <c r="B217" t="s">
        <v>29</v>
      </c>
      <c r="C217">
        <v>33</v>
      </c>
      <c r="D217">
        <v>22.4</v>
      </c>
      <c r="E217">
        <v>22.4</v>
      </c>
      <c r="F217">
        <v>100</v>
      </c>
      <c r="Q217" s="70"/>
      <c r="R217" s="23"/>
      <c r="S217" s="23"/>
      <c r="T217" s="23"/>
      <c r="U217" s="23"/>
      <c r="V217" s="23"/>
      <c r="W217" s="23"/>
      <c r="X217" s="23"/>
    </row>
    <row r="218" spans="1:24" ht="15" customHeight="1">
      <c r="B218" t="s">
        <v>90</v>
      </c>
      <c r="C218">
        <v>147</v>
      </c>
      <c r="D218">
        <v>100</v>
      </c>
      <c r="E218">
        <v>100</v>
      </c>
      <c r="Q218" s="70"/>
      <c r="R218" s="23"/>
      <c r="S218" s="23"/>
      <c r="T218" s="23"/>
      <c r="U218" s="23"/>
      <c r="V218" s="23"/>
      <c r="W218" s="23"/>
      <c r="X218" s="23"/>
    </row>
    <row r="219" spans="1:24">
      <c r="A219" t="s">
        <v>106</v>
      </c>
      <c r="Q219" s="70"/>
      <c r="R219" s="23"/>
      <c r="S219" s="23"/>
      <c r="T219" s="23"/>
      <c r="U219" s="23"/>
      <c r="V219" s="23"/>
      <c r="W219" s="23"/>
      <c r="X219" s="23"/>
    </row>
    <row r="220" spans="1:24">
      <c r="Q220" s="70"/>
      <c r="R220" s="23"/>
      <c r="S220" s="23"/>
      <c r="T220" s="23"/>
      <c r="U220" s="23"/>
      <c r="V220" s="23"/>
      <c r="W220" s="23"/>
      <c r="X220" s="23"/>
    </row>
    <row r="221" spans="1:24">
      <c r="Q221" s="70"/>
      <c r="R221" s="23"/>
      <c r="S221" s="23"/>
      <c r="T221" s="23"/>
      <c r="U221" s="23"/>
      <c r="V221" s="23"/>
      <c r="W221" s="23"/>
      <c r="X221" s="23"/>
    </row>
    <row r="222" spans="1:24">
      <c r="Q222" s="70"/>
      <c r="R222" s="23"/>
      <c r="S222" s="23"/>
      <c r="T222" s="23"/>
      <c r="U222" s="23"/>
      <c r="V222" s="23"/>
      <c r="W222" s="23"/>
      <c r="X222" s="23"/>
    </row>
    <row r="223" spans="1:24">
      <c r="A223" t="s">
        <v>167</v>
      </c>
      <c r="Q223" s="70"/>
      <c r="R223" s="23"/>
      <c r="S223" s="23"/>
      <c r="T223" s="23"/>
      <c r="U223" s="23"/>
      <c r="V223" s="23"/>
      <c r="W223" s="23"/>
      <c r="X223" s="23"/>
    </row>
    <row r="224" spans="1:24">
      <c r="C224" t="s">
        <v>93</v>
      </c>
      <c r="D224" t="s">
        <v>94</v>
      </c>
      <c r="E224" t="s">
        <v>95</v>
      </c>
      <c r="F224" t="s">
        <v>96</v>
      </c>
      <c r="Q224" s="68"/>
    </row>
    <row r="225" spans="1:17">
      <c r="A225" t="s">
        <v>97</v>
      </c>
      <c r="B225" t="s">
        <v>164</v>
      </c>
      <c r="C225">
        <v>6</v>
      </c>
      <c r="D225">
        <v>4.0999999999999996</v>
      </c>
      <c r="E225">
        <v>4.0999999999999996</v>
      </c>
      <c r="F225">
        <v>4.0999999999999996</v>
      </c>
      <c r="Q225" s="68"/>
    </row>
    <row r="226" spans="1:17">
      <c r="B226" t="s">
        <v>29</v>
      </c>
      <c r="C226">
        <v>141</v>
      </c>
      <c r="D226">
        <v>95.9</v>
      </c>
      <c r="E226">
        <v>95.9</v>
      </c>
      <c r="F226">
        <v>100</v>
      </c>
      <c r="Q226" s="68"/>
    </row>
    <row r="227" spans="1:17">
      <c r="B227" t="s">
        <v>90</v>
      </c>
      <c r="C227">
        <v>147</v>
      </c>
      <c r="D227">
        <v>100</v>
      </c>
      <c r="E227">
        <v>100</v>
      </c>
      <c r="Q227" s="68"/>
    </row>
    <row r="228" spans="1:17">
      <c r="A228" t="s">
        <v>106</v>
      </c>
      <c r="Q228" s="68"/>
    </row>
    <row r="229" spans="1:17">
      <c r="Q229" s="68"/>
    </row>
    <row r="230" spans="1:17">
      <c r="Q230" s="68"/>
    </row>
    <row r="231" spans="1:17">
      <c r="Q231" s="68"/>
    </row>
    <row r="232" spans="1:17">
      <c r="A232" t="s">
        <v>112</v>
      </c>
    </row>
    <row r="233" spans="1:17">
      <c r="C233" t="s">
        <v>93</v>
      </c>
      <c r="D233" t="s">
        <v>94</v>
      </c>
      <c r="E233" t="s">
        <v>95</v>
      </c>
      <c r="F233" t="s">
        <v>96</v>
      </c>
    </row>
    <row r="234" spans="1:17">
      <c r="A234" t="s">
        <v>97</v>
      </c>
      <c r="B234" t="s">
        <v>164</v>
      </c>
      <c r="C234">
        <v>62</v>
      </c>
      <c r="D234">
        <v>42.2</v>
      </c>
      <c r="E234">
        <v>42.2</v>
      </c>
      <c r="F234">
        <v>42.2</v>
      </c>
    </row>
    <row r="235" spans="1:17">
      <c r="B235" t="s">
        <v>29</v>
      </c>
      <c r="C235">
        <v>85</v>
      </c>
      <c r="D235">
        <v>57.8</v>
      </c>
      <c r="E235">
        <v>57.8</v>
      </c>
      <c r="F235">
        <v>100</v>
      </c>
    </row>
    <row r="236" spans="1:17">
      <c r="B236" t="s">
        <v>90</v>
      </c>
      <c r="C236">
        <v>147</v>
      </c>
      <c r="D236">
        <v>100</v>
      </c>
      <c r="E236">
        <v>100</v>
      </c>
    </row>
    <row r="237" spans="1:17">
      <c r="A237" t="s">
        <v>106</v>
      </c>
    </row>
    <row r="241" spans="1:6">
      <c r="A241" t="s">
        <v>168</v>
      </c>
    </row>
    <row r="242" spans="1:6">
      <c r="C242" t="s">
        <v>93</v>
      </c>
      <c r="D242" t="s">
        <v>94</v>
      </c>
      <c r="E242" t="s">
        <v>95</v>
      </c>
      <c r="F242" t="s">
        <v>96</v>
      </c>
    </row>
    <row r="243" spans="1:6">
      <c r="A243" t="s">
        <v>97</v>
      </c>
      <c r="C243">
        <v>85</v>
      </c>
      <c r="D243">
        <v>57.8</v>
      </c>
      <c r="E243">
        <v>57.8</v>
      </c>
      <c r="F243">
        <v>57.8</v>
      </c>
    </row>
    <row r="244" spans="1:6">
      <c r="B244" t="s">
        <v>164</v>
      </c>
      <c r="C244">
        <v>6</v>
      </c>
      <c r="D244">
        <v>4.0999999999999996</v>
      </c>
      <c r="E244">
        <v>4.0999999999999996</v>
      </c>
      <c r="F244">
        <v>61.9</v>
      </c>
    </row>
    <row r="245" spans="1:6">
      <c r="B245" t="s">
        <v>29</v>
      </c>
      <c r="C245">
        <v>56</v>
      </c>
      <c r="D245">
        <v>38.1</v>
      </c>
      <c r="E245">
        <v>38.1</v>
      </c>
      <c r="F245">
        <v>100</v>
      </c>
    </row>
    <row r="246" spans="1:6">
      <c r="B246" t="s">
        <v>90</v>
      </c>
      <c r="C246">
        <v>147</v>
      </c>
      <c r="D246">
        <v>100</v>
      </c>
      <c r="E246">
        <v>100</v>
      </c>
    </row>
    <row r="247" spans="1:6">
      <c r="A247" t="s">
        <v>106</v>
      </c>
    </row>
    <row r="251" spans="1:6">
      <c r="A251" t="s">
        <v>169</v>
      </c>
    </row>
    <row r="252" spans="1:6">
      <c r="C252" t="s">
        <v>93</v>
      </c>
      <c r="D252" t="s">
        <v>94</v>
      </c>
      <c r="E252" t="s">
        <v>95</v>
      </c>
      <c r="F252" t="s">
        <v>96</v>
      </c>
    </row>
    <row r="253" spans="1:6">
      <c r="A253" t="s">
        <v>97</v>
      </c>
      <c r="B253" t="s">
        <v>164</v>
      </c>
      <c r="C253">
        <v>98</v>
      </c>
      <c r="D253">
        <v>66.7</v>
      </c>
      <c r="E253">
        <v>66.7</v>
      </c>
      <c r="F253">
        <v>66.7</v>
      </c>
    </row>
    <row r="254" spans="1:6">
      <c r="B254" t="s">
        <v>29</v>
      </c>
      <c r="C254">
        <v>49</v>
      </c>
      <c r="D254">
        <v>33.299999999999997</v>
      </c>
      <c r="E254">
        <v>33.299999999999997</v>
      </c>
      <c r="F254">
        <v>100</v>
      </c>
    </row>
    <row r="255" spans="1:6">
      <c r="B255" t="s">
        <v>90</v>
      </c>
      <c r="C255">
        <v>147</v>
      </c>
      <c r="D255">
        <v>100</v>
      </c>
      <c r="E255">
        <v>100</v>
      </c>
    </row>
    <row r="256" spans="1:6">
      <c r="A256" t="s">
        <v>106</v>
      </c>
    </row>
    <row r="260" spans="1:6">
      <c r="A260" t="s">
        <v>170</v>
      </c>
    </row>
    <row r="261" spans="1:6">
      <c r="C261" t="s">
        <v>93</v>
      </c>
      <c r="D261" t="s">
        <v>94</v>
      </c>
      <c r="E261" t="s">
        <v>95</v>
      </c>
      <c r="F261" t="s">
        <v>96</v>
      </c>
    </row>
    <row r="262" spans="1:6">
      <c r="A262" t="s">
        <v>97</v>
      </c>
      <c r="B262" t="s">
        <v>164</v>
      </c>
      <c r="C262">
        <v>140</v>
      </c>
      <c r="D262">
        <v>95.2</v>
      </c>
      <c r="E262">
        <v>95.2</v>
      </c>
      <c r="F262">
        <v>95.2</v>
      </c>
    </row>
    <row r="263" spans="1:6">
      <c r="B263" t="s">
        <v>29</v>
      </c>
      <c r="C263">
        <v>7</v>
      </c>
      <c r="D263">
        <v>4.8</v>
      </c>
      <c r="E263">
        <v>4.8</v>
      </c>
      <c r="F263">
        <v>100</v>
      </c>
    </row>
    <row r="264" spans="1:6">
      <c r="B264" t="s">
        <v>90</v>
      </c>
      <c r="C264">
        <v>147</v>
      </c>
      <c r="D264">
        <v>100</v>
      </c>
      <c r="E264">
        <v>100</v>
      </c>
    </row>
    <row r="265" spans="1:6">
      <c r="A265" t="s">
        <v>106</v>
      </c>
    </row>
    <row r="269" spans="1:6">
      <c r="A269" t="s">
        <v>171</v>
      </c>
    </row>
    <row r="270" spans="1:6">
      <c r="C270" t="s">
        <v>93</v>
      </c>
      <c r="D270" t="s">
        <v>94</v>
      </c>
      <c r="E270" t="s">
        <v>95</v>
      </c>
      <c r="F270" t="s">
        <v>96</v>
      </c>
    </row>
    <row r="271" spans="1:6">
      <c r="A271" t="s">
        <v>97</v>
      </c>
      <c r="C271">
        <v>7</v>
      </c>
      <c r="D271">
        <v>4.8</v>
      </c>
      <c r="E271">
        <v>4.8</v>
      </c>
      <c r="F271">
        <v>4.8</v>
      </c>
    </row>
    <row r="272" spans="1:6">
      <c r="B272" t="s">
        <v>164</v>
      </c>
      <c r="C272">
        <v>122</v>
      </c>
      <c r="D272">
        <v>83</v>
      </c>
      <c r="E272">
        <v>83</v>
      </c>
      <c r="F272">
        <v>87.8</v>
      </c>
    </row>
    <row r="273" spans="1:6">
      <c r="B273" t="s">
        <v>29</v>
      </c>
      <c r="C273">
        <v>18</v>
      </c>
      <c r="D273">
        <v>12.2</v>
      </c>
      <c r="E273">
        <v>12.2</v>
      </c>
      <c r="F273">
        <v>100</v>
      </c>
    </row>
    <row r="274" spans="1:6">
      <c r="B274" t="s">
        <v>90</v>
      </c>
      <c r="C274">
        <v>147</v>
      </c>
      <c r="D274">
        <v>100</v>
      </c>
      <c r="E274">
        <v>100</v>
      </c>
    </row>
    <row r="275" spans="1:6">
      <c r="A275" t="s">
        <v>106</v>
      </c>
    </row>
    <row r="279" spans="1:6">
      <c r="A279" t="s">
        <v>172</v>
      </c>
    </row>
    <row r="280" spans="1:6">
      <c r="C280" t="s">
        <v>93</v>
      </c>
      <c r="D280" t="s">
        <v>94</v>
      </c>
      <c r="E280" t="s">
        <v>95</v>
      </c>
      <c r="F280" t="s">
        <v>96</v>
      </c>
    </row>
    <row r="281" spans="1:6">
      <c r="A281" t="s">
        <v>97</v>
      </c>
      <c r="B281" t="s">
        <v>164</v>
      </c>
      <c r="C281">
        <v>64</v>
      </c>
      <c r="D281">
        <v>43.5</v>
      </c>
      <c r="E281">
        <v>43.5</v>
      </c>
      <c r="F281">
        <v>43.5</v>
      </c>
    </row>
    <row r="282" spans="1:6">
      <c r="B282" t="s">
        <v>29</v>
      </c>
      <c r="C282">
        <v>83</v>
      </c>
      <c r="D282">
        <v>56.5</v>
      </c>
      <c r="E282">
        <v>56.5</v>
      </c>
      <c r="F282">
        <v>100</v>
      </c>
    </row>
    <row r="283" spans="1:6">
      <c r="B283" t="s">
        <v>90</v>
      </c>
      <c r="C283">
        <v>147</v>
      </c>
      <c r="D283">
        <v>100</v>
      </c>
      <c r="E283">
        <v>100</v>
      </c>
    </row>
    <row r="284" spans="1:6">
      <c r="A284" t="s">
        <v>106</v>
      </c>
    </row>
  </sheetData>
  <sheetProtection sheet="1" objects="1" scenarios="1"/>
  <mergeCells count="89">
    <mergeCell ref="L52:M52"/>
    <mergeCell ref="L53:M53"/>
    <mergeCell ref="L54:M54"/>
    <mergeCell ref="AI38:AL39"/>
    <mergeCell ref="A1:AE1"/>
    <mergeCell ref="A6:AL6"/>
    <mergeCell ref="A7:AL7"/>
    <mergeCell ref="A8:AL8"/>
    <mergeCell ref="A13:G13"/>
    <mergeCell ref="V38:AA39"/>
    <mergeCell ref="AC38:AH39"/>
    <mergeCell ref="D28:E28"/>
    <mergeCell ref="D29:E29"/>
    <mergeCell ref="D30:E30"/>
    <mergeCell ref="A22:U22"/>
    <mergeCell ref="D26:E26"/>
    <mergeCell ref="B60:J60"/>
    <mergeCell ref="B61:J61"/>
    <mergeCell ref="B62:J62"/>
    <mergeCell ref="G55:K55"/>
    <mergeCell ref="A40:U40"/>
    <mergeCell ref="B41:U41"/>
    <mergeCell ref="B42:U42"/>
    <mergeCell ref="B43:U43"/>
    <mergeCell ref="B44:U44"/>
    <mergeCell ref="B45:U45"/>
    <mergeCell ref="B46:U46"/>
    <mergeCell ref="A49:U49"/>
    <mergeCell ref="G52:K52"/>
    <mergeCell ref="G53:K53"/>
    <mergeCell ref="G54:K54"/>
    <mergeCell ref="L51:M51"/>
    <mergeCell ref="AC65:AH66"/>
    <mergeCell ref="AI65:AL66"/>
    <mergeCell ref="V65:AA66"/>
    <mergeCell ref="B66:C66"/>
    <mergeCell ref="A67:U67"/>
    <mergeCell ref="Z73:AL73"/>
    <mergeCell ref="A95:U95"/>
    <mergeCell ref="Z95:AL95"/>
    <mergeCell ref="V117:AA118"/>
    <mergeCell ref="AC117:AH118"/>
    <mergeCell ref="AI117:AL118"/>
    <mergeCell ref="V162:AA163"/>
    <mergeCell ref="AC162:AH163"/>
    <mergeCell ref="AI162:AL163"/>
    <mergeCell ref="V133:AA134"/>
    <mergeCell ref="O165:U165"/>
    <mergeCell ref="AC133:AH134"/>
    <mergeCell ref="AI133:AL134"/>
    <mergeCell ref="O136:U136"/>
    <mergeCell ref="A145:U145"/>
    <mergeCell ref="X145:AL145"/>
    <mergeCell ref="AC186:AH187"/>
    <mergeCell ref="AI186:AL187"/>
    <mergeCell ref="B188:U188"/>
    <mergeCell ref="B189:U189"/>
    <mergeCell ref="B190:U190"/>
    <mergeCell ref="B199:U199"/>
    <mergeCell ref="B200:U200"/>
    <mergeCell ref="B195:U195"/>
    <mergeCell ref="A185:E185"/>
    <mergeCell ref="V186:AA187"/>
    <mergeCell ref="B191:U191"/>
    <mergeCell ref="B192:U192"/>
    <mergeCell ref="B193:U193"/>
    <mergeCell ref="B194:U194"/>
    <mergeCell ref="B198:U198"/>
    <mergeCell ref="A184:E184"/>
    <mergeCell ref="O166:U166"/>
    <mergeCell ref="A170:U170"/>
    <mergeCell ref="A182:E182"/>
    <mergeCell ref="A183:E183"/>
    <mergeCell ref="D27:E27"/>
    <mergeCell ref="L55:M55"/>
    <mergeCell ref="L56:M56"/>
    <mergeCell ref="B196:U196"/>
    <mergeCell ref="B197:U197"/>
    <mergeCell ref="A120:U120"/>
    <mergeCell ref="A126:U126"/>
    <mergeCell ref="A127:F127"/>
    <mergeCell ref="A128:F128"/>
    <mergeCell ref="A129:F129"/>
    <mergeCell ref="B70:U70"/>
    <mergeCell ref="A73:U73"/>
    <mergeCell ref="B68:U68"/>
    <mergeCell ref="B69:U69"/>
    <mergeCell ref="G56:K56"/>
    <mergeCell ref="B58:U58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100" max="3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D287"/>
  <sheetViews>
    <sheetView view="pageBreakPreview" zoomScale="64" zoomScaleNormal="100" zoomScaleSheetLayoutView="64" workbookViewId="0">
      <selection sqref="A1:AE1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0" bestFit="1" customWidth="1"/>
    <col min="33" max="33" width="9.85546875" customWidth="1"/>
    <col min="34" max="34" width="10.5703125" bestFit="1" customWidth="1"/>
    <col min="35" max="35" width="11.140625" customWidth="1"/>
    <col min="36" max="36" width="14.85546875" bestFit="1" customWidth="1"/>
    <col min="37" max="37" width="12.28515625" bestFit="1" customWidth="1"/>
    <col min="38" max="38" width="13" customWidth="1"/>
    <col min="39" max="39" width="24" style="68" hidden="1" customWidth="1"/>
    <col min="40" max="46" width="24" hidden="1" customWidth="1"/>
    <col min="47" max="56" width="11.42578125" hidden="1" customWidth="1"/>
    <col min="57" max="57" width="11.42578125" customWidth="1"/>
  </cols>
  <sheetData>
    <row r="1" spans="1:56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M1" s="68" t="s">
        <v>114</v>
      </c>
      <c r="AU1" t="s">
        <v>114</v>
      </c>
    </row>
    <row r="2" spans="1:56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N2">
        <v>1</v>
      </c>
      <c r="AO2">
        <v>2</v>
      </c>
      <c r="AP2">
        <v>3</v>
      </c>
      <c r="AQ2">
        <v>4</v>
      </c>
      <c r="AR2">
        <v>5</v>
      </c>
      <c r="AS2" t="s">
        <v>128</v>
      </c>
      <c r="AT2" t="s">
        <v>90</v>
      </c>
      <c r="AV2">
        <v>1</v>
      </c>
      <c r="AW2">
        <v>2</v>
      </c>
      <c r="AX2">
        <v>3</v>
      </c>
      <c r="AY2">
        <v>4</v>
      </c>
      <c r="AZ2">
        <v>5</v>
      </c>
      <c r="BA2" t="s">
        <v>90</v>
      </c>
    </row>
    <row r="3" spans="1:56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M3" s="68" t="s">
        <v>129</v>
      </c>
      <c r="AN3">
        <v>3</v>
      </c>
      <c r="AO3">
        <v>1</v>
      </c>
      <c r="AP3">
        <v>10</v>
      </c>
      <c r="AQ3">
        <v>30</v>
      </c>
      <c r="AR3">
        <v>104</v>
      </c>
      <c r="AS3">
        <v>1</v>
      </c>
      <c r="AT3">
        <v>149</v>
      </c>
      <c r="AU3" t="s">
        <v>129</v>
      </c>
      <c r="AV3">
        <v>3</v>
      </c>
      <c r="AW3">
        <v>1</v>
      </c>
      <c r="AX3">
        <v>10</v>
      </c>
      <c r="AY3">
        <v>30</v>
      </c>
      <c r="AZ3">
        <v>104</v>
      </c>
      <c r="BA3">
        <v>4.5599999999999996</v>
      </c>
      <c r="BB3">
        <v>0.82</v>
      </c>
      <c r="BC3">
        <v>5</v>
      </c>
      <c r="BD3">
        <v>5</v>
      </c>
    </row>
    <row r="4" spans="1:56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M4" s="68" t="s">
        <v>130</v>
      </c>
      <c r="AN4">
        <v>3</v>
      </c>
      <c r="AO4">
        <v>10</v>
      </c>
      <c r="AP4">
        <v>22</v>
      </c>
      <c r="AQ4">
        <v>60</v>
      </c>
      <c r="AR4">
        <v>54</v>
      </c>
      <c r="AS4">
        <v>0</v>
      </c>
      <c r="AT4">
        <v>149</v>
      </c>
      <c r="AU4" t="s">
        <v>130</v>
      </c>
      <c r="AV4">
        <v>3</v>
      </c>
      <c r="AW4">
        <v>10</v>
      </c>
      <c r="AX4">
        <v>22</v>
      </c>
      <c r="AY4">
        <v>60</v>
      </c>
      <c r="AZ4">
        <v>54</v>
      </c>
      <c r="BA4">
        <v>4.0199999999999996</v>
      </c>
      <c r="BB4">
        <v>0.98</v>
      </c>
      <c r="BC4">
        <v>4</v>
      </c>
      <c r="BD4">
        <v>4</v>
      </c>
    </row>
    <row r="5" spans="1:56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M5" s="68" t="s">
        <v>131</v>
      </c>
      <c r="AN5">
        <v>0</v>
      </c>
      <c r="AO5">
        <v>3</v>
      </c>
      <c r="AP5">
        <v>25</v>
      </c>
      <c r="AQ5">
        <v>49</v>
      </c>
      <c r="AR5">
        <v>72</v>
      </c>
      <c r="AS5">
        <v>0</v>
      </c>
      <c r="AT5">
        <v>149</v>
      </c>
      <c r="AU5" t="s">
        <v>131</v>
      </c>
      <c r="AV5">
        <v>0</v>
      </c>
      <c r="AW5">
        <v>3</v>
      </c>
      <c r="AX5">
        <v>25</v>
      </c>
      <c r="AY5">
        <v>49</v>
      </c>
      <c r="AZ5">
        <v>72</v>
      </c>
      <c r="BA5">
        <v>4.28</v>
      </c>
      <c r="BB5">
        <v>0.81</v>
      </c>
      <c r="BC5">
        <v>4</v>
      </c>
      <c r="BD5">
        <v>5</v>
      </c>
    </row>
    <row r="6" spans="1:56" ht="15.75">
      <c r="A6" s="115" t="s">
        <v>113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68" t="s">
        <v>132</v>
      </c>
      <c r="AN6">
        <v>86</v>
      </c>
      <c r="AO6">
        <v>13</v>
      </c>
      <c r="AP6">
        <v>18</v>
      </c>
      <c r="AQ6">
        <v>10</v>
      </c>
      <c r="AR6">
        <v>16</v>
      </c>
      <c r="AS6">
        <v>6</v>
      </c>
      <c r="AT6">
        <v>149</v>
      </c>
      <c r="AU6" t="s">
        <v>132</v>
      </c>
      <c r="AV6">
        <v>86</v>
      </c>
      <c r="AW6">
        <v>13</v>
      </c>
      <c r="AX6">
        <v>18</v>
      </c>
      <c r="AY6">
        <v>10</v>
      </c>
      <c r="AZ6">
        <v>16</v>
      </c>
      <c r="BA6">
        <v>2</v>
      </c>
      <c r="BB6">
        <v>1.42</v>
      </c>
      <c r="BC6">
        <v>1</v>
      </c>
      <c r="BD6">
        <v>1</v>
      </c>
    </row>
    <row r="7" spans="1:56" ht="18.75" customHeight="1">
      <c r="A7" s="116" t="s">
        <v>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68" t="s">
        <v>133</v>
      </c>
      <c r="AN7">
        <v>64</v>
      </c>
      <c r="AO7">
        <v>11</v>
      </c>
      <c r="AP7">
        <v>28</v>
      </c>
      <c r="AQ7">
        <v>19</v>
      </c>
      <c r="AR7">
        <v>24</v>
      </c>
      <c r="AS7">
        <v>3</v>
      </c>
      <c r="AT7">
        <v>149</v>
      </c>
      <c r="AU7" t="s">
        <v>133</v>
      </c>
      <c r="AV7">
        <v>64</v>
      </c>
      <c r="AW7">
        <v>11</v>
      </c>
      <c r="AX7">
        <v>28</v>
      </c>
      <c r="AY7">
        <v>19</v>
      </c>
      <c r="AZ7">
        <v>24</v>
      </c>
      <c r="BA7">
        <v>2.5099999999999998</v>
      </c>
      <c r="BB7">
        <v>1.55</v>
      </c>
      <c r="BC7">
        <v>2</v>
      </c>
      <c r="BD7">
        <v>1</v>
      </c>
    </row>
    <row r="8" spans="1:56" ht="15.75" customHeight="1">
      <c r="A8" s="117" t="s">
        <v>177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68" t="s">
        <v>134</v>
      </c>
      <c r="AN8">
        <v>5</v>
      </c>
      <c r="AO8">
        <v>14</v>
      </c>
      <c r="AP8">
        <v>43</v>
      </c>
      <c r="AQ8">
        <v>45</v>
      </c>
      <c r="AR8">
        <v>38</v>
      </c>
      <c r="AS8">
        <v>4</v>
      </c>
      <c r="AT8">
        <v>149</v>
      </c>
      <c r="AU8" t="s">
        <v>134</v>
      </c>
      <c r="AV8">
        <v>5</v>
      </c>
      <c r="AW8">
        <v>14</v>
      </c>
      <c r="AX8">
        <v>43</v>
      </c>
      <c r="AY8">
        <v>45</v>
      </c>
      <c r="AZ8">
        <v>38</v>
      </c>
      <c r="BA8">
        <v>3.67</v>
      </c>
      <c r="BB8">
        <v>1.07</v>
      </c>
      <c r="BC8">
        <v>4</v>
      </c>
      <c r="BD8">
        <v>4</v>
      </c>
    </row>
    <row r="9" spans="1:56" ht="21" customHeight="1">
      <c r="AM9" s="68" t="s">
        <v>135</v>
      </c>
      <c r="AN9">
        <v>24</v>
      </c>
      <c r="AO9">
        <v>25</v>
      </c>
      <c r="AP9">
        <v>31</v>
      </c>
      <c r="AQ9">
        <v>37</v>
      </c>
      <c r="AR9">
        <v>29</v>
      </c>
      <c r="AS9">
        <v>2</v>
      </c>
      <c r="AT9">
        <v>148</v>
      </c>
      <c r="AU9" t="s">
        <v>135</v>
      </c>
      <c r="AV9">
        <v>24</v>
      </c>
      <c r="AW9">
        <v>25</v>
      </c>
      <c r="AX9">
        <v>31</v>
      </c>
      <c r="AY9">
        <v>37</v>
      </c>
      <c r="AZ9">
        <v>29</v>
      </c>
      <c r="BA9">
        <v>3.15</v>
      </c>
      <c r="BB9">
        <v>1.37</v>
      </c>
      <c r="BC9">
        <v>3</v>
      </c>
      <c r="BD9">
        <v>4</v>
      </c>
    </row>
    <row r="10" spans="1:56" ht="21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68" t="s">
        <v>136</v>
      </c>
      <c r="AN10">
        <v>17</v>
      </c>
      <c r="AO10">
        <v>22</v>
      </c>
      <c r="AP10">
        <v>43</v>
      </c>
      <c r="AQ10">
        <v>36</v>
      </c>
      <c r="AR10">
        <v>25</v>
      </c>
      <c r="AS10">
        <v>5</v>
      </c>
      <c r="AT10">
        <v>148</v>
      </c>
      <c r="AU10" t="s">
        <v>136</v>
      </c>
      <c r="AV10">
        <v>17</v>
      </c>
      <c r="AW10">
        <v>22</v>
      </c>
      <c r="AX10">
        <v>43</v>
      </c>
      <c r="AY10">
        <v>36</v>
      </c>
      <c r="AZ10">
        <v>25</v>
      </c>
      <c r="BA10">
        <v>3.21</v>
      </c>
      <c r="BB10">
        <v>1.24</v>
      </c>
      <c r="BC10">
        <v>3</v>
      </c>
      <c r="BD10">
        <v>3</v>
      </c>
    </row>
    <row r="11" spans="1:56" ht="21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68" t="s">
        <v>137</v>
      </c>
      <c r="AN11">
        <v>4</v>
      </c>
      <c r="AO11">
        <v>6</v>
      </c>
      <c r="AP11">
        <v>18</v>
      </c>
      <c r="AQ11">
        <v>43</v>
      </c>
      <c r="AR11">
        <v>76</v>
      </c>
      <c r="AS11">
        <v>1</v>
      </c>
      <c r="AT11">
        <v>148</v>
      </c>
      <c r="AU11" t="s">
        <v>137</v>
      </c>
      <c r="AV11">
        <v>4</v>
      </c>
      <c r="AW11">
        <v>6</v>
      </c>
      <c r="AX11">
        <v>18</v>
      </c>
      <c r="AY11">
        <v>43</v>
      </c>
      <c r="AZ11">
        <v>76</v>
      </c>
      <c r="BA11">
        <v>4.2300000000000004</v>
      </c>
      <c r="BB11">
        <v>1</v>
      </c>
      <c r="BC11">
        <v>5</v>
      </c>
      <c r="BD11">
        <v>5</v>
      </c>
    </row>
    <row r="12" spans="1:56" ht="15.7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68" t="s">
        <v>138</v>
      </c>
      <c r="AN12">
        <v>1</v>
      </c>
      <c r="AO12">
        <v>0</v>
      </c>
      <c r="AP12">
        <v>1</v>
      </c>
      <c r="AQ12">
        <v>7</v>
      </c>
      <c r="AR12">
        <v>6</v>
      </c>
      <c r="AS12">
        <v>1</v>
      </c>
      <c r="AT12">
        <v>16</v>
      </c>
      <c r="AU12" t="s">
        <v>138</v>
      </c>
      <c r="AV12">
        <v>1</v>
      </c>
      <c r="AW12">
        <v>0</v>
      </c>
      <c r="AX12">
        <v>1</v>
      </c>
      <c r="AY12">
        <v>7</v>
      </c>
      <c r="AZ12">
        <v>6</v>
      </c>
      <c r="BA12">
        <v>4.13</v>
      </c>
      <c r="BB12">
        <v>1.06</v>
      </c>
      <c r="BC12">
        <v>4</v>
      </c>
      <c r="BD12">
        <v>4</v>
      </c>
    </row>
    <row r="13" spans="1:56" ht="33.75">
      <c r="A13" s="137"/>
      <c r="B13" s="137"/>
      <c r="C13" s="137"/>
      <c r="D13" s="137"/>
      <c r="E13" s="137"/>
      <c r="F13" s="137"/>
      <c r="G13" s="137"/>
      <c r="Y13" s="2"/>
      <c r="Z13" s="3"/>
      <c r="AA13" s="3"/>
      <c r="AB13" s="3"/>
      <c r="AC13" s="3"/>
      <c r="AD13" s="3"/>
      <c r="AE13" s="4"/>
      <c r="AJ13" s="2"/>
      <c r="AK13" s="3"/>
      <c r="AL13" s="3"/>
      <c r="AM13" s="68" t="s">
        <v>139</v>
      </c>
      <c r="AN13">
        <v>1</v>
      </c>
      <c r="AO13">
        <v>6</v>
      </c>
      <c r="AP13">
        <v>37</v>
      </c>
      <c r="AQ13">
        <v>102</v>
      </c>
      <c r="AR13">
        <v>64</v>
      </c>
      <c r="AS13">
        <v>3</v>
      </c>
      <c r="AT13">
        <v>213</v>
      </c>
      <c r="AU13" t="s">
        <v>139</v>
      </c>
      <c r="AV13">
        <v>1</v>
      </c>
      <c r="AW13">
        <v>6</v>
      </c>
      <c r="AX13">
        <v>37</v>
      </c>
      <c r="AY13">
        <v>102</v>
      </c>
      <c r="AZ13">
        <v>64</v>
      </c>
      <c r="BA13">
        <v>4.0599999999999996</v>
      </c>
      <c r="BB13">
        <v>0.8</v>
      </c>
      <c r="BC13">
        <v>4</v>
      </c>
      <c r="BD13">
        <v>4</v>
      </c>
    </row>
    <row r="14" spans="1:56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6"/>
      <c r="Z14" s="3"/>
      <c r="AA14" s="7"/>
      <c r="AB14" s="7"/>
      <c r="AC14" s="7"/>
      <c r="AD14" s="7"/>
      <c r="AE14" s="4"/>
      <c r="AF14" s="5"/>
      <c r="AG14" s="5"/>
      <c r="AH14" s="5"/>
      <c r="AI14" s="5"/>
      <c r="AJ14" s="6"/>
      <c r="AK14" s="3"/>
      <c r="AL14" s="7"/>
      <c r="AM14" s="68" t="s">
        <v>140</v>
      </c>
      <c r="AN14">
        <v>3</v>
      </c>
      <c r="AO14">
        <v>9</v>
      </c>
      <c r="AP14">
        <v>48</v>
      </c>
      <c r="AQ14">
        <v>98</v>
      </c>
      <c r="AR14">
        <v>107</v>
      </c>
      <c r="AS14">
        <v>0</v>
      </c>
      <c r="AT14">
        <v>265</v>
      </c>
      <c r="AU14" t="s">
        <v>140</v>
      </c>
      <c r="AV14">
        <v>3</v>
      </c>
      <c r="AW14">
        <v>9</v>
      </c>
      <c r="AX14">
        <v>48</v>
      </c>
      <c r="AY14">
        <v>98</v>
      </c>
      <c r="AZ14">
        <v>107</v>
      </c>
      <c r="BA14">
        <v>4.12</v>
      </c>
      <c r="BB14">
        <v>0.9</v>
      </c>
      <c r="BC14">
        <v>4</v>
      </c>
      <c r="BD14">
        <v>5</v>
      </c>
    </row>
    <row r="15" spans="1:56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6"/>
      <c r="Z15" s="3"/>
      <c r="AA15" s="7"/>
      <c r="AB15" s="7"/>
      <c r="AC15" s="7"/>
      <c r="AD15" s="7"/>
      <c r="AE15" s="4"/>
      <c r="AF15" s="5"/>
      <c r="AG15" s="5"/>
      <c r="AH15" s="5"/>
      <c r="AI15" s="5"/>
      <c r="AJ15" s="6"/>
      <c r="AK15" s="3"/>
      <c r="AL15" s="7"/>
      <c r="AM15" s="68" t="s">
        <v>141</v>
      </c>
      <c r="AN15">
        <v>5</v>
      </c>
      <c r="AO15">
        <v>9</v>
      </c>
      <c r="AP15">
        <v>52</v>
      </c>
      <c r="AQ15">
        <v>113</v>
      </c>
      <c r="AR15">
        <v>84</v>
      </c>
      <c r="AS15">
        <v>2</v>
      </c>
      <c r="AT15">
        <v>265</v>
      </c>
      <c r="AU15" t="s">
        <v>141</v>
      </c>
      <c r="AV15">
        <v>5</v>
      </c>
      <c r="AW15">
        <v>9</v>
      </c>
      <c r="AX15">
        <v>52</v>
      </c>
      <c r="AY15">
        <v>113</v>
      </c>
      <c r="AZ15">
        <v>84</v>
      </c>
      <c r="BA15">
        <v>4</v>
      </c>
      <c r="BB15">
        <v>0.91</v>
      </c>
      <c r="BC15">
        <v>4</v>
      </c>
      <c r="BD15">
        <v>4</v>
      </c>
    </row>
    <row r="16" spans="1:5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6"/>
      <c r="Z16" s="3"/>
      <c r="AA16" s="7"/>
      <c r="AB16" s="7"/>
      <c r="AC16" s="7"/>
      <c r="AD16" s="7"/>
      <c r="AE16" s="4"/>
      <c r="AF16" s="5"/>
      <c r="AG16" s="5"/>
      <c r="AH16" s="5"/>
      <c r="AI16" s="5"/>
      <c r="AJ16" s="6"/>
      <c r="AK16" s="3"/>
      <c r="AL16" s="7"/>
      <c r="AM16" s="68" t="s">
        <v>142</v>
      </c>
      <c r="AN16">
        <v>9</v>
      </c>
      <c r="AO16">
        <v>27</v>
      </c>
      <c r="AP16">
        <v>84</v>
      </c>
      <c r="AQ16">
        <v>118</v>
      </c>
      <c r="AR16">
        <v>89</v>
      </c>
      <c r="AS16">
        <v>7</v>
      </c>
      <c r="AT16">
        <v>334</v>
      </c>
      <c r="AU16" t="s">
        <v>142</v>
      </c>
      <c r="AV16">
        <v>9</v>
      </c>
      <c r="AW16">
        <v>27</v>
      </c>
      <c r="AX16">
        <v>84</v>
      </c>
      <c r="AY16">
        <v>118</v>
      </c>
      <c r="AZ16">
        <v>89</v>
      </c>
      <c r="BA16">
        <v>3.77</v>
      </c>
      <c r="BB16">
        <v>1.03</v>
      </c>
      <c r="BC16">
        <v>4</v>
      </c>
      <c r="BD16">
        <v>4</v>
      </c>
    </row>
    <row r="17" spans="1:56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  <c r="Z17" s="3"/>
      <c r="AA17" s="7"/>
      <c r="AB17" s="7"/>
      <c r="AC17" s="7"/>
      <c r="AD17" s="7"/>
      <c r="AE17" s="4"/>
      <c r="AF17" s="5"/>
      <c r="AG17" s="5"/>
      <c r="AH17" s="5"/>
      <c r="AI17" s="5"/>
      <c r="AJ17" s="6"/>
      <c r="AK17" s="3"/>
      <c r="AL17" s="7"/>
      <c r="AM17" s="68" t="s">
        <v>143</v>
      </c>
      <c r="AN17">
        <v>8</v>
      </c>
      <c r="AO17">
        <v>32</v>
      </c>
      <c r="AP17">
        <v>93</v>
      </c>
      <c r="AQ17">
        <v>135</v>
      </c>
      <c r="AR17">
        <v>65</v>
      </c>
      <c r="AS17">
        <v>1</v>
      </c>
      <c r="AT17">
        <v>334</v>
      </c>
      <c r="AU17" t="s">
        <v>143</v>
      </c>
      <c r="AV17">
        <v>8</v>
      </c>
      <c r="AW17">
        <v>32</v>
      </c>
      <c r="AX17">
        <v>93</v>
      </c>
      <c r="AY17">
        <v>135</v>
      </c>
      <c r="AZ17">
        <v>65</v>
      </c>
      <c r="BA17">
        <v>3.65</v>
      </c>
      <c r="BB17">
        <v>0.98</v>
      </c>
      <c r="BC17">
        <v>4</v>
      </c>
      <c r="BD17">
        <v>4</v>
      </c>
    </row>
    <row r="18" spans="1:56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6"/>
      <c r="Z18" s="3"/>
      <c r="AA18" s="7"/>
      <c r="AB18" s="7"/>
      <c r="AC18" s="7"/>
      <c r="AD18" s="7"/>
      <c r="AE18" s="4"/>
      <c r="AF18" s="5"/>
      <c r="AG18" s="5"/>
      <c r="AH18" s="5"/>
      <c r="AI18" s="5"/>
      <c r="AJ18" s="6"/>
      <c r="AK18" s="3"/>
      <c r="AL18" s="7"/>
      <c r="AM18" s="68" t="s">
        <v>144</v>
      </c>
      <c r="AN18">
        <v>3</v>
      </c>
      <c r="AO18">
        <v>13</v>
      </c>
      <c r="AP18">
        <v>67</v>
      </c>
      <c r="AQ18">
        <v>149</v>
      </c>
      <c r="AR18">
        <v>97</v>
      </c>
      <c r="AS18">
        <v>5</v>
      </c>
      <c r="AT18">
        <v>334</v>
      </c>
      <c r="AU18" t="s">
        <v>144</v>
      </c>
      <c r="AV18">
        <v>3</v>
      </c>
      <c r="AW18">
        <v>13</v>
      </c>
      <c r="AX18">
        <v>67</v>
      </c>
      <c r="AY18">
        <v>149</v>
      </c>
      <c r="AZ18">
        <v>97</v>
      </c>
      <c r="BA18">
        <v>3.98</v>
      </c>
      <c r="BB18">
        <v>0.86</v>
      </c>
      <c r="BC18">
        <v>4</v>
      </c>
      <c r="BD18">
        <v>4</v>
      </c>
    </row>
    <row r="19" spans="1:56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6"/>
      <c r="Z19" s="3"/>
      <c r="AA19" s="7"/>
      <c r="AB19" s="7"/>
      <c r="AC19" s="7"/>
      <c r="AD19" s="7"/>
      <c r="AE19" s="4"/>
      <c r="AF19" s="5"/>
      <c r="AG19" s="5"/>
      <c r="AH19" s="5"/>
      <c r="AI19" s="5"/>
      <c r="AJ19" s="6"/>
      <c r="AK19" s="3"/>
      <c r="AL19" s="7"/>
      <c r="AM19" s="68" t="s">
        <v>145</v>
      </c>
      <c r="AN19">
        <v>13</v>
      </c>
      <c r="AO19">
        <v>19</v>
      </c>
      <c r="AP19">
        <v>88</v>
      </c>
      <c r="AQ19">
        <v>99</v>
      </c>
      <c r="AR19">
        <v>61</v>
      </c>
      <c r="AS19">
        <v>54</v>
      </c>
      <c r="AT19">
        <v>334</v>
      </c>
      <c r="AU19" t="s">
        <v>145</v>
      </c>
      <c r="AV19">
        <v>13</v>
      </c>
      <c r="AW19">
        <v>19</v>
      </c>
      <c r="AX19">
        <v>88</v>
      </c>
      <c r="AY19">
        <v>99</v>
      </c>
      <c r="AZ19">
        <v>61</v>
      </c>
      <c r="BA19">
        <v>3.63</v>
      </c>
      <c r="BB19">
        <v>1.04</v>
      </c>
      <c r="BC19">
        <v>4</v>
      </c>
      <c r="BD19">
        <v>4</v>
      </c>
    </row>
    <row r="20" spans="1:56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6"/>
      <c r="Z20" s="3"/>
      <c r="AA20" s="7"/>
      <c r="AB20" s="7"/>
      <c r="AC20" s="7"/>
      <c r="AD20" s="7"/>
      <c r="AE20" s="4"/>
      <c r="AF20" s="5"/>
      <c r="AG20" s="5"/>
      <c r="AH20" s="5"/>
      <c r="AI20" s="5"/>
      <c r="AJ20" s="6"/>
      <c r="AK20" s="3"/>
      <c r="AL20" s="7"/>
      <c r="AM20" s="68" t="s">
        <v>146</v>
      </c>
      <c r="AN20">
        <v>25</v>
      </c>
      <c r="AO20">
        <v>30</v>
      </c>
      <c r="AP20">
        <v>85</v>
      </c>
      <c r="AQ20">
        <v>103</v>
      </c>
      <c r="AR20">
        <v>84</v>
      </c>
      <c r="AS20">
        <v>7</v>
      </c>
      <c r="AT20">
        <v>334</v>
      </c>
      <c r="AU20" t="s">
        <v>146</v>
      </c>
      <c r="AV20">
        <v>25</v>
      </c>
      <c r="AW20">
        <v>30</v>
      </c>
      <c r="AX20">
        <v>85</v>
      </c>
      <c r="AY20">
        <v>103</v>
      </c>
      <c r="AZ20">
        <v>84</v>
      </c>
      <c r="BA20">
        <v>3.58</v>
      </c>
      <c r="BB20">
        <v>1.18</v>
      </c>
      <c r="BC20">
        <v>4</v>
      </c>
      <c r="BD20">
        <v>4</v>
      </c>
    </row>
    <row r="21" spans="1:56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6"/>
      <c r="Z21" s="3"/>
      <c r="AA21" s="7"/>
      <c r="AB21" s="7"/>
      <c r="AC21" s="7"/>
      <c r="AD21" s="7"/>
      <c r="AE21" s="4"/>
      <c r="AF21" s="5"/>
      <c r="AG21" s="5"/>
      <c r="AH21" s="5"/>
      <c r="AI21" s="5"/>
      <c r="AJ21" s="6"/>
      <c r="AK21" s="3"/>
      <c r="AL21" s="7"/>
      <c r="AM21" s="68" t="s">
        <v>147</v>
      </c>
      <c r="AN21">
        <v>16</v>
      </c>
      <c r="AO21">
        <v>13</v>
      </c>
      <c r="AP21">
        <v>43</v>
      </c>
      <c r="AQ21">
        <v>51</v>
      </c>
      <c r="AR21">
        <v>116</v>
      </c>
      <c r="AS21">
        <v>95</v>
      </c>
      <c r="AT21">
        <v>334</v>
      </c>
      <c r="AU21" t="s">
        <v>147</v>
      </c>
      <c r="AV21">
        <v>16</v>
      </c>
      <c r="AW21">
        <v>13</v>
      </c>
      <c r="AX21">
        <v>43</v>
      </c>
      <c r="AY21">
        <v>51</v>
      </c>
      <c r="AZ21">
        <v>116</v>
      </c>
      <c r="BA21">
        <v>4</v>
      </c>
      <c r="BB21">
        <v>1.22</v>
      </c>
      <c r="BC21">
        <v>4</v>
      </c>
      <c r="BD21">
        <v>5</v>
      </c>
    </row>
    <row r="22" spans="1:56" ht="21">
      <c r="A22" s="118" t="s">
        <v>2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5"/>
      <c r="W22" s="5"/>
      <c r="X22" s="5"/>
      <c r="Y22" s="6"/>
      <c r="Z22" s="3"/>
      <c r="AA22" s="7"/>
      <c r="AB22" s="7"/>
      <c r="AC22" s="7"/>
      <c r="AD22" s="7"/>
      <c r="AE22" s="4"/>
      <c r="AF22" s="5"/>
      <c r="AG22" s="5"/>
      <c r="AH22" s="5"/>
      <c r="AI22" s="5"/>
      <c r="AJ22" s="6"/>
      <c r="AK22" s="3"/>
      <c r="AL22" s="7"/>
      <c r="AM22" s="68" t="s">
        <v>148</v>
      </c>
      <c r="AN22">
        <v>23</v>
      </c>
      <c r="AO22">
        <v>26</v>
      </c>
      <c r="AP22">
        <v>51</v>
      </c>
      <c r="AQ22">
        <v>61</v>
      </c>
      <c r="AR22">
        <v>68</v>
      </c>
      <c r="AS22">
        <v>105</v>
      </c>
      <c r="AT22">
        <v>334</v>
      </c>
      <c r="AU22" t="s">
        <v>148</v>
      </c>
      <c r="AV22">
        <v>23</v>
      </c>
      <c r="AW22">
        <v>26</v>
      </c>
      <c r="AX22">
        <v>51</v>
      </c>
      <c r="AY22">
        <v>61</v>
      </c>
      <c r="AZ22">
        <v>68</v>
      </c>
      <c r="BA22">
        <v>3.55</v>
      </c>
      <c r="BB22">
        <v>1.3</v>
      </c>
      <c r="BC22">
        <v>4</v>
      </c>
      <c r="BD22">
        <v>5</v>
      </c>
    </row>
    <row r="23" spans="1:56" ht="2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5"/>
      <c r="W23" s="5"/>
      <c r="X23" s="5"/>
      <c r="Y23" s="6"/>
      <c r="Z23" s="3"/>
      <c r="AA23" s="7"/>
      <c r="AB23" s="7"/>
      <c r="AC23" s="7"/>
      <c r="AD23" s="7"/>
      <c r="AE23" s="4"/>
      <c r="AF23" s="5"/>
      <c r="AG23" s="5"/>
      <c r="AH23" s="5"/>
      <c r="AI23" s="5"/>
      <c r="AJ23" s="6"/>
      <c r="AK23" s="3"/>
      <c r="AL23" s="7"/>
      <c r="AM23" s="68" t="s">
        <v>149</v>
      </c>
      <c r="AN23">
        <v>4</v>
      </c>
      <c r="AO23">
        <v>20</v>
      </c>
      <c r="AP23">
        <v>43</v>
      </c>
      <c r="AQ23">
        <v>111</v>
      </c>
      <c r="AR23">
        <v>122</v>
      </c>
      <c r="AS23">
        <v>34</v>
      </c>
      <c r="AT23">
        <v>334</v>
      </c>
      <c r="AU23" t="s">
        <v>149</v>
      </c>
      <c r="AV23">
        <v>4</v>
      </c>
      <c r="AW23">
        <v>20</v>
      </c>
      <c r="AX23">
        <v>43</v>
      </c>
      <c r="AY23">
        <v>111</v>
      </c>
      <c r="AZ23">
        <v>122</v>
      </c>
      <c r="BA23">
        <v>4.09</v>
      </c>
      <c r="BB23">
        <v>0.97</v>
      </c>
      <c r="BC23">
        <v>4</v>
      </c>
      <c r="BD23">
        <v>5</v>
      </c>
    </row>
    <row r="24" spans="1:56" ht="21">
      <c r="A24" s="16" t="s">
        <v>186</v>
      </c>
      <c r="B24" s="11"/>
      <c r="C24" s="4"/>
      <c r="D24" s="5"/>
      <c r="E24" s="5"/>
      <c r="F24" s="5"/>
      <c r="G24" s="5"/>
      <c r="H24" s="3"/>
      <c r="I24" s="9"/>
      <c r="J24" s="10"/>
      <c r="K24" s="11"/>
      <c r="L24" s="11"/>
      <c r="M24" s="11"/>
      <c r="N24" s="4"/>
      <c r="V24" s="5"/>
      <c r="W24" s="5"/>
      <c r="X24" s="5"/>
      <c r="Y24" s="6"/>
      <c r="Z24" s="3"/>
      <c r="AA24" s="7"/>
      <c r="AB24" s="7"/>
      <c r="AC24" s="7"/>
      <c r="AD24" s="7"/>
      <c r="AE24" s="4"/>
      <c r="AF24" s="5"/>
      <c r="AG24" s="5"/>
      <c r="AH24" s="5"/>
      <c r="AI24" s="5"/>
      <c r="AJ24" s="6"/>
      <c r="AK24" s="3"/>
      <c r="AL24" s="7"/>
      <c r="AM24" s="68" t="s">
        <v>150</v>
      </c>
      <c r="AN24">
        <v>12</v>
      </c>
      <c r="AO24">
        <v>16</v>
      </c>
      <c r="AP24">
        <v>54</v>
      </c>
      <c r="AQ24">
        <v>100</v>
      </c>
      <c r="AR24">
        <v>114</v>
      </c>
      <c r="AS24">
        <v>38</v>
      </c>
      <c r="AT24">
        <v>334</v>
      </c>
      <c r="AU24" t="s">
        <v>150</v>
      </c>
      <c r="AV24">
        <v>12</v>
      </c>
      <c r="AW24">
        <v>16</v>
      </c>
      <c r="AX24">
        <v>54</v>
      </c>
      <c r="AY24">
        <v>100</v>
      </c>
      <c r="AZ24">
        <v>114</v>
      </c>
      <c r="BA24">
        <v>3.97</v>
      </c>
      <c r="BB24">
        <v>1.07</v>
      </c>
      <c r="BC24">
        <v>4</v>
      </c>
      <c r="BD24">
        <v>5</v>
      </c>
    </row>
    <row r="25" spans="1:56" ht="15" customHeight="1">
      <c r="A25" s="11"/>
      <c r="B25" s="11"/>
      <c r="C25" s="4"/>
      <c r="D25" s="5"/>
      <c r="E25" s="5"/>
      <c r="F25" s="5"/>
      <c r="G25" s="5"/>
      <c r="H25" s="3"/>
      <c r="I25" s="9"/>
      <c r="J25" s="10"/>
      <c r="K25" s="11"/>
      <c r="L25" s="11"/>
      <c r="M25" s="17"/>
      <c r="N25" s="4"/>
      <c r="V25" s="5"/>
      <c r="W25" s="5"/>
      <c r="X25" s="5"/>
      <c r="Y25" s="6"/>
      <c r="Z25" s="3"/>
      <c r="AA25" s="7"/>
      <c r="AB25" s="7"/>
      <c r="AC25" s="7"/>
      <c r="AD25" s="7"/>
      <c r="AE25" s="4"/>
      <c r="AF25" s="5"/>
      <c r="AG25" s="5"/>
      <c r="AH25" s="5"/>
      <c r="AI25" s="5"/>
      <c r="AJ25" s="6"/>
      <c r="AK25" s="3"/>
      <c r="AL25" s="7"/>
      <c r="AM25" s="68" t="s">
        <v>151</v>
      </c>
      <c r="AN25">
        <v>9</v>
      </c>
      <c r="AO25">
        <v>15</v>
      </c>
      <c r="AP25">
        <v>65</v>
      </c>
      <c r="AQ25">
        <v>108</v>
      </c>
      <c r="AR25">
        <v>99</v>
      </c>
      <c r="AS25">
        <v>38</v>
      </c>
      <c r="AT25">
        <v>334</v>
      </c>
      <c r="AU25" t="s">
        <v>151</v>
      </c>
      <c r="AV25">
        <v>9</v>
      </c>
      <c r="AW25">
        <v>15</v>
      </c>
      <c r="AX25">
        <v>65</v>
      </c>
      <c r="AY25">
        <v>108</v>
      </c>
      <c r="AZ25">
        <v>99</v>
      </c>
      <c r="BA25">
        <v>3.92</v>
      </c>
      <c r="BB25">
        <v>1.01</v>
      </c>
      <c r="BC25">
        <v>4</v>
      </c>
      <c r="BD25">
        <v>4</v>
      </c>
    </row>
    <row r="26" spans="1:56" ht="18.75">
      <c r="A26" s="11"/>
      <c r="D26" s="132" t="str">
        <f>+AN47</f>
        <v>1º Curso</v>
      </c>
      <c r="E26" s="132"/>
      <c r="F26" s="58">
        <f>+AO47</f>
        <v>149</v>
      </c>
      <c r="G26" s="22">
        <f>F26/$F$30</f>
        <v>0.44610778443113774</v>
      </c>
      <c r="H26" s="9"/>
      <c r="I26" s="9"/>
      <c r="J26" s="10"/>
      <c r="K26" s="11"/>
      <c r="L26" s="17"/>
      <c r="M26" s="17"/>
      <c r="N26" s="4"/>
      <c r="V26" s="5"/>
      <c r="W26" s="5"/>
      <c r="X26" s="5"/>
      <c r="Y26" s="6"/>
      <c r="Z26" s="3"/>
      <c r="AA26" s="7"/>
      <c r="AB26" s="7"/>
      <c r="AC26" s="7"/>
      <c r="AD26" s="7"/>
      <c r="AE26" s="4"/>
      <c r="AF26" s="5"/>
      <c r="AG26" s="5"/>
      <c r="AH26" s="5"/>
      <c r="AI26" s="5"/>
      <c r="AJ26" s="6"/>
      <c r="AK26" s="3"/>
      <c r="AL26" s="7"/>
      <c r="AM26" s="68" t="s">
        <v>152</v>
      </c>
      <c r="AN26">
        <v>7</v>
      </c>
      <c r="AO26">
        <v>7</v>
      </c>
      <c r="AP26">
        <v>21</v>
      </c>
      <c r="AQ26">
        <v>67</v>
      </c>
      <c r="AR26">
        <v>74</v>
      </c>
      <c r="AS26">
        <v>158</v>
      </c>
      <c r="AT26">
        <v>334</v>
      </c>
      <c r="AU26" t="s">
        <v>152</v>
      </c>
      <c r="AV26">
        <v>7</v>
      </c>
      <c r="AW26">
        <v>7</v>
      </c>
      <c r="AX26">
        <v>21</v>
      </c>
      <c r="AY26">
        <v>67</v>
      </c>
      <c r="AZ26">
        <v>74</v>
      </c>
      <c r="BA26">
        <v>4.0999999999999996</v>
      </c>
      <c r="BB26">
        <v>1.03</v>
      </c>
      <c r="BC26">
        <v>4</v>
      </c>
      <c r="BD26">
        <v>5</v>
      </c>
    </row>
    <row r="27" spans="1:56" s="20" customFormat="1" ht="40.5" customHeight="1">
      <c r="A27" s="11"/>
      <c r="B27"/>
      <c r="C27"/>
      <c r="D27" s="132" t="str">
        <f t="shared" ref="D27:D29" si="0">+AN48</f>
        <v>2º Curso</v>
      </c>
      <c r="E27" s="132"/>
      <c r="F27" s="58">
        <f t="shared" ref="F27:F29" si="1">+AO48</f>
        <v>77</v>
      </c>
      <c r="G27" s="22">
        <f t="shared" ref="G27:G29" si="2">F27/$F$30</f>
        <v>0.23053892215568864</v>
      </c>
      <c r="H27" s="8"/>
      <c r="I27" s="3"/>
      <c r="J27" s="10"/>
      <c r="K27" s="11"/>
      <c r="L27" s="17"/>
      <c r="M27" s="17"/>
      <c r="N27" s="4"/>
      <c r="O27"/>
      <c r="P27"/>
      <c r="Q27"/>
      <c r="R27"/>
      <c r="S27"/>
      <c r="T27"/>
      <c r="U27"/>
      <c r="V27" s="5"/>
      <c r="W27" s="5"/>
      <c r="X27" s="5"/>
      <c r="Y27" s="6"/>
      <c r="Z27" s="3"/>
      <c r="AA27" s="7"/>
      <c r="AB27" s="7"/>
      <c r="AC27" s="7"/>
      <c r="AD27" s="7"/>
      <c r="AE27" s="4"/>
      <c r="AF27" s="5"/>
      <c r="AG27" s="5"/>
      <c r="AH27" s="5"/>
      <c r="AI27" s="5"/>
      <c r="AJ27" s="6"/>
      <c r="AK27" s="3"/>
      <c r="AL27" s="7"/>
      <c r="AM27" s="20" t="s">
        <v>153</v>
      </c>
      <c r="AN27" s="20">
        <v>7</v>
      </c>
      <c r="AO27" s="20">
        <v>10</v>
      </c>
      <c r="AP27" s="20">
        <v>36</v>
      </c>
      <c r="AQ27" s="20">
        <v>68</v>
      </c>
      <c r="AR27" s="20">
        <v>97</v>
      </c>
      <c r="AS27" s="20">
        <v>116</v>
      </c>
      <c r="AT27" s="20">
        <v>334</v>
      </c>
      <c r="AU27" s="20" t="s">
        <v>153</v>
      </c>
      <c r="AV27" s="20">
        <v>7</v>
      </c>
      <c r="AW27" s="20">
        <v>10</v>
      </c>
      <c r="AX27" s="20">
        <v>36</v>
      </c>
      <c r="AY27" s="20">
        <v>68</v>
      </c>
      <c r="AZ27" s="20">
        <v>97</v>
      </c>
      <c r="BA27" s="20">
        <v>4.09</v>
      </c>
      <c r="BB27" s="20">
        <v>1.04</v>
      </c>
      <c r="BC27" s="20">
        <v>4</v>
      </c>
      <c r="BD27" s="20">
        <v>5</v>
      </c>
    </row>
    <row r="28" spans="1:56" s="23" customFormat="1" ht="20.100000000000001" customHeight="1">
      <c r="A28" s="11"/>
      <c r="B28"/>
      <c r="C28"/>
      <c r="D28" s="132" t="str">
        <f t="shared" si="0"/>
        <v>3º Curso</v>
      </c>
      <c r="E28" s="132"/>
      <c r="F28" s="58">
        <f t="shared" si="1"/>
        <v>58</v>
      </c>
      <c r="G28" s="22">
        <f t="shared" si="2"/>
        <v>0.17365269461077845</v>
      </c>
      <c r="H28" s="5"/>
      <c r="I28" s="5"/>
      <c r="J28" s="5"/>
      <c r="K28" s="5"/>
      <c r="L28" s="5"/>
      <c r="M28"/>
      <c r="N28"/>
      <c r="O28"/>
      <c r="P28"/>
      <c r="Q28"/>
      <c r="R28"/>
      <c r="S28"/>
      <c r="T28"/>
      <c r="U28"/>
      <c r="V28" s="5"/>
      <c r="W28" s="5"/>
      <c r="X28" s="5"/>
      <c r="Y28" s="6"/>
      <c r="Z28" s="3"/>
      <c r="AA28" s="7"/>
      <c r="AB28" s="7"/>
      <c r="AC28" s="7"/>
      <c r="AD28" s="7"/>
      <c r="AE28" s="4"/>
      <c r="AF28" s="5"/>
      <c r="AG28" s="5"/>
      <c r="AH28" s="5"/>
      <c r="AI28" s="5"/>
      <c r="AJ28" s="6"/>
      <c r="AK28" s="3"/>
      <c r="AL28" s="7"/>
      <c r="AM28" s="23" t="s">
        <v>115</v>
      </c>
      <c r="AU28" s="23" t="s">
        <v>115</v>
      </c>
    </row>
    <row r="29" spans="1:56" s="23" customFormat="1" ht="20.100000000000001" customHeight="1">
      <c r="A29" s="11"/>
      <c r="B29"/>
      <c r="C29"/>
      <c r="D29" s="132" t="str">
        <f t="shared" si="0"/>
        <v>4º Curso</v>
      </c>
      <c r="E29" s="132"/>
      <c r="F29" s="58">
        <f t="shared" si="1"/>
        <v>50</v>
      </c>
      <c r="G29" s="22">
        <f t="shared" si="2"/>
        <v>0.1497005988023952</v>
      </c>
      <c r="H29" s="5"/>
      <c r="I29" s="5"/>
      <c r="J29" s="5"/>
      <c r="K29" s="5"/>
      <c r="L29" s="5"/>
      <c r="M29"/>
      <c r="N29"/>
      <c r="O29"/>
      <c r="P29"/>
      <c r="Q29"/>
      <c r="R29"/>
      <c r="S29"/>
      <c r="T29"/>
      <c r="U29"/>
      <c r="V29" s="5"/>
      <c r="W29" s="5"/>
      <c r="X29" s="5"/>
      <c r="Y29" s="6"/>
      <c r="Z29" s="3"/>
      <c r="AA29" s="7"/>
      <c r="AB29" s="7"/>
      <c r="AC29" s="7"/>
      <c r="AD29" s="7"/>
      <c r="AE29" s="4"/>
      <c r="AF29" s="5"/>
      <c r="AG29" s="5"/>
      <c r="AH29" s="5"/>
      <c r="AI29" s="5"/>
      <c r="AJ29" s="6"/>
      <c r="AK29" s="3"/>
      <c r="AL29" s="7"/>
    </row>
    <row r="30" spans="1:56" s="23" customFormat="1" ht="20.100000000000001" customHeight="1">
      <c r="A30" s="11"/>
      <c r="B30"/>
      <c r="C30"/>
      <c r="D30" s="132" t="s">
        <v>90</v>
      </c>
      <c r="E30" s="132"/>
      <c r="F30" s="103">
        <f>SUM(F26:F29)</f>
        <v>334</v>
      </c>
      <c r="G30" s="104"/>
      <c r="H30" s="5"/>
      <c r="I30" s="5"/>
      <c r="J30" s="5"/>
      <c r="K30" s="5"/>
      <c r="L30" s="5"/>
      <c r="M30"/>
      <c r="N30"/>
      <c r="O30"/>
      <c r="P30"/>
      <c r="Q30"/>
      <c r="R30"/>
      <c r="S30"/>
      <c r="T30"/>
      <c r="U30"/>
      <c r="V30" s="5"/>
      <c r="W30" s="5"/>
      <c r="X30" s="5"/>
      <c r="Y30" s="6"/>
      <c r="Z30" s="3"/>
      <c r="AA30" s="7"/>
      <c r="AB30" s="7"/>
      <c r="AC30" s="7"/>
      <c r="AD30" s="7"/>
      <c r="AE30" s="4"/>
      <c r="AF30" s="5"/>
      <c r="AG30" s="5"/>
      <c r="AH30" s="5"/>
      <c r="AI30" s="5"/>
      <c r="AJ30" s="6"/>
      <c r="AK30" s="3"/>
      <c r="AL30" s="7"/>
    </row>
    <row r="31" spans="1:56" s="23" customFormat="1" ht="20.100000000000001" customHeight="1">
      <c r="A31" s="5"/>
      <c r="B31"/>
      <c r="C31"/>
      <c r="D31"/>
      <c r="E31" s="5"/>
      <c r="F31" s="5"/>
      <c r="G31" s="5"/>
      <c r="H31" s="5"/>
      <c r="I31" s="5"/>
      <c r="J31" s="5"/>
      <c r="K31" s="5"/>
      <c r="L31" s="5"/>
      <c r="M31"/>
      <c r="N31"/>
      <c r="O31"/>
      <c r="P31"/>
      <c r="Q31"/>
      <c r="R31"/>
      <c r="S31"/>
      <c r="T31"/>
      <c r="U31"/>
      <c r="V31" s="5"/>
      <c r="W31" s="5"/>
      <c r="X31" s="5"/>
      <c r="Y31" s="6"/>
      <c r="Z31" s="3"/>
      <c r="AA31" s="7"/>
      <c r="AB31" s="7"/>
      <c r="AC31" s="7"/>
      <c r="AD31" s="7"/>
      <c r="AE31" s="4"/>
      <c r="AF31" s="5"/>
      <c r="AG31" s="5"/>
      <c r="AH31" s="5"/>
      <c r="AI31" s="5"/>
      <c r="AJ31" s="6"/>
      <c r="AK31" s="3"/>
      <c r="AL31" s="7"/>
    </row>
    <row r="32" spans="1:56" s="23" customFormat="1" ht="20.100000000000001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/>
      <c r="N32"/>
      <c r="O32"/>
      <c r="P32"/>
      <c r="Q32"/>
      <c r="R32"/>
      <c r="S32"/>
      <c r="T32"/>
      <c r="U32"/>
      <c r="V32" s="5"/>
      <c r="W32" s="5"/>
      <c r="X32" s="5"/>
      <c r="Y32" s="6"/>
      <c r="Z32" s="3"/>
      <c r="AA32" s="7"/>
      <c r="AB32" s="7"/>
      <c r="AC32" s="7"/>
      <c r="AD32" s="7"/>
      <c r="AE32" s="4"/>
      <c r="AF32" s="5"/>
      <c r="AG32" s="5"/>
      <c r="AH32" s="5"/>
      <c r="AI32" s="5"/>
      <c r="AJ32" s="6"/>
      <c r="AK32" s="3"/>
      <c r="AL32" s="7"/>
    </row>
    <row r="33" spans="1:52" s="23" customFormat="1" ht="20.100000000000001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/>
      <c r="N33"/>
      <c r="O33"/>
      <c r="P33"/>
      <c r="Q33"/>
      <c r="R33"/>
      <c r="S33"/>
      <c r="T33"/>
      <c r="U33"/>
      <c r="V33" s="5"/>
      <c r="W33" s="5"/>
      <c r="X33" s="5"/>
      <c r="Y33" s="6"/>
      <c r="Z33" s="3"/>
      <c r="AA33" s="7"/>
      <c r="AB33" s="7"/>
      <c r="AC33" s="7"/>
      <c r="AD33" s="7"/>
      <c r="AE33" s="4"/>
      <c r="AF33" s="5"/>
      <c r="AG33" s="5"/>
      <c r="AH33" s="5"/>
      <c r="AI33" s="5"/>
      <c r="AJ33" s="6"/>
      <c r="AK33" s="3"/>
      <c r="AL33" s="7"/>
    </row>
    <row r="34" spans="1:52" s="20" customFormat="1" ht="16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/>
      <c r="N34"/>
      <c r="O34"/>
      <c r="P34"/>
      <c r="Q34"/>
      <c r="R34"/>
      <c r="S34"/>
      <c r="T34"/>
      <c r="U34"/>
      <c r="V34" s="5"/>
      <c r="W34" s="5"/>
      <c r="X34" s="5"/>
      <c r="Y34" s="6"/>
      <c r="Z34" s="3"/>
      <c r="AA34" s="7"/>
      <c r="AB34" s="7"/>
      <c r="AC34" s="7"/>
      <c r="AD34" s="7"/>
      <c r="AE34" s="4"/>
      <c r="AF34" s="5"/>
      <c r="AG34" s="5"/>
      <c r="AH34" s="5"/>
      <c r="AI34" s="5"/>
      <c r="AJ34" s="6"/>
      <c r="AK34" s="3"/>
      <c r="AL34" s="7"/>
    </row>
    <row r="35" spans="1:52" s="20" customFormat="1" ht="16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/>
      <c r="N35"/>
      <c r="O35"/>
      <c r="P35"/>
      <c r="Q35"/>
      <c r="R35"/>
      <c r="S35"/>
      <c r="T35"/>
      <c r="U35"/>
      <c r="V35" s="5"/>
      <c r="W35" s="5"/>
      <c r="X35" s="5"/>
      <c r="Y35" s="6"/>
      <c r="Z35" s="3"/>
      <c r="AA35" s="7"/>
      <c r="AB35" s="7"/>
      <c r="AC35" s="7"/>
      <c r="AD35" s="7"/>
      <c r="AE35" s="4"/>
      <c r="AF35" s="5"/>
      <c r="AG35" s="5"/>
      <c r="AH35" s="5"/>
      <c r="AI35" s="5"/>
      <c r="AJ35" s="6"/>
      <c r="AK35" s="3"/>
      <c r="AL35" s="7"/>
      <c r="AM35" s="96" t="s">
        <v>114</v>
      </c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</row>
    <row r="36" spans="1:52" s="20" customFormat="1" ht="26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/>
      <c r="N36"/>
      <c r="O36"/>
      <c r="P36"/>
      <c r="Q36"/>
      <c r="R36"/>
      <c r="S36"/>
      <c r="T36"/>
      <c r="U36"/>
      <c r="V36" s="5"/>
      <c r="W36" s="5"/>
      <c r="X36" s="5"/>
      <c r="Y36" s="6"/>
      <c r="Z36" s="3"/>
      <c r="AA36" s="7"/>
      <c r="AB36" s="7"/>
      <c r="AC36" s="7"/>
      <c r="AD36" s="7"/>
      <c r="AE36" s="4"/>
      <c r="AF36" s="5"/>
      <c r="AG36" s="5"/>
      <c r="AH36" s="5"/>
      <c r="AI36" s="5"/>
      <c r="AJ36" s="6"/>
      <c r="AK36" s="3"/>
      <c r="AL36" s="7"/>
      <c r="AM36" s="96" t="s">
        <v>108</v>
      </c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</row>
    <row r="37" spans="1:52" s="20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/>
      <c r="N37"/>
      <c r="O37"/>
      <c r="P37"/>
      <c r="Q37"/>
      <c r="R37"/>
      <c r="S37"/>
      <c r="T37"/>
      <c r="U37"/>
      <c r="V37" s="5"/>
      <c r="W37" s="5"/>
      <c r="X37" s="5"/>
      <c r="Y37" s="6"/>
      <c r="Z37" s="3"/>
      <c r="AA37" s="7"/>
      <c r="AB37" s="7"/>
      <c r="AC37" s="7"/>
      <c r="AD37" s="7"/>
      <c r="AE37" s="4"/>
      <c r="AF37" s="5"/>
      <c r="AG37" s="5"/>
      <c r="AH37" s="5"/>
      <c r="AI37" s="5"/>
      <c r="AJ37" s="6"/>
      <c r="AK37" s="3"/>
      <c r="AL37" s="7"/>
      <c r="AM37" s="96"/>
      <c r="AN37" s="96"/>
      <c r="AO37" s="96" t="s">
        <v>92</v>
      </c>
      <c r="AP37" s="96" t="s">
        <v>154</v>
      </c>
      <c r="AQ37" s="96" t="s">
        <v>155</v>
      </c>
      <c r="AR37" s="96" t="s">
        <v>102</v>
      </c>
      <c r="AS37" s="96" t="s">
        <v>156</v>
      </c>
      <c r="AT37" s="96" t="s">
        <v>103</v>
      </c>
      <c r="AU37" s="96" t="s">
        <v>157</v>
      </c>
      <c r="AV37" s="96" t="s">
        <v>158</v>
      </c>
      <c r="AW37" s="96" t="s">
        <v>159</v>
      </c>
      <c r="AX37" s="96" t="s">
        <v>160</v>
      </c>
      <c r="AY37" s="96" t="s">
        <v>161</v>
      </c>
      <c r="AZ37" s="96" t="s">
        <v>104</v>
      </c>
    </row>
    <row r="38" spans="1:52" s="20" customForma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6"/>
      <c r="Z38" s="3"/>
      <c r="AA38" s="7"/>
      <c r="AB38" s="7"/>
      <c r="AC38" s="7"/>
      <c r="AD38" s="7"/>
      <c r="AE38" s="4"/>
      <c r="AF38" s="5"/>
      <c r="AG38" s="5"/>
      <c r="AH38" s="5"/>
      <c r="AI38" s="5"/>
      <c r="AJ38" s="6"/>
      <c r="AK38" s="3"/>
      <c r="AL38" s="7"/>
      <c r="AM38" s="96" t="s">
        <v>109</v>
      </c>
      <c r="AN38" s="96" t="s">
        <v>97</v>
      </c>
      <c r="AO38" s="96">
        <v>334</v>
      </c>
      <c r="AP38" s="96">
        <v>334</v>
      </c>
      <c r="AQ38" s="96">
        <v>334</v>
      </c>
      <c r="AR38" s="96">
        <v>334</v>
      </c>
      <c r="AS38" s="96">
        <v>334</v>
      </c>
      <c r="AT38" s="96">
        <v>334</v>
      </c>
      <c r="AU38" s="96">
        <v>334</v>
      </c>
      <c r="AV38" s="96">
        <v>334</v>
      </c>
      <c r="AW38" s="96">
        <v>334</v>
      </c>
      <c r="AX38" s="96">
        <v>334</v>
      </c>
      <c r="AY38" s="96">
        <v>334</v>
      </c>
      <c r="AZ38" s="96">
        <v>334</v>
      </c>
    </row>
    <row r="39" spans="1:52" s="20" customFormat="1" ht="20.100000000000001" customHeight="1">
      <c r="A39" s="5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96"/>
      <c r="AN39" s="96" t="s">
        <v>110</v>
      </c>
      <c r="AO39" s="96">
        <v>0</v>
      </c>
      <c r="AP39" s="96">
        <v>0</v>
      </c>
      <c r="AQ39" s="96">
        <v>0</v>
      </c>
      <c r="AR39" s="96">
        <v>0</v>
      </c>
      <c r="AS39" s="96">
        <v>0</v>
      </c>
      <c r="AT39" s="96">
        <v>0</v>
      </c>
      <c r="AU39" s="96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</row>
    <row r="40" spans="1:52" s="20" customFormat="1" ht="20.100000000000001" customHeight="1">
      <c r="A40" s="5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96" t="s">
        <v>115</v>
      </c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</row>
    <row r="41" spans="1:52" s="20" customFormat="1" ht="20.100000000000001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123" t="s">
        <v>11</v>
      </c>
      <c r="W41" s="124"/>
      <c r="X41" s="124"/>
      <c r="Y41" s="124"/>
      <c r="Z41" s="124"/>
      <c r="AA41" s="124"/>
      <c r="AB41" s="19"/>
      <c r="AC41" s="123" t="s">
        <v>12</v>
      </c>
      <c r="AD41" s="124"/>
      <c r="AE41" s="124"/>
      <c r="AF41" s="124"/>
      <c r="AG41" s="124"/>
      <c r="AH41" s="125"/>
      <c r="AI41" s="121" t="s">
        <v>84</v>
      </c>
      <c r="AJ41" s="122"/>
      <c r="AK41" s="122"/>
      <c r="AL41" s="122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</row>
    <row r="42" spans="1:52" s="20" customFormat="1" ht="20.100000000000001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23"/>
      <c r="W42" s="124"/>
      <c r="X42" s="124"/>
      <c r="Y42" s="124"/>
      <c r="Z42" s="124"/>
      <c r="AA42" s="124"/>
      <c r="AB42" s="19"/>
      <c r="AC42" s="123"/>
      <c r="AD42" s="124"/>
      <c r="AE42" s="124"/>
      <c r="AF42" s="124"/>
      <c r="AG42" s="124"/>
      <c r="AH42" s="125"/>
      <c r="AI42" s="121"/>
      <c r="AJ42" s="122"/>
      <c r="AK42" s="122"/>
      <c r="AL42" s="122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</row>
    <row r="43" spans="1:52" s="20" customFormat="1" ht="20.100000000000001" customHeight="1">
      <c r="A43" s="111" t="s">
        <v>13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39">
        <v>1</v>
      </c>
      <c r="W43" s="39">
        <v>2</v>
      </c>
      <c r="X43" s="39">
        <v>3</v>
      </c>
      <c r="Y43" s="39">
        <v>4</v>
      </c>
      <c r="Z43" s="39">
        <v>5</v>
      </c>
      <c r="AA43" s="39" t="s">
        <v>35</v>
      </c>
      <c r="AB43" s="48" t="s">
        <v>14</v>
      </c>
      <c r="AC43" s="39">
        <v>1</v>
      </c>
      <c r="AD43" s="39">
        <v>2</v>
      </c>
      <c r="AE43" s="39">
        <v>3</v>
      </c>
      <c r="AF43" s="39">
        <v>4</v>
      </c>
      <c r="AG43" s="39">
        <v>5</v>
      </c>
      <c r="AH43" s="39" t="s">
        <v>35</v>
      </c>
      <c r="AI43" s="49" t="s">
        <v>15</v>
      </c>
      <c r="AJ43" s="49" t="s">
        <v>16</v>
      </c>
      <c r="AK43" s="49" t="s">
        <v>17</v>
      </c>
      <c r="AL43" s="49" t="s">
        <v>18</v>
      </c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</row>
    <row r="44" spans="1:52" s="20" customFormat="1" ht="20.100000000000001" customHeight="1">
      <c r="A44" s="21" t="s">
        <v>19</v>
      </c>
      <c r="B44" s="112" t="s">
        <v>58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85">
        <f>+AN3</f>
        <v>3</v>
      </c>
      <c r="W44" s="85">
        <f t="shared" ref="W44:AA49" si="3">+AO3</f>
        <v>1</v>
      </c>
      <c r="X44" s="85">
        <f t="shared" si="3"/>
        <v>10</v>
      </c>
      <c r="Y44" s="85">
        <f t="shared" si="3"/>
        <v>30</v>
      </c>
      <c r="Z44" s="85">
        <f t="shared" si="3"/>
        <v>104</v>
      </c>
      <c r="AA44" s="85">
        <f t="shared" si="3"/>
        <v>1</v>
      </c>
      <c r="AB44" s="85">
        <f>SUM(V44:AA44)</f>
        <v>149</v>
      </c>
      <c r="AC44" s="22">
        <f t="shared" ref="AC44:AH49" si="4">V44/$AB44</f>
        <v>2.0134228187919462E-2</v>
      </c>
      <c r="AD44" s="22">
        <f t="shared" si="4"/>
        <v>6.7114093959731542E-3</v>
      </c>
      <c r="AE44" s="22">
        <f t="shared" si="4"/>
        <v>6.7114093959731544E-2</v>
      </c>
      <c r="AF44" s="22">
        <f t="shared" si="4"/>
        <v>0.20134228187919462</v>
      </c>
      <c r="AG44" s="22">
        <f t="shared" si="4"/>
        <v>0.69798657718120805</v>
      </c>
      <c r="AH44" s="22">
        <f t="shared" si="4"/>
        <v>6.7114093959731542E-3</v>
      </c>
      <c r="AI44" s="85">
        <f t="shared" ref="AI44:AL49" si="5">+BA3</f>
        <v>4.5599999999999996</v>
      </c>
      <c r="AJ44" s="85">
        <f t="shared" si="5"/>
        <v>0.82</v>
      </c>
      <c r="AK44" s="85">
        <f t="shared" si="5"/>
        <v>5</v>
      </c>
      <c r="AL44" s="85">
        <f t="shared" si="5"/>
        <v>5</v>
      </c>
      <c r="AM44" s="96" t="s">
        <v>91</v>
      </c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</row>
    <row r="45" spans="1:52" s="20" customFormat="1" ht="20.100000000000001" customHeight="1">
      <c r="A45" s="21" t="s">
        <v>20</v>
      </c>
      <c r="B45" s="112" t="s">
        <v>21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85">
        <f t="shared" ref="V45:V49" si="6">+AN4</f>
        <v>3</v>
      </c>
      <c r="W45" s="85">
        <f t="shared" si="3"/>
        <v>10</v>
      </c>
      <c r="X45" s="85">
        <f t="shared" si="3"/>
        <v>22</v>
      </c>
      <c r="Y45" s="85">
        <f t="shared" si="3"/>
        <v>60</v>
      </c>
      <c r="Z45" s="85">
        <f t="shared" si="3"/>
        <v>54</v>
      </c>
      <c r="AA45" s="85">
        <f t="shared" si="3"/>
        <v>0</v>
      </c>
      <c r="AB45" s="85">
        <f t="shared" ref="AB45:AB49" si="7">SUM(V45:AA45)</f>
        <v>149</v>
      </c>
      <c r="AC45" s="22">
        <f t="shared" si="4"/>
        <v>2.0134228187919462E-2</v>
      </c>
      <c r="AD45" s="22">
        <f t="shared" si="4"/>
        <v>6.7114093959731544E-2</v>
      </c>
      <c r="AE45" s="22">
        <f t="shared" si="4"/>
        <v>0.1476510067114094</v>
      </c>
      <c r="AF45" s="22">
        <f t="shared" si="4"/>
        <v>0.40268456375838924</v>
      </c>
      <c r="AG45" s="22">
        <f t="shared" si="4"/>
        <v>0.36241610738255031</v>
      </c>
      <c r="AH45" s="22">
        <f t="shared" si="4"/>
        <v>0</v>
      </c>
      <c r="AI45" s="85">
        <f t="shared" si="5"/>
        <v>4.0199999999999996</v>
      </c>
      <c r="AJ45" s="85">
        <f t="shared" si="5"/>
        <v>0.98</v>
      </c>
      <c r="AK45" s="85">
        <f t="shared" si="5"/>
        <v>4</v>
      </c>
      <c r="AL45" s="85">
        <f t="shared" si="5"/>
        <v>4</v>
      </c>
      <c r="AM45" s="96" t="s">
        <v>165</v>
      </c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</row>
    <row r="46" spans="1:52" s="20" customFormat="1" ht="20.100000000000001" customHeight="1">
      <c r="A46" s="21" t="s">
        <v>22</v>
      </c>
      <c r="B46" s="112" t="s">
        <v>60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85">
        <f t="shared" si="6"/>
        <v>0</v>
      </c>
      <c r="W46" s="85">
        <f t="shared" si="3"/>
        <v>3</v>
      </c>
      <c r="X46" s="85">
        <f t="shared" si="3"/>
        <v>25</v>
      </c>
      <c r="Y46" s="85">
        <f t="shared" si="3"/>
        <v>49</v>
      </c>
      <c r="Z46" s="85">
        <f t="shared" si="3"/>
        <v>72</v>
      </c>
      <c r="AA46" s="85">
        <f t="shared" si="3"/>
        <v>0</v>
      </c>
      <c r="AB46" s="85">
        <f t="shared" si="7"/>
        <v>149</v>
      </c>
      <c r="AC46" s="22">
        <f t="shared" si="4"/>
        <v>0</v>
      </c>
      <c r="AD46" s="22">
        <f t="shared" si="4"/>
        <v>2.0134228187919462E-2</v>
      </c>
      <c r="AE46" s="22">
        <f t="shared" si="4"/>
        <v>0.16778523489932887</v>
      </c>
      <c r="AF46" s="22">
        <f t="shared" si="4"/>
        <v>0.32885906040268459</v>
      </c>
      <c r="AG46" s="22">
        <f t="shared" si="4"/>
        <v>0.48322147651006714</v>
      </c>
      <c r="AH46" s="22">
        <f t="shared" si="4"/>
        <v>0</v>
      </c>
      <c r="AI46" s="85">
        <f t="shared" si="5"/>
        <v>4.28</v>
      </c>
      <c r="AJ46" s="85">
        <f t="shared" si="5"/>
        <v>0.81</v>
      </c>
      <c r="AK46" s="85">
        <f t="shared" si="5"/>
        <v>4</v>
      </c>
      <c r="AL46" s="85">
        <f t="shared" si="5"/>
        <v>5</v>
      </c>
      <c r="AM46" s="96"/>
      <c r="AN46" s="96"/>
      <c r="AO46" s="96" t="s">
        <v>93</v>
      </c>
      <c r="AP46" s="96" t="s">
        <v>94</v>
      </c>
      <c r="AQ46" s="96" t="s">
        <v>95</v>
      </c>
      <c r="AR46" s="96" t="s">
        <v>96</v>
      </c>
      <c r="AS46" s="96"/>
      <c r="AT46" s="96"/>
      <c r="AU46" s="96"/>
      <c r="AV46" s="96"/>
      <c r="AW46" s="96"/>
      <c r="AX46" s="96"/>
      <c r="AY46" s="96"/>
      <c r="AZ46" s="96"/>
    </row>
    <row r="47" spans="1:52" s="20" customFormat="1" ht="20.100000000000001" customHeight="1">
      <c r="A47" s="21" t="s">
        <v>24</v>
      </c>
      <c r="B47" s="112" t="s">
        <v>23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85">
        <f t="shared" si="6"/>
        <v>86</v>
      </c>
      <c r="W47" s="85">
        <f t="shared" si="3"/>
        <v>13</v>
      </c>
      <c r="X47" s="85">
        <f t="shared" si="3"/>
        <v>18</v>
      </c>
      <c r="Y47" s="85">
        <f t="shared" si="3"/>
        <v>10</v>
      </c>
      <c r="Z47" s="85">
        <f t="shared" si="3"/>
        <v>16</v>
      </c>
      <c r="AA47" s="85">
        <f t="shared" si="3"/>
        <v>6</v>
      </c>
      <c r="AB47" s="85">
        <f t="shared" si="7"/>
        <v>149</v>
      </c>
      <c r="AC47" s="22">
        <f t="shared" si="4"/>
        <v>0.57718120805369133</v>
      </c>
      <c r="AD47" s="22">
        <f t="shared" si="4"/>
        <v>8.7248322147651006E-2</v>
      </c>
      <c r="AE47" s="22">
        <f t="shared" si="4"/>
        <v>0.12080536912751678</v>
      </c>
      <c r="AF47" s="22">
        <f t="shared" si="4"/>
        <v>6.7114093959731544E-2</v>
      </c>
      <c r="AG47" s="22">
        <f t="shared" si="4"/>
        <v>0.10738255033557047</v>
      </c>
      <c r="AH47" s="22">
        <f t="shared" si="4"/>
        <v>4.0268456375838924E-2</v>
      </c>
      <c r="AI47" s="85">
        <f t="shared" si="5"/>
        <v>2</v>
      </c>
      <c r="AJ47" s="85">
        <f t="shared" si="5"/>
        <v>1.42</v>
      </c>
      <c r="AK47" s="85">
        <f t="shared" si="5"/>
        <v>1</v>
      </c>
      <c r="AL47" s="85">
        <f t="shared" si="5"/>
        <v>1</v>
      </c>
      <c r="AM47" s="96" t="s">
        <v>97</v>
      </c>
      <c r="AN47" s="96" t="s">
        <v>98</v>
      </c>
      <c r="AO47" s="96">
        <v>149</v>
      </c>
      <c r="AP47" s="96">
        <v>44.6</v>
      </c>
      <c r="AQ47" s="96">
        <v>44.6</v>
      </c>
      <c r="AR47" s="96">
        <v>44.6</v>
      </c>
      <c r="AS47" s="96"/>
      <c r="AT47" s="96"/>
      <c r="AU47" s="96"/>
      <c r="AV47" s="96"/>
      <c r="AW47" s="96"/>
      <c r="AX47" s="96"/>
      <c r="AY47" s="96"/>
      <c r="AZ47" s="96"/>
    </row>
    <row r="48" spans="1:52" s="20" customFormat="1" ht="20.100000000000001" customHeight="1">
      <c r="A48" s="21" t="s">
        <v>26</v>
      </c>
      <c r="B48" s="112" t="s">
        <v>25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85">
        <f t="shared" si="6"/>
        <v>64</v>
      </c>
      <c r="W48" s="85">
        <f t="shared" si="3"/>
        <v>11</v>
      </c>
      <c r="X48" s="85">
        <f t="shared" si="3"/>
        <v>28</v>
      </c>
      <c r="Y48" s="85">
        <f t="shared" si="3"/>
        <v>19</v>
      </c>
      <c r="Z48" s="85">
        <f t="shared" si="3"/>
        <v>24</v>
      </c>
      <c r="AA48" s="85">
        <f t="shared" si="3"/>
        <v>3</v>
      </c>
      <c r="AB48" s="85">
        <f t="shared" si="7"/>
        <v>149</v>
      </c>
      <c r="AC48" s="22">
        <f t="shared" si="4"/>
        <v>0.42953020134228187</v>
      </c>
      <c r="AD48" s="22">
        <f t="shared" si="4"/>
        <v>7.3825503355704702E-2</v>
      </c>
      <c r="AE48" s="22">
        <f t="shared" si="4"/>
        <v>0.18791946308724833</v>
      </c>
      <c r="AF48" s="22">
        <f t="shared" si="4"/>
        <v>0.12751677852348994</v>
      </c>
      <c r="AG48" s="22">
        <f t="shared" si="4"/>
        <v>0.16107382550335569</v>
      </c>
      <c r="AH48" s="22">
        <f t="shared" si="4"/>
        <v>2.0134228187919462E-2</v>
      </c>
      <c r="AI48" s="85">
        <f t="shared" si="5"/>
        <v>2.5099999999999998</v>
      </c>
      <c r="AJ48" s="85">
        <f t="shared" si="5"/>
        <v>1.55</v>
      </c>
      <c r="AK48" s="85">
        <f t="shared" si="5"/>
        <v>2</v>
      </c>
      <c r="AL48" s="85">
        <f t="shared" si="5"/>
        <v>1</v>
      </c>
      <c r="AM48" s="96"/>
      <c r="AN48" s="96" t="s">
        <v>99</v>
      </c>
      <c r="AO48" s="96">
        <v>77</v>
      </c>
      <c r="AP48" s="96">
        <v>23.1</v>
      </c>
      <c r="AQ48" s="96">
        <v>23.1</v>
      </c>
      <c r="AR48" s="96">
        <v>67.7</v>
      </c>
      <c r="AS48" s="96"/>
      <c r="AT48" s="96"/>
      <c r="AU48" s="96"/>
      <c r="AV48" s="96"/>
      <c r="AW48" s="96"/>
      <c r="AX48" s="96"/>
      <c r="AY48" s="96"/>
      <c r="AZ48" s="96"/>
    </row>
    <row r="49" spans="1:52" s="20" customFormat="1" ht="20.100000000000001" customHeight="1">
      <c r="A49" s="21" t="s">
        <v>59</v>
      </c>
      <c r="B49" s="112" t="s">
        <v>27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85">
        <f t="shared" si="6"/>
        <v>5</v>
      </c>
      <c r="W49" s="85">
        <f t="shared" si="3"/>
        <v>14</v>
      </c>
      <c r="X49" s="85">
        <f t="shared" si="3"/>
        <v>43</v>
      </c>
      <c r="Y49" s="85">
        <f t="shared" si="3"/>
        <v>45</v>
      </c>
      <c r="Z49" s="85">
        <f t="shared" si="3"/>
        <v>38</v>
      </c>
      <c r="AA49" s="85">
        <f t="shared" si="3"/>
        <v>4</v>
      </c>
      <c r="AB49" s="85">
        <f t="shared" si="7"/>
        <v>149</v>
      </c>
      <c r="AC49" s="22">
        <f t="shared" si="4"/>
        <v>3.3557046979865772E-2</v>
      </c>
      <c r="AD49" s="22">
        <f t="shared" si="4"/>
        <v>9.3959731543624164E-2</v>
      </c>
      <c r="AE49" s="22">
        <f t="shared" si="4"/>
        <v>0.28859060402684567</v>
      </c>
      <c r="AF49" s="22">
        <f t="shared" si="4"/>
        <v>0.30201342281879195</v>
      </c>
      <c r="AG49" s="22">
        <f t="shared" si="4"/>
        <v>0.25503355704697989</v>
      </c>
      <c r="AH49" s="22">
        <f t="shared" si="4"/>
        <v>2.6845637583892617E-2</v>
      </c>
      <c r="AI49" s="85">
        <f t="shared" si="5"/>
        <v>3.67</v>
      </c>
      <c r="AJ49" s="85">
        <f t="shared" si="5"/>
        <v>1.07</v>
      </c>
      <c r="AK49" s="85">
        <f t="shared" si="5"/>
        <v>4</v>
      </c>
      <c r="AL49" s="85">
        <f t="shared" si="5"/>
        <v>4</v>
      </c>
      <c r="AM49" s="96"/>
      <c r="AN49" s="96" t="s">
        <v>100</v>
      </c>
      <c r="AO49" s="96">
        <v>58</v>
      </c>
      <c r="AP49" s="96">
        <v>17.399999999999999</v>
      </c>
      <c r="AQ49" s="96">
        <v>17.399999999999999</v>
      </c>
      <c r="AR49" s="96">
        <v>85</v>
      </c>
      <c r="AS49" s="96"/>
      <c r="AT49" s="96"/>
      <c r="AU49" s="96"/>
      <c r="AV49" s="96"/>
      <c r="AW49" s="96"/>
      <c r="AX49" s="96"/>
      <c r="AY49" s="96"/>
      <c r="AZ49" s="96"/>
    </row>
    <row r="50" spans="1:52" s="20" customFormat="1" ht="18.75">
      <c r="A50" s="24"/>
      <c r="B50" s="2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96"/>
      <c r="AN50" s="96" t="s">
        <v>101</v>
      </c>
      <c r="AO50" s="96">
        <v>50</v>
      </c>
      <c r="AP50" s="96">
        <v>15</v>
      </c>
      <c r="AQ50" s="96">
        <v>15</v>
      </c>
      <c r="AR50" s="96">
        <v>100</v>
      </c>
      <c r="AS50" s="96"/>
      <c r="AT50" s="96"/>
      <c r="AU50" s="96"/>
      <c r="AV50" s="96"/>
      <c r="AW50" s="96"/>
      <c r="AX50" s="96"/>
      <c r="AY50" s="96"/>
      <c r="AZ50" s="96"/>
    </row>
    <row r="51" spans="1:52" s="20" customFormat="1" ht="20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8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96"/>
      <c r="AN51" s="96" t="s">
        <v>90</v>
      </c>
      <c r="AO51" s="96">
        <v>334</v>
      </c>
      <c r="AP51" s="96">
        <v>100</v>
      </c>
      <c r="AQ51" s="96">
        <v>100</v>
      </c>
      <c r="AR51" s="96"/>
      <c r="AS51" s="96"/>
      <c r="AT51" s="96"/>
      <c r="AU51" s="96"/>
      <c r="AV51" s="96"/>
      <c r="AW51" s="96"/>
      <c r="AX51" s="96"/>
      <c r="AY51" s="96"/>
      <c r="AZ51" s="96"/>
    </row>
    <row r="52" spans="1:52" s="23" customFormat="1" ht="18.75" customHeight="1">
      <c r="A52" s="111" t="s">
        <v>28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73" t="s">
        <v>115</v>
      </c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</row>
    <row r="53" spans="1:52" s="20" customFormat="1" ht="30.75" customHeight="1">
      <c r="A53" s="25"/>
      <c r="B53" s="25"/>
      <c r="C53" s="25"/>
      <c r="D53" s="25"/>
      <c r="E53" s="25"/>
      <c r="F53" s="29"/>
      <c r="G53" s="30"/>
      <c r="H53" s="30"/>
      <c r="I53" s="30"/>
      <c r="J53" s="30"/>
      <c r="K53" s="30"/>
      <c r="L53" s="30"/>
      <c r="M53" s="30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</row>
    <row r="54" spans="1:52" s="20" customFormat="1" ht="36.75" customHeight="1">
      <c r="A54" s="25"/>
      <c r="B54" s="25"/>
      <c r="C54" s="25"/>
      <c r="D54" s="25"/>
      <c r="E54" s="25"/>
      <c r="F54" s="29"/>
      <c r="G54" s="31"/>
      <c r="H54" s="31"/>
      <c r="I54" s="31"/>
      <c r="J54" s="31"/>
      <c r="K54" s="31"/>
      <c r="L54" s="105" t="s">
        <v>93</v>
      </c>
      <c r="M54" s="106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</row>
    <row r="55" spans="1:52" s="23" customFormat="1" ht="21">
      <c r="A55" s="25"/>
      <c r="B55" s="25"/>
      <c r="C55" s="25"/>
      <c r="D55" s="25"/>
      <c r="E55" s="25"/>
      <c r="F55" s="29"/>
      <c r="G55" s="108" t="str">
        <f>+AN59</f>
        <v>Visita del Instituto a la Universidad</v>
      </c>
      <c r="H55" s="108"/>
      <c r="I55" s="108"/>
      <c r="J55" s="108"/>
      <c r="K55" s="108"/>
      <c r="L55" s="105">
        <f>+AO59</f>
        <v>56</v>
      </c>
      <c r="M55" s="106">
        <v>96</v>
      </c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</row>
    <row r="56" spans="1:52" s="23" customFormat="1" ht="21" customHeight="1">
      <c r="A56" s="25"/>
      <c r="B56" s="25"/>
      <c r="C56" s="25"/>
      <c r="D56" s="25"/>
      <c r="E56" s="25"/>
      <c r="F56" s="29"/>
      <c r="G56" s="108" t="str">
        <f t="shared" ref="G56:G59" si="8">+AN60</f>
        <v>Información que llega al Instituto</v>
      </c>
      <c r="H56" s="108"/>
      <c r="I56" s="108"/>
      <c r="J56" s="108"/>
      <c r="K56" s="108"/>
      <c r="L56" s="105">
        <f t="shared" ref="L56:L59" si="9">+AO60</f>
        <v>15</v>
      </c>
      <c r="M56" s="106">
        <v>97</v>
      </c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72" t="s">
        <v>166</v>
      </c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</row>
    <row r="57" spans="1:52" s="23" customFormat="1" ht="21" customHeight="1">
      <c r="A57" s="25"/>
      <c r="B57" s="25"/>
      <c r="C57" s="25"/>
      <c r="D57" s="25"/>
      <c r="E57" s="25"/>
      <c r="F57" s="29"/>
      <c r="G57" s="108" t="str">
        <f t="shared" si="8"/>
        <v>Página Web</v>
      </c>
      <c r="H57" s="108"/>
      <c r="I57" s="108"/>
      <c r="J57" s="108"/>
      <c r="K57" s="108"/>
      <c r="L57" s="105">
        <f t="shared" si="9"/>
        <v>42</v>
      </c>
      <c r="M57" s="106">
        <v>98</v>
      </c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72"/>
      <c r="AN57" s="73"/>
      <c r="AO57" s="73" t="s">
        <v>93</v>
      </c>
      <c r="AP57" s="73" t="s">
        <v>94</v>
      </c>
      <c r="AQ57" s="73" t="s">
        <v>95</v>
      </c>
      <c r="AR57" s="73" t="s">
        <v>96</v>
      </c>
      <c r="AS57" s="73"/>
      <c r="AT57" s="73"/>
      <c r="AU57" s="73"/>
      <c r="AV57" s="73"/>
      <c r="AW57" s="73"/>
      <c r="AX57" s="73"/>
      <c r="AY57" s="73"/>
      <c r="AZ57" s="73"/>
    </row>
    <row r="58" spans="1:52" s="20" customFormat="1" ht="16.5" customHeight="1">
      <c r="A58" s="25"/>
      <c r="B58" s="25"/>
      <c r="C58" s="25"/>
      <c r="D58" s="25"/>
      <c r="E58" s="25"/>
      <c r="F58" s="29"/>
      <c r="G58" s="108" t="str">
        <f t="shared" si="8"/>
        <v>Anuncios en medios de comunicación</v>
      </c>
      <c r="H58" s="108"/>
      <c r="I58" s="108"/>
      <c r="J58" s="108"/>
      <c r="K58" s="108"/>
      <c r="L58" s="105">
        <f t="shared" si="9"/>
        <v>1</v>
      </c>
      <c r="M58" s="106">
        <v>99</v>
      </c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68" t="s">
        <v>97</v>
      </c>
      <c r="AN58" s="96"/>
      <c r="AO58" s="96">
        <v>185</v>
      </c>
      <c r="AP58" s="96">
        <v>55.4</v>
      </c>
      <c r="AQ58" s="96">
        <v>55.4</v>
      </c>
      <c r="AR58" s="96">
        <v>55.4</v>
      </c>
      <c r="AS58" s="96"/>
      <c r="AT58" s="96"/>
      <c r="AU58" s="96"/>
      <c r="AV58" s="96"/>
      <c r="AW58" s="96"/>
      <c r="AX58" s="96"/>
      <c r="AY58" s="96"/>
      <c r="AZ58" s="96"/>
    </row>
    <row r="59" spans="1:52" s="20" customFormat="1" ht="16.5" customHeight="1">
      <c r="A59" s="25"/>
      <c r="B59" s="25"/>
      <c r="C59" s="25"/>
      <c r="D59" s="25"/>
      <c r="E59" s="25"/>
      <c r="F59" s="29"/>
      <c r="G59" s="108" t="str">
        <f t="shared" si="8"/>
        <v>Otro</v>
      </c>
      <c r="H59" s="108"/>
      <c r="I59" s="108"/>
      <c r="J59" s="108"/>
      <c r="K59" s="108"/>
      <c r="L59" s="105">
        <f t="shared" si="9"/>
        <v>35</v>
      </c>
      <c r="M59" s="106">
        <v>100</v>
      </c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68"/>
      <c r="AN59" s="96" t="s">
        <v>30</v>
      </c>
      <c r="AO59" s="96">
        <v>56</v>
      </c>
      <c r="AP59" s="96">
        <v>16.8</v>
      </c>
      <c r="AQ59" s="96">
        <v>16.8</v>
      </c>
      <c r="AR59" s="96">
        <v>72.2</v>
      </c>
      <c r="AS59" s="96"/>
      <c r="AT59" s="96"/>
      <c r="AU59" s="96"/>
      <c r="AV59" s="96"/>
      <c r="AW59" s="96"/>
      <c r="AX59" s="96"/>
      <c r="AY59" s="96"/>
      <c r="AZ59" s="96"/>
    </row>
    <row r="60" spans="1:52" s="20" customFormat="1" ht="36.75" customHeight="1">
      <c r="A60" s="25"/>
      <c r="B60" s="25"/>
      <c r="C60" s="25"/>
      <c r="D60" s="25"/>
      <c r="E60" s="25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68"/>
      <c r="AN60" s="96" t="s">
        <v>31</v>
      </c>
      <c r="AO60" s="96">
        <v>15</v>
      </c>
      <c r="AP60" s="96">
        <v>4.5</v>
      </c>
      <c r="AQ60" s="96">
        <v>4.5</v>
      </c>
      <c r="AR60" s="96">
        <v>76.599999999999994</v>
      </c>
      <c r="AS60" s="96"/>
      <c r="AT60" s="96"/>
      <c r="AU60" s="96"/>
      <c r="AV60" s="96"/>
      <c r="AW60" s="96"/>
      <c r="AX60" s="96"/>
      <c r="AY60" s="96"/>
      <c r="AZ60" s="96"/>
    </row>
    <row r="61" spans="1:52" s="20" customFormat="1" ht="16.5" customHeight="1">
      <c r="A61" s="25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29"/>
      <c r="W61" s="29"/>
      <c r="X61" s="29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68"/>
      <c r="AN61" s="96" t="s">
        <v>32</v>
      </c>
      <c r="AO61" s="96">
        <v>42</v>
      </c>
      <c r="AP61" s="96">
        <v>12.6</v>
      </c>
      <c r="AQ61" s="96">
        <v>12.6</v>
      </c>
      <c r="AR61" s="96">
        <v>89.2</v>
      </c>
      <c r="AS61" s="96"/>
      <c r="AT61" s="96"/>
      <c r="AU61" s="96"/>
      <c r="AV61" s="96"/>
      <c r="AW61" s="96"/>
      <c r="AX61" s="96"/>
      <c r="AY61" s="96"/>
      <c r="AZ61" s="96"/>
    </row>
    <row r="62" spans="1:52" s="20" customFormat="1" ht="16.5" customHeight="1">
      <c r="A62" s="25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29"/>
      <c r="W62" s="29"/>
      <c r="X62" s="29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68"/>
      <c r="AN62" s="96" t="s">
        <v>33</v>
      </c>
      <c r="AO62" s="96">
        <v>1</v>
      </c>
      <c r="AP62" s="96">
        <v>0.3</v>
      </c>
      <c r="AQ62" s="96">
        <v>0.3</v>
      </c>
      <c r="AR62" s="96">
        <v>89.5</v>
      </c>
      <c r="AS62" s="96"/>
      <c r="AT62" s="96"/>
      <c r="AU62" s="96"/>
      <c r="AV62" s="96"/>
      <c r="AW62" s="96"/>
      <c r="AX62" s="96"/>
      <c r="AY62" s="96"/>
      <c r="AZ62" s="96"/>
    </row>
    <row r="63" spans="1:52" s="20" customFormat="1" ht="16.5" customHeight="1">
      <c r="A63" s="29"/>
      <c r="B63" s="110"/>
      <c r="C63" s="110"/>
      <c r="D63" s="110"/>
      <c r="E63" s="110"/>
      <c r="F63" s="110"/>
      <c r="G63" s="110"/>
      <c r="H63" s="110"/>
      <c r="I63" s="110"/>
      <c r="J63" s="110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5"/>
      <c r="AL63" s="25"/>
      <c r="AM63" s="68"/>
      <c r="AN63" s="96" t="s">
        <v>163</v>
      </c>
      <c r="AO63" s="96">
        <v>35</v>
      </c>
      <c r="AP63" s="96">
        <v>10.5</v>
      </c>
      <c r="AQ63" s="96">
        <v>10.5</v>
      </c>
      <c r="AR63" s="96">
        <v>100</v>
      </c>
      <c r="AS63" s="96"/>
      <c r="AT63" s="96"/>
      <c r="AU63" s="96"/>
      <c r="AV63" s="96"/>
      <c r="AW63" s="96"/>
      <c r="AX63" s="96"/>
      <c r="AY63" s="96"/>
      <c r="AZ63" s="96"/>
    </row>
    <row r="64" spans="1:52" s="20" customFormat="1" ht="16.5" customHeight="1">
      <c r="A64" s="29"/>
      <c r="B64" s="110"/>
      <c r="C64" s="110"/>
      <c r="D64" s="110"/>
      <c r="E64" s="110"/>
      <c r="F64" s="110"/>
      <c r="G64" s="110"/>
      <c r="H64" s="110"/>
      <c r="I64" s="110"/>
      <c r="J64" s="110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68"/>
      <c r="AN64" s="96" t="s">
        <v>90</v>
      </c>
      <c r="AO64" s="96">
        <v>334</v>
      </c>
      <c r="AP64" s="96">
        <v>100</v>
      </c>
      <c r="AQ64" s="96">
        <v>100</v>
      </c>
      <c r="AR64" s="96"/>
      <c r="AS64" s="96"/>
      <c r="AT64" s="96"/>
      <c r="AU64" s="96"/>
      <c r="AV64" s="96"/>
      <c r="AW64" s="96"/>
      <c r="AX64" s="96"/>
      <c r="AY64" s="96"/>
      <c r="AZ64" s="96"/>
    </row>
    <row r="65" spans="1:52" s="20" customFormat="1" ht="16.5" customHeight="1">
      <c r="A65" s="29"/>
      <c r="B65" s="110"/>
      <c r="C65" s="110"/>
      <c r="D65" s="110"/>
      <c r="E65" s="110"/>
      <c r="F65" s="110"/>
      <c r="G65" s="110"/>
      <c r="H65" s="110"/>
      <c r="I65" s="110"/>
      <c r="J65" s="110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68" t="s">
        <v>115</v>
      </c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</row>
    <row r="66" spans="1:52" s="20" customFormat="1" ht="16.5" customHeight="1">
      <c r="A66" s="29"/>
      <c r="B66" s="75"/>
      <c r="C66" s="75"/>
      <c r="D66" s="75"/>
      <c r="E66" s="75"/>
      <c r="F66" s="75"/>
      <c r="G66" s="75"/>
      <c r="H66" s="75"/>
      <c r="I66" s="75"/>
      <c r="J66" s="75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68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</row>
    <row r="67" spans="1:52" s="20" customFormat="1" ht="16.5" customHeight="1">
      <c r="A67" s="34"/>
      <c r="B67" s="35"/>
      <c r="C67" s="34"/>
      <c r="D67" s="34"/>
      <c r="E67" s="34"/>
      <c r="F67" s="34"/>
      <c r="G67" s="34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5"/>
      <c r="AM67" s="68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</row>
    <row r="68" spans="1:52" s="20" customFormat="1" ht="16.5" customHeight="1">
      <c r="A68" s="3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126" t="s">
        <v>11</v>
      </c>
      <c r="W68" s="126"/>
      <c r="X68" s="126"/>
      <c r="Y68" s="126"/>
      <c r="Z68" s="126"/>
      <c r="AA68" s="126"/>
      <c r="AB68" s="19"/>
      <c r="AC68" s="126" t="s">
        <v>12</v>
      </c>
      <c r="AD68" s="126"/>
      <c r="AE68" s="126"/>
      <c r="AF68" s="126"/>
      <c r="AG68" s="126"/>
      <c r="AH68" s="126"/>
      <c r="AI68" s="129" t="s">
        <v>84</v>
      </c>
      <c r="AJ68" s="129"/>
      <c r="AK68" s="129"/>
      <c r="AL68" s="129"/>
      <c r="AM68" s="68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</row>
    <row r="69" spans="1:52" s="20" customFormat="1" ht="16.5" customHeight="1">
      <c r="A69" s="29"/>
      <c r="B69" s="107"/>
      <c r="C69" s="107"/>
      <c r="D69" s="38"/>
      <c r="E69" s="38"/>
      <c r="F69" s="38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126"/>
      <c r="W69" s="126"/>
      <c r="X69" s="126"/>
      <c r="Y69" s="126"/>
      <c r="Z69" s="126"/>
      <c r="AA69" s="126"/>
      <c r="AB69" s="19"/>
      <c r="AC69" s="126"/>
      <c r="AD69" s="126"/>
      <c r="AE69" s="126"/>
      <c r="AF69" s="126"/>
      <c r="AG69" s="126"/>
      <c r="AH69" s="126"/>
      <c r="AI69" s="129"/>
      <c r="AJ69" s="129"/>
      <c r="AK69" s="129"/>
      <c r="AL69" s="129"/>
      <c r="AM69" s="68" t="s">
        <v>111</v>
      </c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</row>
    <row r="70" spans="1:52" s="20" customFormat="1" ht="16.5" customHeight="1">
      <c r="A70" s="111" t="s">
        <v>34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39">
        <v>1</v>
      </c>
      <c r="W70" s="39">
        <v>2</v>
      </c>
      <c r="X70" s="39">
        <v>3</v>
      </c>
      <c r="Y70" s="39">
        <v>4</v>
      </c>
      <c r="Z70" s="39">
        <v>5</v>
      </c>
      <c r="AA70" s="39" t="s">
        <v>35</v>
      </c>
      <c r="AB70" s="48" t="s">
        <v>14</v>
      </c>
      <c r="AC70" s="39">
        <v>1</v>
      </c>
      <c r="AD70" s="39">
        <v>2</v>
      </c>
      <c r="AE70" s="39">
        <v>3</v>
      </c>
      <c r="AF70" s="39">
        <v>4</v>
      </c>
      <c r="AG70" s="39">
        <v>5</v>
      </c>
      <c r="AH70" s="39" t="s">
        <v>35</v>
      </c>
      <c r="AI70" s="49" t="s">
        <v>15</v>
      </c>
      <c r="AJ70" s="49" t="s">
        <v>16</v>
      </c>
      <c r="AK70" s="49" t="s">
        <v>17</v>
      </c>
      <c r="AL70" s="49" t="s">
        <v>18</v>
      </c>
      <c r="AM70" s="68"/>
      <c r="AN70" s="96"/>
      <c r="AO70" s="96" t="s">
        <v>93</v>
      </c>
      <c r="AP70" s="96" t="s">
        <v>94</v>
      </c>
      <c r="AQ70" s="96" t="s">
        <v>95</v>
      </c>
      <c r="AR70" s="96" t="s">
        <v>96</v>
      </c>
      <c r="AS70" s="96"/>
      <c r="AT70" s="96"/>
      <c r="AU70" s="96"/>
      <c r="AV70" s="96"/>
      <c r="AW70" s="96"/>
      <c r="AX70" s="96"/>
      <c r="AY70" s="96"/>
      <c r="AZ70" s="96"/>
    </row>
    <row r="71" spans="1:52" s="20" customFormat="1" ht="20.100000000000001" customHeight="1">
      <c r="A71" s="21" t="s">
        <v>36</v>
      </c>
      <c r="B71" s="112" t="s">
        <v>61</v>
      </c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83">
        <f>+AN9</f>
        <v>24</v>
      </c>
      <c r="W71" s="83">
        <f t="shared" ref="W71:AA73" si="10">+AO9</f>
        <v>25</v>
      </c>
      <c r="X71" s="83">
        <f t="shared" si="10"/>
        <v>31</v>
      </c>
      <c r="Y71" s="83">
        <f t="shared" si="10"/>
        <v>37</v>
      </c>
      <c r="Z71" s="83">
        <f t="shared" si="10"/>
        <v>29</v>
      </c>
      <c r="AA71" s="83">
        <f t="shared" si="10"/>
        <v>2</v>
      </c>
      <c r="AB71" s="83">
        <f>SUM(V71:AA71)</f>
        <v>148</v>
      </c>
      <c r="AC71" s="22">
        <f>V71/$AB71</f>
        <v>0.16216216216216217</v>
      </c>
      <c r="AD71" s="22">
        <f t="shared" ref="AD71:AH73" si="11">W71/$AB71</f>
        <v>0.16891891891891891</v>
      </c>
      <c r="AE71" s="22">
        <f t="shared" si="11"/>
        <v>0.20945945945945946</v>
      </c>
      <c r="AF71" s="22">
        <f t="shared" si="11"/>
        <v>0.25</v>
      </c>
      <c r="AG71" s="22">
        <f t="shared" si="11"/>
        <v>0.19594594594594594</v>
      </c>
      <c r="AH71" s="22">
        <f t="shared" si="11"/>
        <v>1.3513513513513514E-2</v>
      </c>
      <c r="AI71" s="83">
        <f t="shared" ref="AI71:AL73" si="12">+BA9</f>
        <v>3.15</v>
      </c>
      <c r="AJ71" s="83">
        <f t="shared" si="12"/>
        <v>1.37</v>
      </c>
      <c r="AK71" s="83">
        <f t="shared" si="12"/>
        <v>3</v>
      </c>
      <c r="AL71" s="83">
        <f t="shared" si="12"/>
        <v>4</v>
      </c>
      <c r="AM71" s="68" t="s">
        <v>97</v>
      </c>
      <c r="AN71" s="96"/>
      <c r="AO71" s="96">
        <v>185</v>
      </c>
      <c r="AP71" s="96">
        <v>55.4</v>
      </c>
      <c r="AQ71" s="96">
        <v>55.4</v>
      </c>
      <c r="AR71" s="96">
        <v>55.4</v>
      </c>
      <c r="AS71" s="96"/>
      <c r="AT71" s="96"/>
      <c r="AU71" s="96"/>
      <c r="AV71" s="96"/>
      <c r="AW71" s="96"/>
      <c r="AX71" s="96"/>
      <c r="AY71" s="96"/>
      <c r="AZ71" s="96"/>
    </row>
    <row r="72" spans="1:52" s="20" customFormat="1" ht="20.100000000000001" customHeight="1">
      <c r="A72" s="21" t="s">
        <v>37</v>
      </c>
      <c r="B72" s="112" t="s">
        <v>62</v>
      </c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83">
        <f t="shared" ref="V72:V73" si="13">+AN10</f>
        <v>17</v>
      </c>
      <c r="W72" s="83">
        <f t="shared" si="10"/>
        <v>22</v>
      </c>
      <c r="X72" s="83">
        <f t="shared" si="10"/>
        <v>43</v>
      </c>
      <c r="Y72" s="83">
        <f t="shared" si="10"/>
        <v>36</v>
      </c>
      <c r="Z72" s="83">
        <f t="shared" si="10"/>
        <v>25</v>
      </c>
      <c r="AA72" s="83">
        <f t="shared" si="10"/>
        <v>5</v>
      </c>
      <c r="AB72" s="83">
        <f t="shared" ref="AB72:AB73" si="14">SUM(V72:AA72)</f>
        <v>148</v>
      </c>
      <c r="AC72" s="22">
        <f t="shared" ref="AC72:AC73" si="15">V72/$AB72</f>
        <v>0.11486486486486487</v>
      </c>
      <c r="AD72" s="22">
        <f t="shared" si="11"/>
        <v>0.14864864864864866</v>
      </c>
      <c r="AE72" s="22">
        <f t="shared" si="11"/>
        <v>0.29054054054054052</v>
      </c>
      <c r="AF72" s="22">
        <f t="shared" si="11"/>
        <v>0.24324324324324326</v>
      </c>
      <c r="AG72" s="22">
        <f t="shared" si="11"/>
        <v>0.16891891891891891</v>
      </c>
      <c r="AH72" s="22">
        <f t="shared" si="11"/>
        <v>3.3783783783783786E-2</v>
      </c>
      <c r="AI72" s="83">
        <f t="shared" si="12"/>
        <v>3.21</v>
      </c>
      <c r="AJ72" s="83">
        <f t="shared" si="12"/>
        <v>1.24</v>
      </c>
      <c r="AK72" s="83">
        <f t="shared" si="12"/>
        <v>3</v>
      </c>
      <c r="AL72" s="83">
        <f t="shared" si="12"/>
        <v>3</v>
      </c>
      <c r="AM72" s="68"/>
      <c r="AN72" s="96" t="s">
        <v>164</v>
      </c>
      <c r="AO72" s="96">
        <v>45</v>
      </c>
      <c r="AP72" s="96">
        <v>13.5</v>
      </c>
      <c r="AQ72" s="96">
        <v>13.5</v>
      </c>
      <c r="AR72" s="96">
        <v>68.900000000000006</v>
      </c>
      <c r="AS72" s="96"/>
      <c r="AT72" s="96"/>
      <c r="AU72" s="96"/>
      <c r="AV72" s="96"/>
      <c r="AW72" s="96"/>
      <c r="AX72" s="96"/>
      <c r="AY72" s="96"/>
      <c r="AZ72" s="96"/>
    </row>
    <row r="73" spans="1:52" s="20" customFormat="1" ht="20.100000000000001" customHeight="1">
      <c r="A73" s="21" t="s">
        <v>38</v>
      </c>
      <c r="B73" s="112" t="s">
        <v>63</v>
      </c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83">
        <f t="shared" si="13"/>
        <v>4</v>
      </c>
      <c r="W73" s="83">
        <f t="shared" si="10"/>
        <v>6</v>
      </c>
      <c r="X73" s="83">
        <f t="shared" si="10"/>
        <v>18</v>
      </c>
      <c r="Y73" s="83">
        <f t="shared" si="10"/>
        <v>43</v>
      </c>
      <c r="Z73" s="83">
        <f t="shared" si="10"/>
        <v>76</v>
      </c>
      <c r="AA73" s="83">
        <f t="shared" si="10"/>
        <v>1</v>
      </c>
      <c r="AB73" s="83">
        <f t="shared" si="14"/>
        <v>148</v>
      </c>
      <c r="AC73" s="22">
        <f t="shared" si="15"/>
        <v>2.7027027027027029E-2</v>
      </c>
      <c r="AD73" s="22">
        <f t="shared" si="11"/>
        <v>4.0540540540540543E-2</v>
      </c>
      <c r="AE73" s="22">
        <f t="shared" si="11"/>
        <v>0.12162162162162163</v>
      </c>
      <c r="AF73" s="22">
        <f t="shared" si="11"/>
        <v>0.29054054054054052</v>
      </c>
      <c r="AG73" s="22">
        <f t="shared" si="11"/>
        <v>0.51351351351351349</v>
      </c>
      <c r="AH73" s="22">
        <f t="shared" si="11"/>
        <v>6.7567567567567571E-3</v>
      </c>
      <c r="AI73" s="83">
        <f t="shared" si="12"/>
        <v>4.2300000000000004</v>
      </c>
      <c r="AJ73" s="83">
        <f t="shared" si="12"/>
        <v>1</v>
      </c>
      <c r="AK73" s="83">
        <f t="shared" si="12"/>
        <v>5</v>
      </c>
      <c r="AL73" s="83">
        <f t="shared" si="12"/>
        <v>5</v>
      </c>
      <c r="AM73" s="68"/>
      <c r="AN73" s="96" t="s">
        <v>29</v>
      </c>
      <c r="AO73" s="96">
        <v>104</v>
      </c>
      <c r="AP73" s="96">
        <v>31.1</v>
      </c>
      <c r="AQ73" s="96">
        <v>31.1</v>
      </c>
      <c r="AR73" s="96">
        <v>100</v>
      </c>
      <c r="AS73" s="96"/>
      <c r="AT73" s="96"/>
      <c r="AU73" s="96"/>
      <c r="AV73" s="96"/>
      <c r="AW73" s="96"/>
      <c r="AX73" s="96"/>
      <c r="AY73" s="96"/>
      <c r="AZ73" s="96"/>
    </row>
    <row r="74" spans="1:52" s="20" customFormat="1" ht="16.5" customHeight="1">
      <c r="A74" s="29"/>
      <c r="B74" s="40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7"/>
      <c r="T74" s="27"/>
      <c r="U74" s="27"/>
      <c r="V74" s="27"/>
      <c r="W74" s="27"/>
      <c r="X74" s="27"/>
      <c r="Y74" s="27"/>
      <c r="Z74" s="27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68"/>
      <c r="AN74" s="96" t="s">
        <v>90</v>
      </c>
      <c r="AO74" s="96">
        <v>334</v>
      </c>
      <c r="AP74" s="96">
        <v>100</v>
      </c>
      <c r="AQ74" s="96">
        <v>100</v>
      </c>
      <c r="AR74" s="96"/>
      <c r="AS74" s="96"/>
      <c r="AT74" s="96"/>
      <c r="AU74" s="96"/>
      <c r="AV74" s="96"/>
      <c r="AW74" s="96"/>
      <c r="AX74" s="96"/>
      <c r="AY74" s="96"/>
      <c r="AZ74" s="96"/>
    </row>
    <row r="75" spans="1:52" s="20" customFormat="1" ht="16.5" customHeight="1">
      <c r="A75" s="34"/>
      <c r="B75" s="34"/>
      <c r="C75" s="41"/>
      <c r="D75" s="29"/>
      <c r="E75" s="29"/>
      <c r="F75" s="29"/>
      <c r="G75" s="29"/>
      <c r="H75" s="29"/>
      <c r="I75" s="29"/>
      <c r="J75" s="29"/>
      <c r="K75" s="42"/>
      <c r="L75" s="42"/>
      <c r="M75" s="29"/>
      <c r="N75" s="29"/>
      <c r="O75" s="29"/>
      <c r="P75" s="27"/>
      <c r="Q75" s="27"/>
      <c r="R75" s="27"/>
      <c r="S75" s="27"/>
      <c r="T75" s="42"/>
      <c r="U75" s="42"/>
      <c r="V75" s="27"/>
      <c r="W75" s="27"/>
      <c r="X75" s="27"/>
      <c r="Y75" s="27"/>
      <c r="Z75" s="27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68" t="s">
        <v>115</v>
      </c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</row>
    <row r="76" spans="1:52" s="20" customFormat="1" ht="16.5" customHeight="1">
      <c r="A76" s="111" t="s">
        <v>50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27"/>
      <c r="W76" s="27"/>
      <c r="X76" s="27"/>
      <c r="Y76" s="27"/>
      <c r="Z76" s="111" t="s">
        <v>51</v>
      </c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68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</row>
    <row r="77" spans="1:52" s="20" customFormat="1" ht="16.5" customHeight="1">
      <c r="A77" s="34"/>
      <c r="B77" s="34"/>
      <c r="C77" s="41"/>
      <c r="D77" s="29"/>
      <c r="E77" s="29"/>
      <c r="F77" s="29"/>
      <c r="G77" s="29"/>
      <c r="H77" s="29"/>
      <c r="I77" s="29"/>
      <c r="J77" s="29"/>
      <c r="K77" s="42"/>
      <c r="L77" s="42"/>
      <c r="M77" s="29"/>
      <c r="N77" s="29"/>
      <c r="O77" s="29"/>
      <c r="P77" s="27"/>
      <c r="Q77" s="27"/>
      <c r="R77" s="27"/>
      <c r="S77" s="27"/>
      <c r="T77" s="42"/>
      <c r="U77" s="42"/>
      <c r="V77" s="27"/>
      <c r="W77" s="27"/>
      <c r="X77" s="27"/>
      <c r="Y77" s="27"/>
      <c r="Z77" s="27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68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</row>
    <row r="78" spans="1:52" s="20" customFormat="1" ht="16.5" customHeight="1">
      <c r="A78" s="34"/>
      <c r="B78" s="34"/>
      <c r="C78" s="41"/>
      <c r="D78" s="29"/>
      <c r="E78" s="29"/>
      <c r="F78" s="29"/>
      <c r="G78" s="29"/>
      <c r="H78" s="29"/>
      <c r="I78" s="29"/>
      <c r="J78" s="29"/>
      <c r="K78" s="42"/>
      <c r="L78" s="42"/>
      <c r="M78" s="29"/>
      <c r="N78" s="29"/>
      <c r="O78" s="29"/>
      <c r="P78" s="27"/>
      <c r="Q78" s="27"/>
      <c r="R78" s="27"/>
      <c r="S78" s="27"/>
      <c r="T78" s="42"/>
      <c r="U78" s="42"/>
      <c r="V78" s="27"/>
      <c r="W78" s="27"/>
      <c r="X78" s="27"/>
      <c r="Y78" s="27"/>
      <c r="Z78" s="27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68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</row>
    <row r="79" spans="1:52" s="20" customFormat="1" ht="16.5" customHeight="1">
      <c r="A79" s="34"/>
      <c r="B79" s="34"/>
      <c r="C79" s="41"/>
      <c r="D79" s="29"/>
      <c r="E79" s="29"/>
      <c r="F79" s="29"/>
      <c r="G79" s="29"/>
      <c r="H79" s="29"/>
      <c r="I79" s="29"/>
      <c r="J79" s="29"/>
      <c r="K79" s="42"/>
      <c r="L79" s="42"/>
      <c r="M79" s="29"/>
      <c r="N79" s="29"/>
      <c r="O79" s="29"/>
      <c r="P79" s="27"/>
      <c r="Q79" s="27"/>
      <c r="R79" s="27"/>
      <c r="S79" s="27"/>
      <c r="T79" s="42"/>
      <c r="U79" s="42"/>
      <c r="V79" s="27"/>
      <c r="W79" s="27"/>
      <c r="X79" s="27"/>
      <c r="Y79" s="27"/>
      <c r="Z79" s="27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68" t="s">
        <v>167</v>
      </c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</row>
    <row r="80" spans="1:52" s="20" customFormat="1" ht="16.5" customHeight="1">
      <c r="A80" s="34"/>
      <c r="B80" s="34"/>
      <c r="C80" s="41"/>
      <c r="D80" s="29"/>
      <c r="E80" s="29"/>
      <c r="F80" s="29"/>
      <c r="G80" s="29"/>
      <c r="H80" s="29"/>
      <c r="I80" s="29"/>
      <c r="J80" s="29"/>
      <c r="K80" s="42"/>
      <c r="L80" s="42"/>
      <c r="M80" s="29"/>
      <c r="N80" s="29"/>
      <c r="O80" s="29"/>
      <c r="P80" s="27"/>
      <c r="Q80" s="27"/>
      <c r="R80" s="27"/>
      <c r="S80" s="27"/>
      <c r="T80" s="42"/>
      <c r="U80" s="42"/>
      <c r="V80" s="27"/>
      <c r="W80" s="27"/>
      <c r="X80" s="27"/>
      <c r="Y80" s="27"/>
      <c r="Z80" s="27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68"/>
      <c r="AN80" s="96"/>
      <c r="AO80" s="96" t="s">
        <v>93</v>
      </c>
      <c r="AP80" s="96" t="s">
        <v>94</v>
      </c>
      <c r="AQ80" s="96" t="s">
        <v>95</v>
      </c>
      <c r="AR80" s="96" t="s">
        <v>96</v>
      </c>
      <c r="AS80" s="96"/>
      <c r="AT80" s="96"/>
      <c r="AU80" s="96"/>
      <c r="AV80" s="96"/>
      <c r="AW80" s="96"/>
      <c r="AX80" s="96"/>
      <c r="AY80" s="96"/>
      <c r="AZ80" s="96"/>
    </row>
    <row r="81" spans="1:52" s="20" customFormat="1" ht="16.5" customHeight="1">
      <c r="A81" s="34"/>
      <c r="B81" s="34"/>
      <c r="C81" s="41"/>
      <c r="D81" s="29"/>
      <c r="E81" s="29"/>
      <c r="F81" s="29"/>
      <c r="G81" s="29"/>
      <c r="H81" s="29"/>
      <c r="I81" s="29"/>
      <c r="J81" s="29"/>
      <c r="K81" s="42"/>
      <c r="L81" s="42"/>
      <c r="M81" s="29"/>
      <c r="N81" s="29"/>
      <c r="O81" s="29"/>
      <c r="P81" s="27"/>
      <c r="Q81" s="27"/>
      <c r="R81" s="27"/>
      <c r="S81" s="27"/>
      <c r="T81" s="42"/>
      <c r="U81" s="42"/>
      <c r="V81" s="27"/>
      <c r="W81" s="27"/>
      <c r="X81" s="27"/>
      <c r="Y81" s="27"/>
      <c r="Z81" s="27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68" t="s">
        <v>97</v>
      </c>
      <c r="AN81" s="96" t="s">
        <v>164</v>
      </c>
      <c r="AO81" s="96">
        <v>8</v>
      </c>
      <c r="AP81" s="96">
        <v>2.4</v>
      </c>
      <c r="AQ81" s="96">
        <v>2.4</v>
      </c>
      <c r="AR81" s="96">
        <v>2.4</v>
      </c>
      <c r="AS81" s="96"/>
      <c r="AT81" s="96"/>
      <c r="AU81" s="96"/>
      <c r="AV81" s="96"/>
      <c r="AW81" s="96"/>
      <c r="AX81" s="96"/>
      <c r="AY81" s="96"/>
      <c r="AZ81" s="96"/>
    </row>
    <row r="82" spans="1:52" s="20" customFormat="1" ht="35.25" customHeight="1">
      <c r="A82" s="34"/>
      <c r="B82" s="34"/>
      <c r="C82" s="41"/>
      <c r="D82" s="29"/>
      <c r="E82" s="29"/>
      <c r="F82" s="29"/>
      <c r="G82" s="29"/>
      <c r="H82" s="29"/>
      <c r="I82" s="29"/>
      <c r="J82" s="29"/>
      <c r="K82" s="42"/>
      <c r="L82" s="42"/>
      <c r="M82" s="29"/>
      <c r="N82" s="29"/>
      <c r="O82" s="29"/>
      <c r="P82" s="27"/>
      <c r="Q82" s="27"/>
      <c r="R82" s="27"/>
      <c r="S82" s="27"/>
      <c r="T82" s="42"/>
      <c r="U82" s="42"/>
      <c r="V82" s="27"/>
      <c r="W82" s="27"/>
      <c r="X82" s="27"/>
      <c r="Y82" s="27"/>
      <c r="Z82" s="27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68"/>
      <c r="AN82" s="96" t="s">
        <v>29</v>
      </c>
      <c r="AO82" s="96">
        <v>326</v>
      </c>
      <c r="AP82" s="96">
        <v>97.6</v>
      </c>
      <c r="AQ82" s="96">
        <v>97.6</v>
      </c>
      <c r="AR82" s="96">
        <v>100</v>
      </c>
      <c r="AS82" s="96"/>
      <c r="AT82" s="96"/>
      <c r="AU82" s="96"/>
      <c r="AV82" s="96"/>
      <c r="AW82" s="96"/>
      <c r="AX82" s="96"/>
      <c r="AY82" s="96"/>
      <c r="AZ82" s="96"/>
    </row>
    <row r="83" spans="1:52" s="45" customFormat="1" ht="16.5" customHeight="1">
      <c r="A83" s="34"/>
      <c r="B83" s="34"/>
      <c r="C83" s="41"/>
      <c r="D83" s="29"/>
      <c r="E83" s="29"/>
      <c r="F83" s="29"/>
      <c r="G83" s="29"/>
      <c r="H83" s="29"/>
      <c r="I83" s="29"/>
      <c r="J83" s="29"/>
      <c r="K83" s="42"/>
      <c r="L83" s="42"/>
      <c r="M83" s="29"/>
      <c r="N83" s="29"/>
      <c r="O83" s="29"/>
      <c r="P83" s="27"/>
      <c r="Q83" s="27"/>
      <c r="R83" s="27"/>
      <c r="S83" s="27"/>
      <c r="T83" s="42"/>
      <c r="U83" s="42"/>
      <c r="V83" s="27"/>
      <c r="W83" s="27"/>
      <c r="X83" s="27"/>
      <c r="Y83" s="27"/>
      <c r="Z83" s="27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88"/>
      <c r="AN83" s="89" t="s">
        <v>90</v>
      </c>
      <c r="AO83" s="89">
        <v>334</v>
      </c>
      <c r="AP83" s="89">
        <v>100</v>
      </c>
      <c r="AQ83" s="89">
        <v>100</v>
      </c>
      <c r="AR83" s="89"/>
      <c r="AS83" s="89"/>
      <c r="AT83" s="89"/>
      <c r="AU83" s="89"/>
      <c r="AV83" s="89"/>
      <c r="AW83" s="89"/>
      <c r="AX83" s="89"/>
      <c r="AY83" s="89"/>
      <c r="AZ83" s="89"/>
    </row>
    <row r="84" spans="1:52" s="20" customFormat="1" ht="16.5" customHeight="1">
      <c r="A84" s="34"/>
      <c r="B84" s="34"/>
      <c r="C84" s="41"/>
      <c r="D84" s="29"/>
      <c r="E84" s="29"/>
      <c r="F84" s="29"/>
      <c r="G84" s="29"/>
      <c r="H84" s="29"/>
      <c r="I84" s="29"/>
      <c r="J84" s="29"/>
      <c r="K84" s="42"/>
      <c r="L84" s="42"/>
      <c r="M84" s="29"/>
      <c r="N84" s="29"/>
      <c r="O84" s="29"/>
      <c r="P84" s="27"/>
      <c r="Q84" s="27"/>
      <c r="R84" s="27"/>
      <c r="S84" s="27"/>
      <c r="T84" s="42"/>
      <c r="U84" s="42"/>
      <c r="V84" s="27"/>
      <c r="W84" s="27"/>
      <c r="X84" s="27"/>
      <c r="Y84" s="27"/>
      <c r="Z84" s="27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68" t="s">
        <v>115</v>
      </c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</row>
    <row r="85" spans="1:52" s="20" customFormat="1" ht="18.75" customHeight="1">
      <c r="A85" s="34"/>
      <c r="B85" s="34"/>
      <c r="C85" s="41"/>
      <c r="D85" s="29"/>
      <c r="E85" s="29"/>
      <c r="F85" s="29"/>
      <c r="G85" s="29"/>
      <c r="H85" s="29"/>
      <c r="I85" s="29"/>
      <c r="J85" s="29"/>
      <c r="K85" s="42"/>
      <c r="L85" s="42"/>
      <c r="M85" s="29"/>
      <c r="N85" s="29"/>
      <c r="O85" s="29"/>
      <c r="P85" s="27"/>
      <c r="Q85" s="27"/>
      <c r="R85" s="27"/>
      <c r="S85" s="27"/>
      <c r="T85" s="42"/>
      <c r="U85" s="42"/>
      <c r="V85" s="27"/>
      <c r="W85" s="27"/>
      <c r="X85" s="27"/>
      <c r="Y85" s="27"/>
      <c r="Z85" s="27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68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</row>
    <row r="86" spans="1:52" s="20" customFormat="1" ht="16.5" customHeight="1">
      <c r="A86" s="34"/>
      <c r="B86" s="34"/>
      <c r="C86" s="41"/>
      <c r="D86" s="29"/>
      <c r="E86" s="29"/>
      <c r="F86" s="29"/>
      <c r="G86" s="29"/>
      <c r="H86" s="29"/>
      <c r="I86" s="29"/>
      <c r="J86" s="29"/>
      <c r="K86" s="42"/>
      <c r="L86" s="42"/>
      <c r="M86" s="29"/>
      <c r="N86" s="29"/>
      <c r="O86" s="29"/>
      <c r="P86" s="27"/>
      <c r="Q86" s="27"/>
      <c r="R86" s="27"/>
      <c r="S86" s="27"/>
      <c r="T86" s="42"/>
      <c r="U86" s="42"/>
      <c r="V86" s="27"/>
      <c r="W86" s="27"/>
      <c r="X86" s="27"/>
      <c r="Y86" s="27"/>
      <c r="Z86" s="27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68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</row>
    <row r="87" spans="1:52" s="20" customFormat="1" ht="16.5" customHeight="1">
      <c r="A87" s="34"/>
      <c r="B87" s="34"/>
      <c r="C87" s="41"/>
      <c r="D87" s="29"/>
      <c r="E87" s="29"/>
      <c r="F87" s="29"/>
      <c r="G87" s="29"/>
      <c r="H87" s="29"/>
      <c r="I87" s="29"/>
      <c r="J87" s="29"/>
      <c r="K87" s="42"/>
      <c r="L87" s="42"/>
      <c r="M87" s="29"/>
      <c r="N87" s="29"/>
      <c r="O87" s="29"/>
      <c r="P87" s="27"/>
      <c r="Q87" s="27"/>
      <c r="R87" s="27"/>
      <c r="S87" s="27"/>
      <c r="T87" s="42"/>
      <c r="U87" s="42"/>
      <c r="V87" s="27"/>
      <c r="W87" s="27"/>
      <c r="X87" s="27"/>
      <c r="Y87" s="27"/>
      <c r="Z87" s="27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68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</row>
    <row r="88" spans="1:52" s="20" customFormat="1" ht="16.5" customHeight="1">
      <c r="A88" s="34"/>
      <c r="B88" s="34"/>
      <c r="C88" s="41"/>
      <c r="D88" s="29"/>
      <c r="E88" s="29"/>
      <c r="F88" s="29"/>
      <c r="G88" s="29"/>
      <c r="H88" s="29"/>
      <c r="I88" s="29"/>
      <c r="J88" s="29"/>
      <c r="K88" s="42"/>
      <c r="L88" s="42"/>
      <c r="M88" s="29"/>
      <c r="N88" s="29"/>
      <c r="O88" s="29"/>
      <c r="P88" s="27"/>
      <c r="Q88" s="27"/>
      <c r="R88" s="27"/>
      <c r="S88" s="27"/>
      <c r="T88" s="42"/>
      <c r="U88" s="42"/>
      <c r="V88" s="27"/>
      <c r="W88" s="27"/>
      <c r="X88" s="27"/>
      <c r="Y88" s="27"/>
      <c r="Z88" s="27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68" t="s">
        <v>112</v>
      </c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</row>
    <row r="89" spans="1:52" s="20" customFormat="1" ht="16.5" customHeight="1">
      <c r="A89" s="34"/>
      <c r="B89" s="34"/>
      <c r="C89" s="41"/>
      <c r="D89" s="29"/>
      <c r="E89" s="29"/>
      <c r="F89" s="29"/>
      <c r="G89" s="29"/>
      <c r="H89" s="29"/>
      <c r="I89" s="29"/>
      <c r="J89" s="29"/>
      <c r="K89" s="42"/>
      <c r="L89" s="42"/>
      <c r="M89" s="29"/>
      <c r="N89" s="29"/>
      <c r="O89" s="29"/>
      <c r="P89" s="27"/>
      <c r="Q89" s="27"/>
      <c r="R89" s="27"/>
      <c r="S89" s="27"/>
      <c r="T89" s="42"/>
      <c r="U89" s="42"/>
      <c r="V89" s="27"/>
      <c r="W89" s="27"/>
      <c r="X89" s="27"/>
      <c r="Y89" s="27"/>
      <c r="Z89" s="27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68"/>
      <c r="AN89" s="96"/>
      <c r="AO89" s="96" t="s">
        <v>93</v>
      </c>
      <c r="AP89" s="96" t="s">
        <v>94</v>
      </c>
      <c r="AQ89" s="96" t="s">
        <v>95</v>
      </c>
      <c r="AR89" s="96" t="s">
        <v>96</v>
      </c>
      <c r="AS89" s="96"/>
      <c r="AT89" s="96"/>
      <c r="AU89" s="96"/>
      <c r="AV89" s="96"/>
      <c r="AW89" s="96"/>
      <c r="AX89" s="96"/>
      <c r="AY89" s="96"/>
      <c r="AZ89" s="96"/>
    </row>
    <row r="90" spans="1:52" s="20" customFormat="1" ht="16.5" customHeight="1">
      <c r="A90" s="34"/>
      <c r="B90" s="34"/>
      <c r="C90" s="41"/>
      <c r="D90" s="29"/>
      <c r="E90" s="29"/>
      <c r="F90" s="29"/>
      <c r="G90" s="29"/>
      <c r="H90" s="29"/>
      <c r="I90" s="29"/>
      <c r="J90" s="29"/>
      <c r="K90" s="42"/>
      <c r="L90" s="42"/>
      <c r="M90" s="29"/>
      <c r="N90" s="29"/>
      <c r="O90" s="29"/>
      <c r="P90" s="27"/>
      <c r="Q90" s="27"/>
      <c r="R90" s="27"/>
      <c r="S90" s="27"/>
      <c r="T90" s="42"/>
      <c r="U90" s="42"/>
      <c r="V90" s="27"/>
      <c r="W90" s="27"/>
      <c r="X90" s="27"/>
      <c r="Y90" s="27"/>
      <c r="Z90" s="27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68" t="s">
        <v>97</v>
      </c>
      <c r="AN90" s="96" t="s">
        <v>164</v>
      </c>
      <c r="AO90" s="96">
        <v>102</v>
      </c>
      <c r="AP90" s="96">
        <v>30.5</v>
      </c>
      <c r="AQ90" s="96">
        <v>30.5</v>
      </c>
      <c r="AR90" s="96">
        <v>30.5</v>
      </c>
      <c r="AS90" s="96"/>
      <c r="AT90" s="96"/>
      <c r="AU90" s="96"/>
      <c r="AV90" s="96"/>
      <c r="AW90" s="96"/>
      <c r="AX90" s="96"/>
      <c r="AY90" s="96"/>
      <c r="AZ90" s="96"/>
    </row>
    <row r="91" spans="1:52" s="20" customFormat="1" ht="16.5" customHeight="1">
      <c r="A91" s="34"/>
      <c r="B91" s="34"/>
      <c r="C91" s="41"/>
      <c r="D91" s="29"/>
      <c r="E91" s="29"/>
      <c r="F91" s="29"/>
      <c r="G91" s="29"/>
      <c r="H91" s="29"/>
      <c r="I91" s="29"/>
      <c r="J91" s="29"/>
      <c r="K91" s="42"/>
      <c r="L91" s="42"/>
      <c r="M91" s="29"/>
      <c r="N91" s="29"/>
      <c r="O91" s="29"/>
      <c r="P91" s="27"/>
      <c r="Q91" s="27"/>
      <c r="R91" s="27"/>
      <c r="S91" s="27"/>
      <c r="T91" s="42"/>
      <c r="U91" s="42"/>
      <c r="V91" s="27"/>
      <c r="W91" s="27"/>
      <c r="X91" s="27"/>
      <c r="Y91" s="27"/>
      <c r="Z91" s="27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68"/>
      <c r="AN91" s="96" t="s">
        <v>29</v>
      </c>
      <c r="AO91" s="96">
        <v>232</v>
      </c>
      <c r="AP91" s="96">
        <v>69.5</v>
      </c>
      <c r="AQ91" s="96">
        <v>69.5</v>
      </c>
      <c r="AR91" s="96">
        <v>100</v>
      </c>
      <c r="AS91" s="96"/>
      <c r="AT91" s="96"/>
      <c r="AU91" s="96"/>
      <c r="AV91" s="96"/>
      <c r="AW91" s="96"/>
      <c r="AX91" s="96"/>
      <c r="AY91" s="96"/>
      <c r="AZ91" s="96"/>
    </row>
    <row r="92" spans="1:52" s="20" customFormat="1" ht="16.5" customHeight="1">
      <c r="A92" s="34"/>
      <c r="B92" s="34"/>
      <c r="C92" s="41"/>
      <c r="D92" s="29"/>
      <c r="E92" s="29"/>
      <c r="F92" s="29"/>
      <c r="G92" s="29"/>
      <c r="H92" s="29"/>
      <c r="I92" s="29"/>
      <c r="J92" s="29"/>
      <c r="K92" s="42"/>
      <c r="L92" s="42"/>
      <c r="M92" s="29"/>
      <c r="N92" s="29"/>
      <c r="O92" s="29"/>
      <c r="P92" s="27"/>
      <c r="Q92" s="27"/>
      <c r="R92" s="27"/>
      <c r="S92" s="27"/>
      <c r="T92" s="42"/>
      <c r="U92" s="42"/>
      <c r="V92" s="27"/>
      <c r="W92" s="27"/>
      <c r="X92" s="27"/>
      <c r="Y92" s="27"/>
      <c r="Z92" s="27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68"/>
      <c r="AN92" s="96" t="s">
        <v>90</v>
      </c>
      <c r="AO92" s="96">
        <v>334</v>
      </c>
      <c r="AP92" s="96">
        <v>100</v>
      </c>
      <c r="AQ92" s="96">
        <v>100</v>
      </c>
      <c r="AR92" s="96"/>
      <c r="AS92" s="96"/>
      <c r="AT92" s="96"/>
      <c r="AU92" s="96"/>
      <c r="AV92" s="96"/>
      <c r="AW92" s="96"/>
      <c r="AX92" s="96"/>
      <c r="AY92" s="96"/>
      <c r="AZ92" s="96"/>
    </row>
    <row r="93" spans="1:52" s="20" customFormat="1" ht="16.5" customHeight="1">
      <c r="A93" s="34"/>
      <c r="B93" s="34"/>
      <c r="C93" s="41"/>
      <c r="D93" s="29"/>
      <c r="E93" s="29"/>
      <c r="F93" s="29"/>
      <c r="G93" s="29"/>
      <c r="H93" s="29"/>
      <c r="I93" s="29"/>
      <c r="J93" s="29"/>
      <c r="K93" s="42"/>
      <c r="L93" s="42"/>
      <c r="M93" s="29"/>
      <c r="N93" s="29"/>
      <c r="O93" s="29"/>
      <c r="P93" s="27"/>
      <c r="Q93" s="27"/>
      <c r="R93" s="27"/>
      <c r="S93" s="27"/>
      <c r="T93" s="42"/>
      <c r="U93" s="42"/>
      <c r="V93" s="27"/>
      <c r="W93" s="27"/>
      <c r="X93" s="27"/>
      <c r="Y93" s="27"/>
      <c r="Z93" s="27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68" t="s">
        <v>115</v>
      </c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</row>
    <row r="94" spans="1:52" s="20" customFormat="1" ht="16.5" customHeight="1">
      <c r="A94" s="34"/>
      <c r="B94" s="34"/>
      <c r="C94" s="41"/>
      <c r="D94" s="29"/>
      <c r="E94" s="29"/>
      <c r="F94" s="29"/>
      <c r="G94" s="29"/>
      <c r="H94" s="29"/>
      <c r="I94" s="29"/>
      <c r="J94" s="29"/>
      <c r="K94" s="42"/>
      <c r="L94" s="42"/>
      <c r="M94" s="29"/>
      <c r="N94" s="29"/>
      <c r="O94" s="29"/>
      <c r="P94" s="27"/>
      <c r="Q94" s="27"/>
      <c r="R94" s="27"/>
      <c r="S94" s="27"/>
      <c r="T94" s="42"/>
      <c r="U94" s="42"/>
      <c r="V94" s="27"/>
      <c r="W94" s="27"/>
      <c r="X94" s="27"/>
      <c r="Y94" s="27"/>
      <c r="Z94" s="27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68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</row>
    <row r="95" spans="1:52" s="20" customFormat="1" ht="16.5" customHeight="1">
      <c r="A95" s="34"/>
      <c r="B95" s="34"/>
      <c r="C95" s="41"/>
      <c r="D95" s="29"/>
      <c r="E95" s="29"/>
      <c r="F95" s="29"/>
      <c r="G95" s="29"/>
      <c r="H95" s="29"/>
      <c r="I95" s="29"/>
      <c r="J95" s="29"/>
      <c r="K95" s="42"/>
      <c r="L95" s="42"/>
      <c r="M95" s="29"/>
      <c r="N95" s="29"/>
      <c r="O95" s="29"/>
      <c r="P95" s="27"/>
      <c r="Q95" s="27"/>
      <c r="R95" s="27"/>
      <c r="S95" s="27"/>
      <c r="T95" s="42"/>
      <c r="U95" s="42"/>
      <c r="V95" s="27"/>
      <c r="W95" s="27"/>
      <c r="X95" s="27"/>
      <c r="Y95" s="27"/>
      <c r="Z95" s="27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68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</row>
    <row r="96" spans="1:52" s="20" customFormat="1" ht="16.5" customHeight="1">
      <c r="A96" s="34"/>
      <c r="B96" s="34"/>
      <c r="C96" s="41"/>
      <c r="D96" s="29"/>
      <c r="E96" s="29"/>
      <c r="F96" s="29"/>
      <c r="G96" s="29"/>
      <c r="H96" s="29"/>
      <c r="I96" s="29"/>
      <c r="J96" s="29"/>
      <c r="K96" s="42"/>
      <c r="L96" s="42"/>
      <c r="M96" s="29"/>
      <c r="N96" s="29"/>
      <c r="O96" s="29"/>
      <c r="P96" s="27"/>
      <c r="Q96" s="27"/>
      <c r="R96" s="27"/>
      <c r="S96" s="27"/>
      <c r="T96" s="42"/>
      <c r="U96" s="42"/>
      <c r="V96" s="27"/>
      <c r="W96" s="27"/>
      <c r="X96" s="27"/>
      <c r="Y96" s="27"/>
      <c r="Z96" s="27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68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</row>
    <row r="97" spans="1:52" s="20" customFormat="1" ht="16.5" customHeight="1">
      <c r="A97" s="34"/>
      <c r="B97" s="34"/>
      <c r="C97" s="41"/>
      <c r="D97" s="29"/>
      <c r="E97" s="29"/>
      <c r="F97" s="29"/>
      <c r="G97" s="29"/>
      <c r="H97" s="29"/>
      <c r="I97" s="29"/>
      <c r="J97" s="29"/>
      <c r="K97" s="42"/>
      <c r="L97" s="42"/>
      <c r="M97" s="29"/>
      <c r="N97" s="29"/>
      <c r="O97" s="29"/>
      <c r="P97" s="27"/>
      <c r="Q97" s="27"/>
      <c r="R97" s="27"/>
      <c r="S97" s="27"/>
      <c r="T97" s="42"/>
      <c r="U97" s="42"/>
      <c r="V97" s="27"/>
      <c r="W97" s="27"/>
      <c r="X97" s="27"/>
      <c r="Y97" s="27"/>
      <c r="Z97" s="27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68" t="s">
        <v>168</v>
      </c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</row>
    <row r="98" spans="1:52" s="20" customFormat="1" ht="16.5" customHeight="1">
      <c r="A98" s="111" t="s">
        <v>53</v>
      </c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25"/>
      <c r="W98" s="25"/>
      <c r="X98" s="25"/>
      <c r="Y98" s="25"/>
      <c r="Z98" s="111" t="s">
        <v>52</v>
      </c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68"/>
      <c r="AN98" s="96"/>
      <c r="AO98" s="96" t="s">
        <v>93</v>
      </c>
      <c r="AP98" s="96" t="s">
        <v>94</v>
      </c>
      <c r="AQ98" s="96" t="s">
        <v>95</v>
      </c>
      <c r="AR98" s="96" t="s">
        <v>96</v>
      </c>
      <c r="AS98" s="96"/>
      <c r="AT98" s="96"/>
      <c r="AU98" s="96"/>
      <c r="AV98" s="96"/>
      <c r="AW98" s="96"/>
      <c r="AX98" s="96"/>
      <c r="AY98" s="96"/>
      <c r="AZ98" s="96"/>
    </row>
    <row r="99" spans="1:52" s="20" customFormat="1" ht="16.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68" t="s">
        <v>97</v>
      </c>
      <c r="AN99" s="96"/>
      <c r="AO99" s="96">
        <v>232</v>
      </c>
      <c r="AP99" s="96">
        <v>69.5</v>
      </c>
      <c r="AQ99" s="96">
        <v>69.5</v>
      </c>
      <c r="AR99" s="96">
        <v>69.5</v>
      </c>
      <c r="AS99" s="96"/>
      <c r="AT99" s="96"/>
      <c r="AU99" s="96"/>
      <c r="AV99" s="96"/>
      <c r="AW99" s="96"/>
      <c r="AX99" s="96"/>
      <c r="AY99" s="96"/>
      <c r="AZ99" s="96"/>
    </row>
    <row r="100" spans="1:52" s="20" customFormat="1" ht="16.5" customHeight="1">
      <c r="A100" s="34"/>
      <c r="B100" s="34"/>
      <c r="C100" s="34"/>
      <c r="D100" s="34"/>
      <c r="E100" s="34"/>
      <c r="F100" s="34"/>
      <c r="G100" s="25"/>
      <c r="H100" s="25"/>
      <c r="I100" s="25"/>
      <c r="J100" s="25"/>
      <c r="K100" s="27"/>
      <c r="L100" s="27"/>
      <c r="M100" s="29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68"/>
      <c r="AN100" s="96" t="s">
        <v>164</v>
      </c>
      <c r="AO100" s="96">
        <v>16</v>
      </c>
      <c r="AP100" s="96">
        <v>4.8</v>
      </c>
      <c r="AQ100" s="96">
        <v>4.8</v>
      </c>
      <c r="AR100" s="96">
        <v>74.3</v>
      </c>
      <c r="AS100" s="96"/>
      <c r="AT100" s="96"/>
      <c r="AU100" s="96"/>
      <c r="AV100" s="96"/>
      <c r="AW100" s="96"/>
      <c r="AX100" s="96"/>
      <c r="AY100" s="96"/>
      <c r="AZ100" s="96"/>
    </row>
    <row r="101" spans="1:52" s="20" customFormat="1" ht="16.5" customHeight="1">
      <c r="A101" s="34"/>
      <c r="B101" s="34"/>
      <c r="C101" s="34"/>
      <c r="D101" s="34"/>
      <c r="E101" s="34"/>
      <c r="F101" s="34"/>
      <c r="G101" s="25"/>
      <c r="H101" s="25"/>
      <c r="I101" s="25"/>
      <c r="J101" s="25"/>
      <c r="K101" s="29"/>
      <c r="L101" s="29"/>
      <c r="M101" s="29"/>
      <c r="N101" s="29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68"/>
      <c r="AN101" s="96" t="s">
        <v>29</v>
      </c>
      <c r="AO101" s="96">
        <v>86</v>
      </c>
      <c r="AP101" s="96">
        <v>25.7</v>
      </c>
      <c r="AQ101" s="96">
        <v>25.7</v>
      </c>
      <c r="AR101" s="96">
        <v>100</v>
      </c>
      <c r="AS101" s="96"/>
      <c r="AT101" s="96"/>
      <c r="AU101" s="96"/>
      <c r="AV101" s="96"/>
      <c r="AW101" s="96"/>
      <c r="AX101" s="96"/>
      <c r="AY101" s="96"/>
      <c r="AZ101" s="96"/>
    </row>
    <row r="102" spans="1:52" s="20" customFormat="1" ht="16.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5"/>
      <c r="AG102" s="25"/>
      <c r="AH102" s="25"/>
      <c r="AI102" s="25"/>
      <c r="AJ102" s="25"/>
      <c r="AK102" s="25"/>
      <c r="AL102" s="25"/>
      <c r="AM102" s="68"/>
      <c r="AN102" s="96" t="s">
        <v>90</v>
      </c>
      <c r="AO102" s="96">
        <v>334</v>
      </c>
      <c r="AP102" s="96">
        <v>100</v>
      </c>
      <c r="AQ102" s="96">
        <v>100</v>
      </c>
      <c r="AR102" s="96"/>
      <c r="AS102" s="96"/>
      <c r="AT102" s="96"/>
      <c r="AU102" s="96"/>
      <c r="AV102" s="96"/>
      <c r="AW102" s="96"/>
      <c r="AX102" s="96"/>
      <c r="AY102" s="96"/>
      <c r="AZ102" s="96"/>
    </row>
    <row r="103" spans="1:52" s="20" customFormat="1" ht="16.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5"/>
      <c r="AG103" s="25"/>
      <c r="AH103" s="25"/>
      <c r="AI103" s="25"/>
      <c r="AJ103" s="25"/>
      <c r="AK103" s="25"/>
      <c r="AL103" s="25"/>
      <c r="AM103" s="68" t="s">
        <v>115</v>
      </c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</row>
    <row r="104" spans="1:52" s="20" customFormat="1" ht="16.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5"/>
      <c r="AG104" s="25"/>
      <c r="AH104" s="25"/>
      <c r="AI104" s="25"/>
      <c r="AJ104" s="25"/>
      <c r="AK104" s="25"/>
      <c r="AL104" s="25"/>
      <c r="AM104" s="68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</row>
    <row r="105" spans="1:52" s="20" customFormat="1" ht="16.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5"/>
      <c r="AG105" s="25"/>
      <c r="AH105" s="25"/>
      <c r="AI105" s="25"/>
      <c r="AJ105" s="25"/>
      <c r="AK105" s="25"/>
      <c r="AL105" s="25"/>
      <c r="AM105" s="68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</row>
    <row r="106" spans="1:52" s="20" customFormat="1" ht="18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5"/>
      <c r="AG106" s="25"/>
      <c r="AH106" s="25"/>
      <c r="AI106" s="25"/>
      <c r="AJ106" s="25"/>
      <c r="AK106" s="25"/>
      <c r="AL106" s="25"/>
      <c r="AM106" s="68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</row>
    <row r="107" spans="1:52" s="20" customFormat="1" ht="18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5"/>
      <c r="AG107" s="25"/>
      <c r="AH107" s="25"/>
      <c r="AI107" s="25"/>
      <c r="AJ107" s="25"/>
      <c r="AK107" s="25"/>
      <c r="AL107" s="25"/>
      <c r="AM107" s="68" t="s">
        <v>169</v>
      </c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</row>
    <row r="108" spans="1:52" s="20" customFormat="1" ht="16.5" customHeight="1">
      <c r="A108" s="29"/>
      <c r="B108" s="40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5"/>
      <c r="AG108" s="25"/>
      <c r="AH108" s="25"/>
      <c r="AI108" s="25"/>
      <c r="AJ108" s="25"/>
      <c r="AK108" s="25"/>
      <c r="AL108" s="25"/>
      <c r="AM108" s="72"/>
      <c r="AN108" s="73"/>
      <c r="AO108" s="73" t="s">
        <v>93</v>
      </c>
      <c r="AP108" s="73" t="s">
        <v>94</v>
      </c>
      <c r="AQ108" s="73" t="s">
        <v>95</v>
      </c>
      <c r="AR108" s="73" t="s">
        <v>96</v>
      </c>
      <c r="AS108" s="73"/>
      <c r="AT108" s="73"/>
      <c r="AU108" s="73"/>
      <c r="AV108" s="73"/>
      <c r="AW108" s="73"/>
      <c r="AX108" s="96"/>
      <c r="AY108" s="96"/>
      <c r="AZ108" s="96"/>
    </row>
    <row r="109" spans="1:52" s="20" customFormat="1" ht="16.5" customHeight="1">
      <c r="A109" s="29"/>
      <c r="B109" s="40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5"/>
      <c r="AM109" s="72" t="s">
        <v>97</v>
      </c>
      <c r="AN109" s="73" t="s">
        <v>164</v>
      </c>
      <c r="AO109" s="73">
        <v>213</v>
      </c>
      <c r="AP109" s="73">
        <v>63.8</v>
      </c>
      <c r="AQ109" s="73">
        <v>63.8</v>
      </c>
      <c r="AR109" s="73">
        <v>63.8</v>
      </c>
      <c r="AS109" s="73"/>
      <c r="AT109" s="73"/>
      <c r="AU109" s="73"/>
      <c r="AV109" s="73"/>
      <c r="AW109" s="73"/>
      <c r="AX109" s="96"/>
      <c r="AY109" s="96"/>
      <c r="AZ109" s="96"/>
    </row>
    <row r="110" spans="1:52" s="20" customFormat="1" ht="16.5" customHeight="1">
      <c r="A110" s="29"/>
      <c r="B110" s="40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5"/>
      <c r="AM110" s="72"/>
      <c r="AN110" s="73" t="s">
        <v>29</v>
      </c>
      <c r="AO110" s="73">
        <v>121</v>
      </c>
      <c r="AP110" s="73">
        <v>36.200000000000003</v>
      </c>
      <c r="AQ110" s="73">
        <v>36.200000000000003</v>
      </c>
      <c r="AR110" s="73">
        <v>100</v>
      </c>
      <c r="AS110" s="73"/>
      <c r="AT110" s="73"/>
      <c r="AU110" s="73"/>
      <c r="AV110" s="73"/>
      <c r="AW110" s="73"/>
      <c r="AX110" s="96"/>
      <c r="AY110" s="96"/>
      <c r="AZ110" s="96"/>
    </row>
    <row r="111" spans="1:52" s="20" customFormat="1" ht="16.5" customHeight="1">
      <c r="A111" s="29"/>
      <c r="B111" s="40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5"/>
      <c r="AM111" s="72"/>
      <c r="AN111" s="73" t="s">
        <v>90</v>
      </c>
      <c r="AO111" s="73">
        <v>334</v>
      </c>
      <c r="AP111" s="73">
        <v>100</v>
      </c>
      <c r="AQ111" s="73">
        <v>100</v>
      </c>
      <c r="AR111" s="73"/>
      <c r="AS111" s="73"/>
      <c r="AT111" s="73"/>
      <c r="AU111" s="73"/>
      <c r="AV111" s="73"/>
      <c r="AW111" s="73"/>
      <c r="AX111" s="96"/>
      <c r="AY111" s="96"/>
      <c r="AZ111" s="96"/>
    </row>
    <row r="112" spans="1:52" s="20" customFormat="1" ht="16.5" customHeight="1">
      <c r="A112" s="29"/>
      <c r="B112" s="40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5"/>
      <c r="AM112" s="72" t="s">
        <v>115</v>
      </c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96"/>
      <c r="AY112" s="96"/>
      <c r="AZ112" s="96"/>
    </row>
    <row r="113" spans="1:52" s="20" customFormat="1" ht="36.75" customHeight="1">
      <c r="A113" s="29"/>
      <c r="B113" s="40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5"/>
      <c r="AM113" s="72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96"/>
      <c r="AY113" s="96"/>
      <c r="AZ113" s="96"/>
    </row>
    <row r="114" spans="1:52" s="50" customFormat="1" ht="16.5" customHeight="1">
      <c r="A114" s="29"/>
      <c r="B114" s="40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5"/>
      <c r="AM114" s="68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0"/>
      <c r="AY114" s="90"/>
      <c r="AZ114" s="90"/>
    </row>
    <row r="115" spans="1:52" s="50" customFormat="1" ht="16.5" customHeight="1">
      <c r="A115" s="29"/>
      <c r="B115" s="40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5"/>
      <c r="AM115" s="68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0"/>
      <c r="AY115" s="90"/>
      <c r="AZ115" s="90"/>
    </row>
    <row r="116" spans="1:52" s="50" customFormat="1" ht="18.75" customHeight="1">
      <c r="A116" s="29"/>
      <c r="B116" s="40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5"/>
      <c r="AM116" s="68" t="s">
        <v>170</v>
      </c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0"/>
      <c r="AY116" s="90"/>
      <c r="AZ116" s="90"/>
    </row>
    <row r="117" spans="1:52" s="20" customFormat="1" ht="16.5" customHeight="1">
      <c r="A117" s="29"/>
      <c r="B117" s="40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5"/>
      <c r="AM117" s="68"/>
      <c r="AN117" s="96"/>
      <c r="AO117" s="96" t="s">
        <v>93</v>
      </c>
      <c r="AP117" s="96" t="s">
        <v>94</v>
      </c>
      <c r="AQ117" s="96" t="s">
        <v>95</v>
      </c>
      <c r="AR117" s="96" t="s">
        <v>96</v>
      </c>
      <c r="AS117" s="96"/>
      <c r="AT117" s="96"/>
      <c r="AU117" s="96"/>
      <c r="AV117" s="96"/>
      <c r="AW117" s="96"/>
      <c r="AX117" s="96"/>
      <c r="AY117" s="96"/>
      <c r="AZ117" s="96"/>
    </row>
    <row r="118" spans="1:52" s="20" customFormat="1" ht="16.5" customHeight="1">
      <c r="A118" s="29"/>
      <c r="B118" s="40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5"/>
      <c r="AM118" s="68" t="s">
        <v>97</v>
      </c>
      <c r="AN118" s="96" t="s">
        <v>164</v>
      </c>
      <c r="AO118" s="96">
        <v>306</v>
      </c>
      <c r="AP118" s="96">
        <v>91.6</v>
      </c>
      <c r="AQ118" s="96">
        <v>91.6</v>
      </c>
      <c r="AR118" s="96">
        <v>91.6</v>
      </c>
      <c r="AS118" s="96"/>
      <c r="AT118" s="96"/>
      <c r="AU118" s="96"/>
      <c r="AV118" s="96"/>
      <c r="AW118" s="96"/>
      <c r="AX118" s="96"/>
      <c r="AY118" s="96"/>
      <c r="AZ118" s="96"/>
    </row>
    <row r="119" spans="1:52" s="20" customFormat="1" ht="16.5" customHeight="1">
      <c r="A119" s="29"/>
      <c r="B119" s="40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5"/>
      <c r="AM119" s="68"/>
      <c r="AN119" s="96" t="s">
        <v>29</v>
      </c>
      <c r="AO119" s="96">
        <v>28</v>
      </c>
      <c r="AP119" s="96">
        <v>8.4</v>
      </c>
      <c r="AQ119" s="96">
        <v>8.4</v>
      </c>
      <c r="AR119" s="96">
        <v>100</v>
      </c>
      <c r="AS119" s="96"/>
      <c r="AT119" s="96"/>
      <c r="AU119" s="96"/>
      <c r="AV119" s="96"/>
      <c r="AW119" s="96"/>
      <c r="AX119" s="96"/>
      <c r="AY119" s="96"/>
      <c r="AZ119" s="96"/>
    </row>
    <row r="120" spans="1:52" s="20" customFormat="1" ht="16.5" customHeight="1">
      <c r="A120" s="29"/>
      <c r="B120" s="40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5"/>
      <c r="P120" s="25"/>
      <c r="Q120" s="25"/>
      <c r="R120" s="25"/>
      <c r="S120" s="25"/>
      <c r="T120" s="25"/>
      <c r="U120" s="25"/>
      <c r="V120" s="126" t="s">
        <v>11</v>
      </c>
      <c r="W120" s="126"/>
      <c r="X120" s="126"/>
      <c r="Y120" s="126"/>
      <c r="Z120" s="126"/>
      <c r="AA120" s="126"/>
      <c r="AB120" s="19"/>
      <c r="AC120" s="126" t="s">
        <v>12</v>
      </c>
      <c r="AD120" s="126"/>
      <c r="AE120" s="126"/>
      <c r="AF120" s="126"/>
      <c r="AG120" s="126"/>
      <c r="AH120" s="126"/>
      <c r="AI120" s="129" t="s">
        <v>84</v>
      </c>
      <c r="AJ120" s="129"/>
      <c r="AK120" s="129"/>
      <c r="AL120" s="129"/>
      <c r="AM120" s="68"/>
      <c r="AN120" s="96" t="s">
        <v>90</v>
      </c>
      <c r="AO120" s="96">
        <v>334</v>
      </c>
      <c r="AP120" s="96">
        <v>100</v>
      </c>
      <c r="AQ120" s="96">
        <v>100</v>
      </c>
      <c r="AR120" s="96"/>
      <c r="AS120" s="96"/>
      <c r="AT120" s="96"/>
      <c r="AU120" s="96"/>
      <c r="AV120" s="96"/>
      <c r="AW120" s="96"/>
      <c r="AX120" s="96"/>
      <c r="AY120" s="96"/>
      <c r="AZ120" s="96"/>
    </row>
    <row r="121" spans="1:52" s="20" customFormat="1" ht="16.5" customHeight="1">
      <c r="A121" s="29"/>
      <c r="B121" s="40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46"/>
      <c r="P121" s="46"/>
      <c r="Q121" s="46"/>
      <c r="R121" s="46"/>
      <c r="S121" s="46"/>
      <c r="T121" s="25"/>
      <c r="U121" s="25"/>
      <c r="V121" s="126"/>
      <c r="W121" s="126"/>
      <c r="X121" s="126"/>
      <c r="Y121" s="126"/>
      <c r="Z121" s="126"/>
      <c r="AA121" s="126"/>
      <c r="AB121" s="19"/>
      <c r="AC121" s="126"/>
      <c r="AD121" s="126"/>
      <c r="AE121" s="126"/>
      <c r="AF121" s="126"/>
      <c r="AG121" s="126"/>
      <c r="AH121" s="126"/>
      <c r="AI121" s="129"/>
      <c r="AJ121" s="129"/>
      <c r="AK121" s="129"/>
      <c r="AL121" s="129"/>
      <c r="AM121" s="68" t="s">
        <v>115</v>
      </c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</row>
    <row r="122" spans="1:52" s="20" customFormat="1" ht="46.5" customHeight="1">
      <c r="A122" s="29"/>
      <c r="B122" s="40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56"/>
      <c r="P122" s="56"/>
      <c r="Q122" s="56"/>
      <c r="R122" s="56"/>
      <c r="S122" s="56"/>
      <c r="T122" s="56"/>
      <c r="U122" s="56"/>
      <c r="V122" s="39">
        <v>1</v>
      </c>
      <c r="W122" s="39">
        <v>2</v>
      </c>
      <c r="X122" s="39">
        <v>3</v>
      </c>
      <c r="Y122" s="39">
        <v>4</v>
      </c>
      <c r="Z122" s="39">
        <v>5</v>
      </c>
      <c r="AA122" s="39" t="s">
        <v>35</v>
      </c>
      <c r="AB122" s="48" t="s">
        <v>14</v>
      </c>
      <c r="AC122" s="39">
        <v>1</v>
      </c>
      <c r="AD122" s="39">
        <v>2</v>
      </c>
      <c r="AE122" s="39">
        <v>3</v>
      </c>
      <c r="AF122" s="39">
        <v>4</v>
      </c>
      <c r="AG122" s="39">
        <v>5</v>
      </c>
      <c r="AH122" s="39" t="s">
        <v>35</v>
      </c>
      <c r="AI122" s="49" t="s">
        <v>15</v>
      </c>
      <c r="AJ122" s="49" t="s">
        <v>39</v>
      </c>
      <c r="AK122" s="49" t="s">
        <v>17</v>
      </c>
      <c r="AL122" s="49" t="s">
        <v>18</v>
      </c>
      <c r="AM122" s="68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</row>
    <row r="123" spans="1:52" s="20" customFormat="1" ht="42" customHeight="1">
      <c r="A123" s="128" t="s">
        <v>65</v>
      </c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84">
        <f>+AN12</f>
        <v>1</v>
      </c>
      <c r="W123" s="84">
        <f t="shared" ref="W123:AA123" si="16">+AO12</f>
        <v>0</v>
      </c>
      <c r="X123" s="84">
        <f t="shared" si="16"/>
        <v>1</v>
      </c>
      <c r="Y123" s="84">
        <f t="shared" si="16"/>
        <v>7</v>
      </c>
      <c r="Z123" s="84">
        <f t="shared" si="16"/>
        <v>6</v>
      </c>
      <c r="AA123" s="84">
        <f t="shared" si="16"/>
        <v>1</v>
      </c>
      <c r="AB123" s="84">
        <f>SUM(V123:AA123)</f>
        <v>16</v>
      </c>
      <c r="AC123" s="22">
        <f t="shared" ref="AC123:AH123" si="17">V123/$AB123</f>
        <v>6.25E-2</v>
      </c>
      <c r="AD123" s="22">
        <f t="shared" si="17"/>
        <v>0</v>
      </c>
      <c r="AE123" s="22">
        <f t="shared" si="17"/>
        <v>6.25E-2</v>
      </c>
      <c r="AF123" s="22">
        <f t="shared" si="17"/>
        <v>0.4375</v>
      </c>
      <c r="AG123" s="22">
        <f t="shared" si="17"/>
        <v>0.375</v>
      </c>
      <c r="AH123" s="22">
        <f t="shared" si="17"/>
        <v>6.25E-2</v>
      </c>
      <c r="AI123" s="84">
        <f t="shared" ref="AI123:AL123" si="18">+BA12</f>
        <v>4.13</v>
      </c>
      <c r="AJ123" s="84">
        <f t="shared" si="18"/>
        <v>1.06</v>
      </c>
      <c r="AK123" s="84">
        <f t="shared" si="18"/>
        <v>4</v>
      </c>
      <c r="AL123" s="84">
        <f t="shared" si="18"/>
        <v>4</v>
      </c>
      <c r="AM123" s="68"/>
      <c r="AN123" s="96"/>
      <c r="AO123" s="96"/>
      <c r="AP123" s="96"/>
      <c r="AQ123" s="96"/>
      <c r="AR123" s="96"/>
      <c r="AS123" s="96"/>
      <c r="AT123" s="96"/>
      <c r="AU123" s="96"/>
      <c r="AV123" s="96"/>
      <c r="AW123" s="96"/>
      <c r="AX123" s="96"/>
      <c r="AY123" s="96"/>
      <c r="AZ123" s="96"/>
    </row>
    <row r="124" spans="1:52" s="20" customFormat="1" ht="16.5" customHeight="1">
      <c r="A124" s="29"/>
      <c r="B124" s="40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5"/>
      <c r="AM124" s="68"/>
      <c r="AN124" s="96"/>
      <c r="AO124" s="96"/>
      <c r="AP124" s="96"/>
      <c r="AQ124" s="96"/>
      <c r="AR124" s="96"/>
      <c r="AS124" s="96"/>
      <c r="AT124" s="96"/>
      <c r="AU124" s="96"/>
      <c r="AV124" s="96"/>
      <c r="AW124" s="96"/>
      <c r="AX124" s="96"/>
      <c r="AY124" s="96"/>
      <c r="AZ124" s="96"/>
    </row>
    <row r="125" spans="1:52" s="20" customFormat="1" ht="16.5" customHeight="1">
      <c r="A125" s="29"/>
      <c r="B125" s="40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5"/>
      <c r="AM125" s="68" t="s">
        <v>171</v>
      </c>
      <c r="AN125" s="96"/>
      <c r="AO125" s="96"/>
      <c r="AP125" s="96"/>
      <c r="AQ125" s="96"/>
      <c r="AR125" s="96"/>
      <c r="AS125" s="96"/>
      <c r="AT125" s="96"/>
      <c r="AU125" s="96"/>
      <c r="AV125" s="96"/>
      <c r="AW125" s="96"/>
      <c r="AX125" s="96"/>
      <c r="AY125" s="96"/>
      <c r="AZ125" s="96"/>
    </row>
    <row r="126" spans="1:52" s="20" customFormat="1" ht="16.5" customHeight="1">
      <c r="A126" s="29"/>
      <c r="B126" s="40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5"/>
      <c r="AM126" s="68"/>
      <c r="AN126" s="96"/>
      <c r="AO126" s="96" t="s">
        <v>93</v>
      </c>
      <c r="AP126" s="96" t="s">
        <v>94</v>
      </c>
      <c r="AQ126" s="96" t="s">
        <v>95</v>
      </c>
      <c r="AR126" s="96" t="s">
        <v>96</v>
      </c>
      <c r="AS126" s="96"/>
      <c r="AT126" s="96"/>
      <c r="AU126" s="96"/>
      <c r="AV126" s="96"/>
      <c r="AW126" s="96"/>
      <c r="AX126" s="96"/>
      <c r="AY126" s="96"/>
      <c r="AZ126" s="96"/>
    </row>
    <row r="127" spans="1:52" s="20" customFormat="1" ht="16.5" customHeight="1">
      <c r="A127" s="29"/>
      <c r="B127" s="40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5"/>
      <c r="AM127" s="68" t="s">
        <v>97</v>
      </c>
      <c r="AN127" s="96"/>
      <c r="AO127" s="96">
        <v>28</v>
      </c>
      <c r="AP127" s="96">
        <v>8.4</v>
      </c>
      <c r="AQ127" s="96">
        <v>8.4</v>
      </c>
      <c r="AR127" s="96">
        <v>8.4</v>
      </c>
      <c r="AS127" s="96"/>
      <c r="AT127" s="96"/>
      <c r="AU127" s="96"/>
      <c r="AV127" s="96"/>
      <c r="AW127" s="96"/>
      <c r="AX127" s="96"/>
      <c r="AY127" s="96"/>
      <c r="AZ127" s="96"/>
    </row>
    <row r="128" spans="1:52" s="20" customFormat="1" ht="16.5" customHeight="1">
      <c r="A128" s="29"/>
      <c r="B128" s="40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5"/>
      <c r="AM128" s="68"/>
      <c r="AN128" s="96" t="s">
        <v>164</v>
      </c>
      <c r="AO128" s="96">
        <v>265</v>
      </c>
      <c r="AP128" s="96">
        <v>79.3</v>
      </c>
      <c r="AQ128" s="96">
        <v>79.3</v>
      </c>
      <c r="AR128" s="96">
        <v>87.7</v>
      </c>
      <c r="AS128" s="96"/>
      <c r="AT128" s="96"/>
      <c r="AU128" s="96"/>
      <c r="AV128" s="96"/>
      <c r="AW128" s="96"/>
      <c r="AX128" s="96"/>
      <c r="AY128" s="96"/>
      <c r="AZ128" s="96"/>
    </row>
    <row r="129" spans="1:52" s="20" customFormat="1" ht="16.5" customHeight="1">
      <c r="A129" s="111" t="s">
        <v>54</v>
      </c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68"/>
      <c r="AN129" s="96" t="s">
        <v>29</v>
      </c>
      <c r="AO129" s="96">
        <v>41</v>
      </c>
      <c r="AP129" s="96">
        <v>12.3</v>
      </c>
      <c r="AQ129" s="96">
        <v>12.3</v>
      </c>
      <c r="AR129" s="96">
        <v>100</v>
      </c>
      <c r="AS129" s="96"/>
      <c r="AT129" s="96"/>
      <c r="AU129" s="96"/>
      <c r="AV129" s="96"/>
      <c r="AW129" s="96"/>
      <c r="AX129" s="96"/>
      <c r="AY129" s="96"/>
      <c r="AZ129" s="96"/>
    </row>
    <row r="130" spans="1:52" s="20" customFormat="1" ht="16.5" customHeight="1">
      <c r="A130" s="127"/>
      <c r="B130" s="127"/>
      <c r="C130" s="127"/>
      <c r="D130" s="127"/>
      <c r="E130" s="127"/>
      <c r="F130" s="127"/>
      <c r="G130" s="50"/>
      <c r="H130" s="50"/>
      <c r="I130" s="50"/>
      <c r="J130" s="50"/>
      <c r="K130" s="51"/>
      <c r="L130" s="51"/>
      <c r="M130" s="52"/>
      <c r="N130" s="23"/>
      <c r="O130" s="23"/>
      <c r="P130" s="23"/>
      <c r="Q130" s="23"/>
      <c r="R130" s="23"/>
      <c r="S130" s="23"/>
      <c r="T130" s="23"/>
      <c r="U130" s="23"/>
      <c r="V130" s="50"/>
      <c r="W130" s="50"/>
      <c r="X130" s="50"/>
      <c r="Y130" s="50"/>
      <c r="Z130" s="50"/>
      <c r="AA130" s="50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68"/>
      <c r="AN130" s="96" t="s">
        <v>90</v>
      </c>
      <c r="AO130" s="96">
        <v>334</v>
      </c>
      <c r="AP130" s="96">
        <v>100</v>
      </c>
      <c r="AQ130" s="96">
        <v>100</v>
      </c>
      <c r="AR130" s="96"/>
      <c r="AS130" s="96"/>
      <c r="AT130" s="96"/>
      <c r="AU130" s="96"/>
      <c r="AV130" s="96"/>
      <c r="AW130" s="96"/>
      <c r="AX130" s="96"/>
      <c r="AY130" s="96"/>
      <c r="AZ130" s="96"/>
    </row>
    <row r="131" spans="1:52" s="20" customFormat="1" ht="16.5" customHeight="1">
      <c r="A131" s="127"/>
      <c r="B131" s="127"/>
      <c r="C131" s="127"/>
      <c r="D131" s="127"/>
      <c r="E131" s="127"/>
      <c r="F131" s="127"/>
      <c r="G131" s="50"/>
      <c r="H131" s="50"/>
      <c r="I131" s="50"/>
      <c r="J131" s="50"/>
      <c r="K131" s="53"/>
      <c r="L131" s="53"/>
      <c r="M131" s="52"/>
      <c r="N131" s="23"/>
      <c r="O131" s="23"/>
      <c r="P131" s="23"/>
      <c r="Q131" s="23"/>
      <c r="R131" s="23"/>
      <c r="S131" s="23"/>
      <c r="T131" s="23"/>
      <c r="U131" s="23"/>
      <c r="V131" s="50"/>
      <c r="W131" s="50"/>
      <c r="X131" s="50"/>
      <c r="Y131" s="50"/>
      <c r="Z131" s="50"/>
      <c r="AA131" s="50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68" t="s">
        <v>115</v>
      </c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96"/>
      <c r="AZ131" s="96"/>
    </row>
    <row r="132" spans="1:52" s="20" customFormat="1" ht="39" customHeight="1">
      <c r="A132" s="127"/>
      <c r="B132" s="127"/>
      <c r="C132" s="127"/>
      <c r="D132" s="127"/>
      <c r="E132" s="127"/>
      <c r="F132" s="127"/>
      <c r="G132" s="50"/>
      <c r="H132" s="50"/>
      <c r="I132" s="50"/>
      <c r="J132" s="50"/>
      <c r="K132" s="52"/>
      <c r="L132" s="52"/>
      <c r="M132" s="52"/>
      <c r="N132" s="52"/>
      <c r="O132" s="23"/>
      <c r="P132" s="23"/>
      <c r="Q132" s="23"/>
      <c r="R132" s="23"/>
      <c r="S132" s="23"/>
      <c r="T132" s="23"/>
      <c r="U132" s="23"/>
      <c r="V132" s="50"/>
      <c r="W132" s="50"/>
      <c r="X132" s="50"/>
      <c r="Y132" s="50"/>
      <c r="Z132" s="50"/>
      <c r="AA132" s="50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96"/>
      <c r="AY132" s="96"/>
      <c r="AZ132" s="96"/>
    </row>
    <row r="133" spans="1:52" s="20" customFormat="1" ht="16.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5"/>
      <c r="AG133" s="25"/>
      <c r="AH133" s="25"/>
      <c r="AI133" s="25"/>
      <c r="AJ133" s="25"/>
      <c r="AK133" s="25"/>
      <c r="AL133" s="25"/>
      <c r="AM133" s="68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</row>
    <row r="134" spans="1:52" s="20" customFormat="1" ht="16.5" customHeight="1">
      <c r="A134" s="29"/>
      <c r="B134" s="40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5"/>
      <c r="AG134" s="25"/>
      <c r="AH134" s="25"/>
      <c r="AI134" s="25"/>
      <c r="AJ134" s="25"/>
      <c r="AK134" s="25"/>
      <c r="AL134" s="25"/>
      <c r="AM134" s="68"/>
      <c r="AN134" s="96"/>
      <c r="AO134" s="96"/>
      <c r="AP134" s="96"/>
      <c r="AQ134" s="96"/>
      <c r="AR134" s="96"/>
      <c r="AS134" s="96"/>
      <c r="AT134" s="96"/>
      <c r="AU134" s="96"/>
      <c r="AV134" s="96"/>
      <c r="AW134" s="96"/>
      <c r="AX134" s="96"/>
      <c r="AY134" s="96"/>
      <c r="AZ134" s="96"/>
    </row>
    <row r="135" spans="1:52" s="20" customFormat="1" ht="16.5" customHeight="1">
      <c r="A135" s="29"/>
      <c r="B135" s="40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5"/>
      <c r="AM135" s="72" t="s">
        <v>172</v>
      </c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96"/>
      <c r="AY135" s="96"/>
      <c r="AZ135" s="96"/>
    </row>
    <row r="136" spans="1:52" s="20" customFormat="1" ht="16.5" customHeight="1">
      <c r="A136" s="29"/>
      <c r="B136" s="40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5"/>
      <c r="P136" s="25"/>
      <c r="Q136" s="25"/>
      <c r="R136" s="25"/>
      <c r="S136" s="25"/>
      <c r="T136" s="25"/>
      <c r="U136" s="25"/>
      <c r="V136" s="126" t="s">
        <v>11</v>
      </c>
      <c r="W136" s="126"/>
      <c r="X136" s="126"/>
      <c r="Y136" s="126"/>
      <c r="Z136" s="126"/>
      <c r="AA136" s="126"/>
      <c r="AB136" s="19"/>
      <c r="AC136" s="126" t="s">
        <v>12</v>
      </c>
      <c r="AD136" s="126"/>
      <c r="AE136" s="126"/>
      <c r="AF136" s="126"/>
      <c r="AG136" s="126"/>
      <c r="AH136" s="126"/>
      <c r="AI136" s="129" t="s">
        <v>84</v>
      </c>
      <c r="AJ136" s="129"/>
      <c r="AK136" s="129"/>
      <c r="AL136" s="129"/>
      <c r="AM136" s="68"/>
      <c r="AN136" s="96"/>
      <c r="AO136" s="96" t="s">
        <v>93</v>
      </c>
      <c r="AP136" s="96" t="s">
        <v>94</v>
      </c>
      <c r="AQ136" s="96" t="s">
        <v>95</v>
      </c>
      <c r="AR136" s="96" t="s">
        <v>96</v>
      </c>
      <c r="AS136" s="96"/>
      <c r="AT136" s="96"/>
      <c r="AU136" s="96"/>
      <c r="AV136" s="96"/>
      <c r="AW136" s="96"/>
      <c r="AX136" s="96"/>
      <c r="AY136" s="96"/>
      <c r="AZ136" s="96"/>
    </row>
    <row r="137" spans="1:52" s="20" customFormat="1" ht="16.5" customHeight="1">
      <c r="A137" s="29"/>
      <c r="B137" s="40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46"/>
      <c r="P137" s="46"/>
      <c r="Q137" s="46"/>
      <c r="R137" s="46"/>
      <c r="S137" s="46"/>
      <c r="T137" s="25"/>
      <c r="U137" s="25"/>
      <c r="V137" s="126"/>
      <c r="W137" s="126"/>
      <c r="X137" s="126"/>
      <c r="Y137" s="126"/>
      <c r="Z137" s="126"/>
      <c r="AA137" s="126"/>
      <c r="AB137" s="19"/>
      <c r="AC137" s="126"/>
      <c r="AD137" s="126"/>
      <c r="AE137" s="126"/>
      <c r="AF137" s="126"/>
      <c r="AG137" s="126"/>
      <c r="AH137" s="126"/>
      <c r="AI137" s="129"/>
      <c r="AJ137" s="129"/>
      <c r="AK137" s="129"/>
      <c r="AL137" s="129"/>
      <c r="AM137" s="68" t="s">
        <v>97</v>
      </c>
      <c r="AN137" s="96" t="s">
        <v>164</v>
      </c>
      <c r="AO137" s="96">
        <v>175</v>
      </c>
      <c r="AP137" s="96">
        <v>52.4</v>
      </c>
      <c r="AQ137" s="96">
        <v>52.4</v>
      </c>
      <c r="AR137" s="96">
        <v>52.4</v>
      </c>
      <c r="AS137" s="96"/>
      <c r="AT137" s="96"/>
      <c r="AU137" s="96"/>
      <c r="AV137" s="96"/>
      <c r="AW137" s="96"/>
      <c r="AX137" s="96"/>
      <c r="AY137" s="96"/>
      <c r="AZ137" s="96"/>
    </row>
    <row r="138" spans="1:52" s="20" customFormat="1" ht="16.5" customHeight="1">
      <c r="A138" s="29"/>
      <c r="B138" s="40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47"/>
      <c r="P138" s="47"/>
      <c r="Q138" s="47"/>
      <c r="R138" s="47"/>
      <c r="S138" s="47"/>
      <c r="T138" s="47"/>
      <c r="U138" s="47"/>
      <c r="V138" s="39">
        <v>1</v>
      </c>
      <c r="W138" s="39">
        <v>2</v>
      </c>
      <c r="X138" s="39">
        <v>3</v>
      </c>
      <c r="Y138" s="39">
        <v>4</v>
      </c>
      <c r="Z138" s="39">
        <v>5</v>
      </c>
      <c r="AA138" s="39" t="s">
        <v>35</v>
      </c>
      <c r="AB138" s="48" t="s">
        <v>14</v>
      </c>
      <c r="AC138" s="39">
        <v>1</v>
      </c>
      <c r="AD138" s="39">
        <v>2</v>
      </c>
      <c r="AE138" s="39">
        <v>3</v>
      </c>
      <c r="AF138" s="39">
        <v>4</v>
      </c>
      <c r="AG138" s="39">
        <v>5</v>
      </c>
      <c r="AH138" s="39" t="s">
        <v>35</v>
      </c>
      <c r="AI138" s="49" t="s">
        <v>15</v>
      </c>
      <c r="AJ138" s="49" t="s">
        <v>39</v>
      </c>
      <c r="AK138" s="49" t="s">
        <v>17</v>
      </c>
      <c r="AL138" s="49" t="s">
        <v>18</v>
      </c>
      <c r="AM138" s="68"/>
      <c r="AN138" s="96" t="s">
        <v>29</v>
      </c>
      <c r="AO138" s="96">
        <v>159</v>
      </c>
      <c r="AP138" s="96">
        <v>47.6</v>
      </c>
      <c r="AQ138" s="96">
        <v>47.6</v>
      </c>
      <c r="AR138" s="96">
        <v>100</v>
      </c>
      <c r="AS138" s="96"/>
      <c r="AT138" s="96"/>
      <c r="AU138" s="96"/>
      <c r="AV138" s="96"/>
      <c r="AW138" s="96"/>
      <c r="AX138" s="96"/>
      <c r="AY138" s="96"/>
      <c r="AZ138" s="96"/>
    </row>
    <row r="139" spans="1:52" s="20" customFormat="1" ht="16.5" customHeight="1">
      <c r="A139" s="29"/>
      <c r="B139" s="40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112" t="s">
        <v>64</v>
      </c>
      <c r="P139" s="113"/>
      <c r="Q139" s="113"/>
      <c r="R139" s="113"/>
      <c r="S139" s="113"/>
      <c r="T139" s="113"/>
      <c r="U139" s="113"/>
      <c r="V139" s="84">
        <f>+AN13</f>
        <v>1</v>
      </c>
      <c r="W139" s="84">
        <f t="shared" ref="W139:AA139" si="19">+AO13</f>
        <v>6</v>
      </c>
      <c r="X139" s="84">
        <f t="shared" si="19"/>
        <v>37</v>
      </c>
      <c r="Y139" s="84">
        <f t="shared" si="19"/>
        <v>102</v>
      </c>
      <c r="Z139" s="84">
        <f t="shared" si="19"/>
        <v>64</v>
      </c>
      <c r="AA139" s="84">
        <f t="shared" si="19"/>
        <v>3</v>
      </c>
      <c r="AB139" s="84">
        <f>SUM(V139:AA139)</f>
        <v>213</v>
      </c>
      <c r="AC139" s="22">
        <f>V139/$AB139</f>
        <v>4.6948356807511738E-3</v>
      </c>
      <c r="AD139" s="22">
        <f t="shared" ref="AD139:AH139" si="20">W139/$AB139</f>
        <v>2.8169014084507043E-2</v>
      </c>
      <c r="AE139" s="22">
        <f t="shared" si="20"/>
        <v>0.17370892018779344</v>
      </c>
      <c r="AF139" s="22">
        <f t="shared" si="20"/>
        <v>0.47887323943661969</v>
      </c>
      <c r="AG139" s="22">
        <f t="shared" si="20"/>
        <v>0.30046948356807512</v>
      </c>
      <c r="AH139" s="22">
        <f t="shared" si="20"/>
        <v>1.4084507042253521E-2</v>
      </c>
      <c r="AI139" s="84">
        <f t="shared" ref="AI139:AL139" si="21">+BA13</f>
        <v>4.0599999999999996</v>
      </c>
      <c r="AJ139" s="84">
        <f t="shared" si="21"/>
        <v>0.8</v>
      </c>
      <c r="AK139" s="84">
        <f t="shared" si="21"/>
        <v>4</v>
      </c>
      <c r="AL139" s="84">
        <f t="shared" si="21"/>
        <v>4</v>
      </c>
      <c r="AM139" s="68"/>
      <c r="AN139" s="96" t="s">
        <v>90</v>
      </c>
      <c r="AO139" s="96">
        <v>334</v>
      </c>
      <c r="AP139" s="96">
        <v>100</v>
      </c>
      <c r="AQ139" s="96">
        <v>100</v>
      </c>
      <c r="AR139" s="96"/>
      <c r="AS139" s="96"/>
      <c r="AT139" s="96"/>
      <c r="AU139" s="96"/>
      <c r="AV139" s="96"/>
      <c r="AW139" s="96"/>
      <c r="AX139" s="96"/>
      <c r="AY139" s="96"/>
      <c r="AZ139" s="96"/>
    </row>
    <row r="140" spans="1:52" s="20" customFormat="1" ht="16.5" customHeight="1">
      <c r="A140" s="29"/>
      <c r="B140" s="40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5"/>
      <c r="AM140" s="68" t="s">
        <v>115</v>
      </c>
      <c r="AN140" s="96"/>
      <c r="AO140" s="96"/>
      <c r="AP140" s="96"/>
      <c r="AQ140" s="96"/>
      <c r="AR140" s="96"/>
      <c r="AS140" s="96"/>
      <c r="AT140" s="96"/>
      <c r="AU140" s="96"/>
      <c r="AV140" s="96"/>
      <c r="AW140" s="96"/>
      <c r="AX140" s="96"/>
      <c r="AY140" s="96"/>
      <c r="AZ140" s="96"/>
    </row>
    <row r="141" spans="1:52" s="20" customFormat="1" ht="16.5" customHeight="1">
      <c r="A141" s="29"/>
      <c r="B141" s="40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5"/>
      <c r="AM141" s="68"/>
      <c r="AN141" s="96"/>
      <c r="AO141" s="96"/>
      <c r="AP141" s="96"/>
      <c r="AQ141" s="96"/>
      <c r="AR141" s="96"/>
      <c r="AS141" s="96"/>
      <c r="AT141" s="96"/>
      <c r="AU141" s="96"/>
      <c r="AV141" s="96"/>
      <c r="AW141" s="96"/>
      <c r="AX141" s="96"/>
      <c r="AY141" s="96"/>
      <c r="AZ141" s="96"/>
    </row>
    <row r="142" spans="1:52" s="20" customFormat="1" ht="16.5" customHeight="1">
      <c r="A142" s="29"/>
      <c r="B142" s="40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5"/>
      <c r="AM142" s="68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  <c r="AZ142" s="96"/>
    </row>
    <row r="143" spans="1:52" s="20" customFormat="1" ht="39" customHeight="1">
      <c r="A143" s="29"/>
      <c r="B143" s="40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5"/>
      <c r="AM143" s="68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6"/>
      <c r="AZ143" s="96"/>
    </row>
    <row r="144" spans="1:52" s="20" customFormat="1" ht="43.5" customHeight="1">
      <c r="A144" s="29"/>
      <c r="B144" s="40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5"/>
      <c r="AM144" s="68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96"/>
      <c r="AZ144" s="96"/>
    </row>
    <row r="145" spans="1:52" s="20" customFormat="1" ht="16.5" customHeight="1">
      <c r="A145" s="29"/>
      <c r="B145" s="40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5"/>
      <c r="AM145" s="68"/>
      <c r="AN145" s="96"/>
      <c r="AO145" s="96"/>
      <c r="AP145" s="96"/>
      <c r="AQ145" s="96"/>
      <c r="AR145" s="96"/>
      <c r="AS145" s="96"/>
      <c r="AT145" s="96"/>
      <c r="AU145" s="96"/>
      <c r="AV145" s="96"/>
      <c r="AW145" s="96"/>
      <c r="AX145" s="96"/>
      <c r="AY145" s="96"/>
      <c r="AZ145" s="96"/>
    </row>
    <row r="146" spans="1:52" s="20" customFormat="1" ht="16.5" customHeight="1">
      <c r="A146" s="29"/>
      <c r="B146" s="40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5"/>
      <c r="AM146" s="68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Y146" s="96"/>
      <c r="AZ146" s="96"/>
    </row>
    <row r="147" spans="1:52" s="20" customFormat="1" ht="24" customHeight="1">
      <c r="A147" s="29"/>
      <c r="B147" s="40"/>
      <c r="C147" s="29"/>
      <c r="D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5"/>
      <c r="AM147" s="68"/>
      <c r="AN147" s="96"/>
      <c r="AO147" s="96"/>
      <c r="AP147" s="96"/>
      <c r="AQ147" s="96"/>
      <c r="AR147" s="96"/>
      <c r="AS147" s="96"/>
      <c r="AT147" s="96"/>
      <c r="AU147" s="96"/>
      <c r="AV147" s="96"/>
      <c r="AW147" s="96"/>
      <c r="AX147" s="96"/>
      <c r="AY147" s="96"/>
      <c r="AZ147" s="96"/>
    </row>
    <row r="148" spans="1:52" s="20" customFormat="1" ht="45.75" customHeight="1">
      <c r="A148" s="111" t="s">
        <v>55</v>
      </c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27"/>
      <c r="W148" s="27"/>
      <c r="X148" s="111" t="s">
        <v>56</v>
      </c>
      <c r="Y148" s="111"/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68"/>
      <c r="AN148" s="96"/>
      <c r="AO148" s="96"/>
      <c r="AP148" s="96"/>
      <c r="AQ148" s="96"/>
      <c r="AR148" s="96"/>
      <c r="AS148" s="96"/>
      <c r="AT148" s="96"/>
      <c r="AU148" s="96"/>
      <c r="AV148" s="96"/>
      <c r="AW148" s="96"/>
      <c r="AX148" s="96"/>
      <c r="AY148" s="96"/>
      <c r="AZ148" s="96"/>
    </row>
    <row r="149" spans="1:52" s="20" customFormat="1" ht="16.5" customHeight="1">
      <c r="A149" s="34"/>
      <c r="B149" s="34"/>
      <c r="C149" s="34"/>
      <c r="D149" s="34"/>
      <c r="E149" s="34"/>
      <c r="F149" s="34"/>
      <c r="K149" s="29"/>
      <c r="L149" s="29"/>
      <c r="M149" s="29"/>
      <c r="N149" s="29"/>
      <c r="O149" s="25"/>
      <c r="P149" s="25"/>
      <c r="Q149" s="25"/>
      <c r="X149" s="34"/>
      <c r="Y149" s="34"/>
      <c r="Z149" s="34"/>
      <c r="AA149" s="34"/>
      <c r="AB149" s="34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68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  <c r="AX149" s="96"/>
      <c r="AY149" s="96"/>
      <c r="AZ149" s="96"/>
    </row>
    <row r="150" spans="1:52" s="20" customFormat="1" ht="16.5" customHeight="1">
      <c r="A150" s="34"/>
      <c r="B150" s="34"/>
      <c r="C150" s="34"/>
      <c r="D150" s="34"/>
      <c r="E150" s="34"/>
      <c r="F150" s="34"/>
      <c r="K150" s="29"/>
      <c r="L150" s="29"/>
      <c r="M150" s="29"/>
      <c r="N150" s="29"/>
      <c r="O150" s="25"/>
      <c r="P150" s="25"/>
      <c r="Q150" s="25"/>
      <c r="X150" s="34"/>
      <c r="Y150" s="34"/>
      <c r="Z150" s="34"/>
      <c r="AA150" s="34"/>
      <c r="AB150" s="34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68"/>
      <c r="AN150" s="96"/>
      <c r="AO150" s="96"/>
      <c r="AP150" s="96"/>
      <c r="AQ150" s="96"/>
      <c r="AR150" s="96"/>
      <c r="AS150" s="96"/>
      <c r="AT150" s="96"/>
      <c r="AU150" s="96"/>
      <c r="AV150" s="96"/>
      <c r="AW150" s="96"/>
      <c r="AX150" s="96"/>
      <c r="AY150" s="96"/>
      <c r="AZ150" s="96"/>
    </row>
    <row r="151" spans="1:52" s="20" customFormat="1" ht="42" customHeight="1">
      <c r="A151" s="34"/>
      <c r="B151" s="34"/>
      <c r="C151" s="34"/>
      <c r="D151" s="34"/>
      <c r="E151" s="34"/>
      <c r="F151" s="34"/>
      <c r="G151" s="29"/>
      <c r="H151" s="29"/>
      <c r="I151" s="29"/>
      <c r="J151" s="29"/>
      <c r="K151" s="29"/>
      <c r="L151" s="29"/>
      <c r="M151" s="29"/>
      <c r="N151" s="29"/>
      <c r="O151" s="25"/>
      <c r="P151" s="25"/>
      <c r="Q151" s="25"/>
      <c r="X151" s="34"/>
      <c r="Y151" s="34"/>
      <c r="Z151" s="34"/>
      <c r="AA151" s="34"/>
      <c r="AB151" s="34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68"/>
      <c r="AN151" s="96"/>
      <c r="AO151" s="96"/>
      <c r="AP151" s="96"/>
      <c r="AQ151" s="96"/>
      <c r="AR151" s="96"/>
      <c r="AS151" s="96"/>
      <c r="AT151" s="96"/>
      <c r="AU151" s="96"/>
      <c r="AV151" s="96"/>
      <c r="AW151" s="96"/>
      <c r="AX151" s="96"/>
      <c r="AY151" s="96"/>
      <c r="AZ151" s="96"/>
    </row>
    <row r="152" spans="1:52" s="20" customFormat="1" ht="47.25" customHeight="1">
      <c r="A152" s="29"/>
      <c r="B152" s="40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5"/>
      <c r="P152" s="25"/>
      <c r="Q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68"/>
      <c r="AN152" s="96"/>
      <c r="AO152" s="96"/>
      <c r="AP152" s="96"/>
      <c r="AQ152" s="96"/>
      <c r="AR152" s="96"/>
      <c r="AS152" s="96"/>
      <c r="AT152" s="96"/>
      <c r="AU152" s="96"/>
      <c r="AV152" s="96"/>
      <c r="AW152" s="96"/>
      <c r="AX152" s="96"/>
      <c r="AY152" s="96"/>
      <c r="AZ152" s="96"/>
    </row>
    <row r="153" spans="1:52" s="20" customFormat="1" ht="54" customHeight="1">
      <c r="A153" s="29"/>
      <c r="B153" s="40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68"/>
      <c r="AN153" s="96"/>
      <c r="AO153" s="96"/>
      <c r="AP153" s="96"/>
      <c r="AQ153" s="96"/>
      <c r="AR153" s="96"/>
      <c r="AS153" s="96"/>
      <c r="AT153" s="96"/>
      <c r="AU153" s="96"/>
      <c r="AV153" s="96"/>
      <c r="AW153" s="96"/>
      <c r="AX153" s="96"/>
      <c r="AY153" s="96"/>
      <c r="AZ153" s="96"/>
    </row>
    <row r="154" spans="1:52" s="20" customFormat="1" ht="16.5" customHeight="1">
      <c r="A154" s="29"/>
      <c r="B154" s="40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68"/>
      <c r="AN154" s="96"/>
      <c r="AO154" s="96"/>
      <c r="AP154" s="96"/>
      <c r="AQ154" s="96"/>
      <c r="AR154" s="96"/>
      <c r="AS154" s="96"/>
      <c r="AT154" s="96"/>
      <c r="AU154" s="96"/>
      <c r="AV154" s="96"/>
      <c r="AW154" s="96"/>
      <c r="AX154" s="96"/>
      <c r="AY154" s="96"/>
      <c r="AZ154" s="96"/>
    </row>
    <row r="155" spans="1:52" s="20" customFormat="1" ht="16.5" customHeight="1">
      <c r="A155" s="29"/>
      <c r="B155" s="40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5"/>
      <c r="AM155" s="68"/>
      <c r="AN155" s="91"/>
      <c r="AO155" s="96"/>
      <c r="AP155" s="96"/>
      <c r="AQ155" s="96"/>
      <c r="AR155" s="96"/>
      <c r="AS155" s="96"/>
      <c r="AT155" s="96"/>
      <c r="AU155" s="96"/>
      <c r="AV155" s="96"/>
      <c r="AW155" s="96"/>
      <c r="AX155" s="96"/>
      <c r="AY155" s="96"/>
      <c r="AZ155" s="96"/>
    </row>
    <row r="156" spans="1:52" s="20" customFormat="1" ht="16.5" customHeight="1">
      <c r="A156" s="29"/>
      <c r="B156" s="40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68"/>
      <c r="AN156" s="96"/>
      <c r="AO156" s="96"/>
      <c r="AP156" s="96"/>
      <c r="AQ156" s="96"/>
      <c r="AR156" s="96"/>
      <c r="AS156" s="96"/>
      <c r="AT156" s="96"/>
      <c r="AU156" s="96"/>
      <c r="AV156" s="96"/>
      <c r="AW156" s="96"/>
      <c r="AX156" s="96"/>
      <c r="AY156" s="96"/>
      <c r="AZ156" s="96"/>
    </row>
    <row r="157" spans="1:52" s="20" customFormat="1" ht="40.5" customHeight="1">
      <c r="A157" s="29"/>
      <c r="B157" s="40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68"/>
      <c r="AN157" s="96"/>
      <c r="AO157" s="96"/>
      <c r="AP157" s="96"/>
      <c r="AQ157" s="96"/>
      <c r="AR157" s="96"/>
      <c r="AS157" s="96"/>
      <c r="AT157" s="96"/>
      <c r="AU157" s="96"/>
      <c r="AV157" s="96"/>
      <c r="AW157" s="96"/>
      <c r="AX157" s="96"/>
      <c r="AY157" s="96"/>
      <c r="AZ157" s="96"/>
    </row>
    <row r="158" spans="1:52" s="20" customFormat="1" ht="16.5" customHeight="1">
      <c r="A158" s="29"/>
      <c r="B158" s="40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68"/>
      <c r="AN158" s="96"/>
      <c r="AO158" s="96"/>
      <c r="AP158" s="96"/>
      <c r="AQ158" s="96"/>
      <c r="AR158" s="96"/>
      <c r="AS158" s="96"/>
      <c r="AT158" s="96"/>
      <c r="AU158" s="96"/>
      <c r="AV158" s="96"/>
      <c r="AW158" s="96"/>
      <c r="AX158" s="96"/>
      <c r="AY158" s="96"/>
      <c r="AZ158" s="96"/>
    </row>
    <row r="159" spans="1:52" s="20" customFormat="1" ht="16.5" customHeight="1">
      <c r="A159" s="29"/>
      <c r="B159" s="40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68"/>
      <c r="AN159" s="96"/>
      <c r="AO159" s="96"/>
      <c r="AP159" s="96"/>
      <c r="AQ159" s="96"/>
      <c r="AR159" s="96"/>
      <c r="AS159" s="96"/>
      <c r="AT159" s="96"/>
      <c r="AU159" s="96"/>
      <c r="AV159" s="96"/>
      <c r="AW159" s="96"/>
      <c r="AX159" s="96"/>
      <c r="AY159" s="96"/>
      <c r="AZ159" s="96"/>
    </row>
    <row r="160" spans="1:52" s="20" customFormat="1" ht="16.5" customHeight="1">
      <c r="A160" s="29"/>
      <c r="B160" s="40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68"/>
      <c r="AN160" s="96"/>
      <c r="AO160" s="96"/>
      <c r="AP160" s="96"/>
      <c r="AQ160" s="96"/>
      <c r="AR160" s="96"/>
      <c r="AS160" s="96"/>
      <c r="AT160" s="96"/>
      <c r="AU160" s="96"/>
      <c r="AV160" s="96"/>
      <c r="AW160" s="96"/>
      <c r="AX160" s="96"/>
      <c r="AY160" s="96"/>
      <c r="AZ160" s="96"/>
    </row>
    <row r="161" spans="1:52" s="20" customFormat="1" ht="16.5" customHeight="1">
      <c r="A161" s="29"/>
      <c r="B161" s="40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5"/>
      <c r="AL161" s="25"/>
      <c r="AM161" s="68"/>
      <c r="AN161" s="96"/>
      <c r="AO161" s="96"/>
      <c r="AP161" s="96"/>
      <c r="AQ161" s="96"/>
      <c r="AR161" s="96"/>
      <c r="AS161" s="96"/>
      <c r="AT161" s="96"/>
      <c r="AU161" s="96"/>
      <c r="AV161" s="96"/>
      <c r="AW161" s="96"/>
      <c r="AX161" s="96"/>
      <c r="AY161" s="96"/>
      <c r="AZ161" s="96"/>
    </row>
    <row r="162" spans="1:52" s="20" customFormat="1" ht="16.5" customHeight="1">
      <c r="A162" s="29"/>
      <c r="B162" s="40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5"/>
      <c r="AM162" s="68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  <c r="AX162" s="96"/>
      <c r="AY162" s="96"/>
      <c r="AZ162" s="96"/>
    </row>
    <row r="163" spans="1:52" s="20" customFormat="1" ht="16.5" customHeight="1">
      <c r="A163" s="29"/>
      <c r="B163" s="40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46"/>
      <c r="AM163" s="68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  <c r="AX163" s="96"/>
      <c r="AY163" s="96"/>
      <c r="AZ163" s="96"/>
    </row>
    <row r="164" spans="1:52" s="20" customFormat="1" ht="16.5" customHeight="1">
      <c r="A164" s="29"/>
      <c r="B164" s="40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AM164" s="68"/>
      <c r="AN164" s="96"/>
      <c r="AO164" s="96"/>
      <c r="AP164" s="96"/>
      <c r="AQ164" s="96"/>
      <c r="AR164" s="96"/>
      <c r="AS164" s="96"/>
      <c r="AT164" s="96"/>
      <c r="AU164" s="96"/>
      <c r="AV164" s="96"/>
      <c r="AW164" s="96"/>
      <c r="AX164" s="96"/>
      <c r="AY164" s="96"/>
      <c r="AZ164" s="96"/>
    </row>
    <row r="165" spans="1:52" s="20" customFormat="1" ht="16.5" customHeight="1">
      <c r="A165" s="29"/>
      <c r="B165" s="40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5"/>
      <c r="P165" s="25"/>
      <c r="Q165" s="25"/>
      <c r="R165" s="25"/>
      <c r="S165" s="25"/>
      <c r="T165" s="25"/>
      <c r="U165" s="25"/>
      <c r="V165" s="126" t="s">
        <v>11</v>
      </c>
      <c r="W165" s="126"/>
      <c r="X165" s="126"/>
      <c r="Y165" s="126"/>
      <c r="Z165" s="126"/>
      <c r="AA165" s="126"/>
      <c r="AB165" s="19"/>
      <c r="AC165" s="126" t="s">
        <v>12</v>
      </c>
      <c r="AD165" s="126"/>
      <c r="AE165" s="126"/>
      <c r="AF165" s="126"/>
      <c r="AG165" s="126"/>
      <c r="AH165" s="126"/>
      <c r="AI165" s="129" t="s">
        <v>84</v>
      </c>
      <c r="AJ165" s="129"/>
      <c r="AK165" s="129"/>
      <c r="AL165" s="129"/>
      <c r="AM165" s="68"/>
      <c r="AN165" s="96"/>
      <c r="AO165" s="96"/>
      <c r="AP165" s="96"/>
      <c r="AQ165" s="96"/>
      <c r="AR165" s="96"/>
      <c r="AS165" s="96"/>
      <c r="AT165" s="96"/>
      <c r="AU165" s="96"/>
      <c r="AV165" s="96"/>
      <c r="AW165" s="96"/>
      <c r="AX165" s="96"/>
      <c r="AY165" s="96"/>
      <c r="AZ165" s="96"/>
    </row>
    <row r="166" spans="1:52" s="20" customFormat="1" ht="16.5" customHeight="1">
      <c r="A166" s="29"/>
      <c r="B166" s="40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46"/>
      <c r="P166" s="46"/>
      <c r="Q166" s="46"/>
      <c r="R166" s="46"/>
      <c r="S166" s="25"/>
      <c r="T166" s="25"/>
      <c r="U166" s="25"/>
      <c r="V166" s="126"/>
      <c r="W166" s="126"/>
      <c r="X166" s="126"/>
      <c r="Y166" s="126"/>
      <c r="Z166" s="126"/>
      <c r="AA166" s="126"/>
      <c r="AB166" s="19"/>
      <c r="AC166" s="126"/>
      <c r="AD166" s="126"/>
      <c r="AE166" s="126"/>
      <c r="AF166" s="126"/>
      <c r="AG166" s="126"/>
      <c r="AH166" s="126"/>
      <c r="AI166" s="129"/>
      <c r="AJ166" s="129"/>
      <c r="AK166" s="129"/>
      <c r="AL166" s="129"/>
      <c r="AM166" s="68"/>
      <c r="AN166" s="96"/>
      <c r="AO166" s="96"/>
      <c r="AP166" s="96"/>
      <c r="AQ166" s="96"/>
      <c r="AR166" s="96"/>
      <c r="AS166" s="96"/>
      <c r="AT166" s="96"/>
      <c r="AU166" s="96"/>
      <c r="AV166" s="96"/>
      <c r="AW166" s="96"/>
      <c r="AX166" s="96"/>
      <c r="AY166" s="96"/>
      <c r="AZ166" s="96"/>
    </row>
    <row r="167" spans="1:52" s="20" customFormat="1" ht="16.5" customHeight="1">
      <c r="A167" s="29"/>
      <c r="B167" s="40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47"/>
      <c r="P167" s="47"/>
      <c r="Q167" s="47"/>
      <c r="R167" s="47"/>
      <c r="S167" s="47"/>
      <c r="T167" s="47"/>
      <c r="U167" s="47"/>
      <c r="V167" s="39">
        <v>1</v>
      </c>
      <c r="W167" s="39">
        <v>2</v>
      </c>
      <c r="X167" s="39">
        <v>3</v>
      </c>
      <c r="Y167" s="39">
        <v>4</v>
      </c>
      <c r="Z167" s="39">
        <v>5</v>
      </c>
      <c r="AA167" s="39" t="s">
        <v>35</v>
      </c>
      <c r="AB167" s="48" t="s">
        <v>14</v>
      </c>
      <c r="AC167" s="39">
        <v>1</v>
      </c>
      <c r="AD167" s="39">
        <v>2</v>
      </c>
      <c r="AE167" s="39">
        <v>3</v>
      </c>
      <c r="AF167" s="39">
        <v>4</v>
      </c>
      <c r="AG167" s="39">
        <v>5</v>
      </c>
      <c r="AH167" s="39" t="s">
        <v>35</v>
      </c>
      <c r="AI167" s="49" t="s">
        <v>15</v>
      </c>
      <c r="AJ167" s="49" t="s">
        <v>39</v>
      </c>
      <c r="AK167" s="49" t="s">
        <v>17</v>
      </c>
      <c r="AL167" s="49" t="s">
        <v>18</v>
      </c>
      <c r="AM167" s="68"/>
      <c r="AN167" s="96"/>
      <c r="AO167" s="96"/>
      <c r="AP167" s="96"/>
      <c r="AQ167" s="96"/>
      <c r="AR167" s="96"/>
      <c r="AS167" s="96"/>
      <c r="AT167" s="96"/>
      <c r="AU167" s="96"/>
      <c r="AV167" s="96"/>
      <c r="AW167" s="96"/>
      <c r="AX167" s="96"/>
      <c r="AY167" s="96"/>
      <c r="AZ167" s="96"/>
    </row>
    <row r="168" spans="1:52" s="20" customFormat="1" ht="16.5" customHeight="1">
      <c r="A168" s="29"/>
      <c r="B168" s="40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112" t="s">
        <v>66</v>
      </c>
      <c r="P168" s="113"/>
      <c r="Q168" s="113"/>
      <c r="R168" s="113"/>
      <c r="S168" s="113"/>
      <c r="T168" s="113"/>
      <c r="U168" s="113"/>
      <c r="V168" s="84">
        <f>+AN14</f>
        <v>3</v>
      </c>
      <c r="W168" s="84">
        <f t="shared" ref="W168:AA169" si="22">+AO14</f>
        <v>9</v>
      </c>
      <c r="X168" s="84">
        <f t="shared" si="22"/>
        <v>48</v>
      </c>
      <c r="Y168" s="84">
        <f t="shared" si="22"/>
        <v>98</v>
      </c>
      <c r="Z168" s="84">
        <f t="shared" si="22"/>
        <v>107</v>
      </c>
      <c r="AA168" s="84">
        <f t="shared" si="22"/>
        <v>0</v>
      </c>
      <c r="AB168" s="84">
        <f>SUM(V168:AA168)</f>
        <v>265</v>
      </c>
      <c r="AC168" s="22">
        <f>V168/$AB168</f>
        <v>1.1320754716981131E-2</v>
      </c>
      <c r="AD168" s="22">
        <f t="shared" ref="AD168:AH169" si="23">W168/$AB168</f>
        <v>3.3962264150943396E-2</v>
      </c>
      <c r="AE168" s="22">
        <f t="shared" si="23"/>
        <v>0.1811320754716981</v>
      </c>
      <c r="AF168" s="22">
        <f t="shared" si="23"/>
        <v>0.36981132075471695</v>
      </c>
      <c r="AG168" s="22">
        <f t="shared" si="23"/>
        <v>0.4037735849056604</v>
      </c>
      <c r="AH168" s="22">
        <f t="shared" si="23"/>
        <v>0</v>
      </c>
      <c r="AI168" s="84">
        <f t="shared" ref="AI168:AL169" si="24">+BA14</f>
        <v>4.12</v>
      </c>
      <c r="AJ168" s="84">
        <f t="shared" si="24"/>
        <v>0.9</v>
      </c>
      <c r="AK168" s="84">
        <f t="shared" si="24"/>
        <v>4</v>
      </c>
      <c r="AL168" s="84">
        <f t="shared" si="24"/>
        <v>5</v>
      </c>
      <c r="AM168" s="96"/>
      <c r="AN168" s="96"/>
      <c r="AO168" s="96"/>
      <c r="AP168" s="96"/>
      <c r="AQ168" s="96"/>
      <c r="AR168" s="96"/>
      <c r="AS168" s="96"/>
      <c r="AT168" s="96"/>
      <c r="AU168" s="96"/>
      <c r="AV168" s="96"/>
      <c r="AW168" s="96"/>
      <c r="AX168" s="96"/>
      <c r="AY168" s="96"/>
      <c r="AZ168" s="96"/>
    </row>
    <row r="169" spans="1:52" s="20" customFormat="1" ht="25.5" customHeight="1">
      <c r="A169" s="29"/>
      <c r="B169" s="40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112" t="s">
        <v>67</v>
      </c>
      <c r="P169" s="113"/>
      <c r="Q169" s="113"/>
      <c r="R169" s="113"/>
      <c r="S169" s="113"/>
      <c r="T169" s="113"/>
      <c r="U169" s="113"/>
      <c r="V169" s="84">
        <f>+AN15</f>
        <v>5</v>
      </c>
      <c r="W169" s="84">
        <f t="shared" si="22"/>
        <v>9</v>
      </c>
      <c r="X169" s="84">
        <f t="shared" si="22"/>
        <v>52</v>
      </c>
      <c r="Y169" s="84">
        <f t="shared" si="22"/>
        <v>113</v>
      </c>
      <c r="Z169" s="84">
        <f t="shared" si="22"/>
        <v>84</v>
      </c>
      <c r="AA169" s="84">
        <f t="shared" si="22"/>
        <v>2</v>
      </c>
      <c r="AB169" s="84">
        <f>SUM(V169:AA169)</f>
        <v>265</v>
      </c>
      <c r="AC169" s="22">
        <f>V169/$AB169</f>
        <v>1.8867924528301886E-2</v>
      </c>
      <c r="AD169" s="22">
        <f t="shared" si="23"/>
        <v>3.3962264150943396E-2</v>
      </c>
      <c r="AE169" s="22">
        <f t="shared" si="23"/>
        <v>0.19622641509433963</v>
      </c>
      <c r="AF169" s="22">
        <f t="shared" si="23"/>
        <v>0.42641509433962266</v>
      </c>
      <c r="AG169" s="22">
        <f t="shared" si="23"/>
        <v>0.31698113207547168</v>
      </c>
      <c r="AH169" s="22">
        <f t="shared" si="23"/>
        <v>7.5471698113207548E-3</v>
      </c>
      <c r="AI169" s="84">
        <f t="shared" si="24"/>
        <v>4</v>
      </c>
      <c r="AJ169" s="84">
        <f t="shared" si="24"/>
        <v>0.91</v>
      </c>
      <c r="AK169" s="84">
        <f t="shared" si="24"/>
        <v>4</v>
      </c>
      <c r="AL169" s="84">
        <f t="shared" si="24"/>
        <v>4</v>
      </c>
      <c r="AM169" s="96"/>
      <c r="AN169" s="96"/>
      <c r="AO169" s="96"/>
      <c r="AP169" s="96"/>
      <c r="AQ169" s="96"/>
      <c r="AR169" s="96"/>
      <c r="AS169" s="96"/>
      <c r="AT169" s="96"/>
      <c r="AU169" s="96"/>
      <c r="AV169" s="96"/>
      <c r="AW169" s="96"/>
      <c r="AX169" s="96"/>
      <c r="AY169" s="96"/>
      <c r="AZ169" s="96"/>
    </row>
    <row r="170" spans="1:52" s="20" customFormat="1" ht="27.75" customHeight="1">
      <c r="A170" s="29"/>
      <c r="B170" s="40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5"/>
    </row>
    <row r="171" spans="1:52" s="20" customFormat="1" ht="27" customHeight="1">
      <c r="A171" s="29"/>
      <c r="B171" s="40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5"/>
    </row>
    <row r="172" spans="1:52" s="20" customFormat="1" ht="24.75" customHeight="1">
      <c r="A172" s="29"/>
      <c r="B172" s="40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5"/>
    </row>
    <row r="173" spans="1:52" s="20" customFormat="1" ht="18" customHeight="1">
      <c r="A173" s="111" t="s">
        <v>57</v>
      </c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5"/>
    </row>
    <row r="174" spans="1:52" s="20" customFormat="1" ht="30.75" customHeight="1">
      <c r="A174" s="29"/>
      <c r="B174" s="40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5"/>
    </row>
    <row r="175" spans="1:52" s="20" customFormat="1" ht="45" customHeight="1">
      <c r="A175" s="29"/>
      <c r="B175" s="40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5"/>
    </row>
    <row r="176" spans="1:52" s="23" customFormat="1" ht="18.75" customHeight="1">
      <c r="A176" s="29"/>
      <c r="B176" s="40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5"/>
    </row>
    <row r="177" spans="1:38" s="23" customFormat="1" ht="18.75" customHeight="1">
      <c r="A177" s="29"/>
      <c r="B177" s="40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5"/>
    </row>
    <row r="178" spans="1:38" s="23" customFormat="1" ht="18.75" customHeight="1">
      <c r="A178" s="29"/>
      <c r="B178" s="40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5"/>
    </row>
    <row r="179" spans="1:38" s="23" customFormat="1" ht="18.75" customHeight="1">
      <c r="A179" s="29"/>
      <c r="B179" s="40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5"/>
    </row>
    <row r="180" spans="1:38" s="23" customFormat="1" ht="18.75" customHeight="1">
      <c r="A180" s="29"/>
      <c r="B180" s="40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5"/>
    </row>
    <row r="181" spans="1:38" s="23" customFormat="1" ht="18.75" customHeight="1">
      <c r="A181" s="29"/>
      <c r="B181" s="40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5"/>
    </row>
    <row r="182" spans="1:38" s="23" customFormat="1" ht="18.75" customHeight="1">
      <c r="A182" s="29"/>
      <c r="B182" s="40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5"/>
    </row>
    <row r="183" spans="1:38" s="23" customFormat="1" ht="18.75" customHeight="1">
      <c r="A183" s="29"/>
      <c r="B183" s="40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5"/>
    </row>
    <row r="184" spans="1:38" s="23" customFormat="1" ht="18.75" customHeight="1">
      <c r="A184" s="29"/>
      <c r="B184" s="40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5"/>
    </row>
    <row r="185" spans="1:38" s="23" customFormat="1" ht="18.75" customHeight="1">
      <c r="A185" s="109"/>
      <c r="B185" s="109"/>
      <c r="C185" s="109"/>
      <c r="D185" s="109"/>
      <c r="E185" s="10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5"/>
    </row>
    <row r="186" spans="1:38" s="23" customFormat="1" ht="18.75" customHeight="1">
      <c r="A186" s="109"/>
      <c r="B186" s="109"/>
      <c r="C186" s="109"/>
      <c r="D186" s="109"/>
      <c r="E186" s="10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5"/>
    </row>
    <row r="187" spans="1:38" s="23" customFormat="1" ht="18.75" customHeight="1">
      <c r="A187" s="109"/>
      <c r="B187" s="109"/>
      <c r="C187" s="109"/>
      <c r="D187" s="109"/>
      <c r="E187" s="10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5"/>
    </row>
    <row r="188" spans="1:38" ht="21">
      <c r="A188" s="109"/>
      <c r="B188" s="109"/>
      <c r="C188" s="109"/>
      <c r="D188" s="109"/>
      <c r="E188" s="10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5"/>
    </row>
    <row r="189" spans="1:38" ht="15" customHeight="1">
      <c r="A189" s="29"/>
      <c r="B189" s="25"/>
      <c r="C189" s="25"/>
      <c r="D189" s="25"/>
      <c r="E189" s="25"/>
      <c r="F189" s="25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126" t="s">
        <v>11</v>
      </c>
      <c r="W189" s="126"/>
      <c r="X189" s="126"/>
      <c r="Y189" s="126"/>
      <c r="Z189" s="126"/>
      <c r="AA189" s="126"/>
      <c r="AB189" s="19"/>
      <c r="AC189" s="126" t="s">
        <v>12</v>
      </c>
      <c r="AD189" s="126"/>
      <c r="AE189" s="126"/>
      <c r="AF189" s="126"/>
      <c r="AG189" s="126"/>
      <c r="AH189" s="126"/>
      <c r="AI189" s="129" t="s">
        <v>84</v>
      </c>
      <c r="AJ189" s="129"/>
      <c r="AK189" s="129"/>
      <c r="AL189" s="129"/>
    </row>
    <row r="190" spans="1:38" ht="15" customHeight="1">
      <c r="A190" s="29"/>
      <c r="B190" s="46"/>
      <c r="C190" s="46"/>
      <c r="D190" s="46"/>
      <c r="E190" s="46"/>
      <c r="F190" s="46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126"/>
      <c r="W190" s="126"/>
      <c r="X190" s="126"/>
      <c r="Y190" s="126"/>
      <c r="Z190" s="126"/>
      <c r="AA190" s="126"/>
      <c r="AB190" s="19"/>
      <c r="AC190" s="126"/>
      <c r="AD190" s="126"/>
      <c r="AE190" s="126"/>
      <c r="AF190" s="126"/>
      <c r="AG190" s="126"/>
      <c r="AH190" s="126"/>
      <c r="AI190" s="129"/>
      <c r="AJ190" s="129"/>
      <c r="AK190" s="129"/>
      <c r="AL190" s="129"/>
    </row>
    <row r="191" spans="1:38" ht="15" customHeight="1">
      <c r="A191" s="54"/>
      <c r="B191" s="111" t="s">
        <v>68</v>
      </c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39">
        <v>1</v>
      </c>
      <c r="W191" s="39">
        <v>2</v>
      </c>
      <c r="X191" s="39">
        <v>3</v>
      </c>
      <c r="Y191" s="39">
        <v>4</v>
      </c>
      <c r="Z191" s="39">
        <v>5</v>
      </c>
      <c r="AA191" s="39" t="s">
        <v>35</v>
      </c>
      <c r="AB191" s="48" t="s">
        <v>14</v>
      </c>
      <c r="AC191" s="39">
        <v>1</v>
      </c>
      <c r="AD191" s="39">
        <v>2</v>
      </c>
      <c r="AE191" s="39">
        <v>3</v>
      </c>
      <c r="AF191" s="39">
        <v>4</v>
      </c>
      <c r="AG191" s="39">
        <v>5</v>
      </c>
      <c r="AH191" s="39" t="s">
        <v>35</v>
      </c>
      <c r="AI191" s="49" t="s">
        <v>15</v>
      </c>
      <c r="AJ191" s="49" t="s">
        <v>39</v>
      </c>
      <c r="AK191" s="49" t="s">
        <v>17</v>
      </c>
      <c r="AL191" s="49" t="s">
        <v>18</v>
      </c>
    </row>
    <row r="192" spans="1:38" ht="20.100000000000001" customHeight="1">
      <c r="A192" s="55" t="s">
        <v>69</v>
      </c>
      <c r="B192" s="130" t="s">
        <v>40</v>
      </c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83">
        <f>+AN16</f>
        <v>9</v>
      </c>
      <c r="W192" s="83">
        <f t="shared" ref="W192:AA203" si="25">+AO16</f>
        <v>27</v>
      </c>
      <c r="X192" s="83">
        <f t="shared" si="25"/>
        <v>84</v>
      </c>
      <c r="Y192" s="83">
        <f t="shared" si="25"/>
        <v>118</v>
      </c>
      <c r="Z192" s="83">
        <f t="shared" si="25"/>
        <v>89</v>
      </c>
      <c r="AA192" s="83">
        <f t="shared" si="25"/>
        <v>7</v>
      </c>
      <c r="AB192" s="83">
        <f>SUM(V192:AA192)</f>
        <v>334</v>
      </c>
      <c r="AC192" s="22">
        <f>V192/$AB192</f>
        <v>2.6946107784431138E-2</v>
      </c>
      <c r="AD192" s="22">
        <f t="shared" ref="AD192:AH203" si="26">W192/$AB192</f>
        <v>8.0838323353293412E-2</v>
      </c>
      <c r="AE192" s="22">
        <f t="shared" si="26"/>
        <v>0.25149700598802394</v>
      </c>
      <c r="AF192" s="22">
        <f t="shared" si="26"/>
        <v>0.3532934131736527</v>
      </c>
      <c r="AG192" s="22">
        <f t="shared" si="26"/>
        <v>0.26646706586826346</v>
      </c>
      <c r="AH192" s="22">
        <f t="shared" si="26"/>
        <v>2.0958083832335328E-2</v>
      </c>
      <c r="AI192" s="83">
        <f t="shared" ref="AI192:AL203" si="27">+BA16</f>
        <v>3.77</v>
      </c>
      <c r="AJ192" s="83">
        <f t="shared" si="27"/>
        <v>1.03</v>
      </c>
      <c r="AK192" s="83">
        <f t="shared" si="27"/>
        <v>4</v>
      </c>
      <c r="AL192" s="83">
        <f t="shared" si="27"/>
        <v>4</v>
      </c>
    </row>
    <row r="193" spans="1:38" ht="20.100000000000001" customHeight="1">
      <c r="A193" s="21" t="s">
        <v>70</v>
      </c>
      <c r="B193" s="130" t="s">
        <v>41</v>
      </c>
      <c r="C193" s="131" t="s">
        <v>42</v>
      </c>
      <c r="D193" s="131" t="s">
        <v>42</v>
      </c>
      <c r="E193" s="131" t="s">
        <v>42</v>
      </c>
      <c r="F193" s="131" t="s">
        <v>42</v>
      </c>
      <c r="G193" s="131" t="s">
        <v>42</v>
      </c>
      <c r="H193" s="131" t="s">
        <v>42</v>
      </c>
      <c r="I193" s="131" t="s">
        <v>42</v>
      </c>
      <c r="J193" s="131" t="s">
        <v>42</v>
      </c>
      <c r="K193" s="131" t="s">
        <v>42</v>
      </c>
      <c r="L193" s="131" t="s">
        <v>42</v>
      </c>
      <c r="M193" s="131" t="s">
        <v>42</v>
      </c>
      <c r="N193" s="131" t="s">
        <v>42</v>
      </c>
      <c r="O193" s="131" t="s">
        <v>42</v>
      </c>
      <c r="P193" s="131" t="s">
        <v>42</v>
      </c>
      <c r="Q193" s="131" t="s">
        <v>42</v>
      </c>
      <c r="R193" s="131" t="s">
        <v>42</v>
      </c>
      <c r="S193" s="131" t="s">
        <v>42</v>
      </c>
      <c r="T193" s="131" t="s">
        <v>42</v>
      </c>
      <c r="U193" s="131" t="s">
        <v>42</v>
      </c>
      <c r="V193" s="83">
        <f t="shared" ref="V193:V203" si="28">+AN17</f>
        <v>8</v>
      </c>
      <c r="W193" s="83">
        <f t="shared" si="25"/>
        <v>32</v>
      </c>
      <c r="X193" s="83">
        <f t="shared" si="25"/>
        <v>93</v>
      </c>
      <c r="Y193" s="83">
        <f t="shared" si="25"/>
        <v>135</v>
      </c>
      <c r="Z193" s="83">
        <f t="shared" si="25"/>
        <v>65</v>
      </c>
      <c r="AA193" s="83">
        <f t="shared" si="25"/>
        <v>1</v>
      </c>
      <c r="AB193" s="83">
        <f t="shared" ref="AB193:AB203" si="29">SUM(V193:AA193)</f>
        <v>334</v>
      </c>
      <c r="AC193" s="22">
        <f t="shared" ref="AC193:AC202" si="30">V193/$AB193</f>
        <v>2.3952095808383235E-2</v>
      </c>
      <c r="AD193" s="22">
        <f t="shared" si="26"/>
        <v>9.580838323353294E-2</v>
      </c>
      <c r="AE193" s="22">
        <f t="shared" si="26"/>
        <v>0.27844311377245506</v>
      </c>
      <c r="AF193" s="22">
        <f t="shared" si="26"/>
        <v>0.40419161676646709</v>
      </c>
      <c r="AG193" s="22">
        <f t="shared" si="26"/>
        <v>0.19461077844311378</v>
      </c>
      <c r="AH193" s="22">
        <f t="shared" si="26"/>
        <v>2.9940119760479044E-3</v>
      </c>
      <c r="AI193" s="83">
        <f t="shared" si="27"/>
        <v>3.65</v>
      </c>
      <c r="AJ193" s="83">
        <f t="shared" si="27"/>
        <v>0.98</v>
      </c>
      <c r="AK193" s="83">
        <f t="shared" si="27"/>
        <v>4</v>
      </c>
      <c r="AL193" s="83">
        <f t="shared" si="27"/>
        <v>4</v>
      </c>
    </row>
    <row r="194" spans="1:38" ht="20.100000000000001" customHeight="1">
      <c r="A194" s="55" t="s">
        <v>71</v>
      </c>
      <c r="B194" s="130" t="s">
        <v>76</v>
      </c>
      <c r="C194" s="131" t="s">
        <v>42</v>
      </c>
      <c r="D194" s="131" t="s">
        <v>42</v>
      </c>
      <c r="E194" s="131" t="s">
        <v>42</v>
      </c>
      <c r="F194" s="131" t="s">
        <v>42</v>
      </c>
      <c r="G194" s="131" t="s">
        <v>42</v>
      </c>
      <c r="H194" s="131" t="s">
        <v>42</v>
      </c>
      <c r="I194" s="131" t="s">
        <v>42</v>
      </c>
      <c r="J194" s="131" t="s">
        <v>42</v>
      </c>
      <c r="K194" s="131" t="s">
        <v>42</v>
      </c>
      <c r="L194" s="131" t="s">
        <v>42</v>
      </c>
      <c r="M194" s="131" t="s">
        <v>42</v>
      </c>
      <c r="N194" s="131" t="s">
        <v>42</v>
      </c>
      <c r="O194" s="131" t="s">
        <v>42</v>
      </c>
      <c r="P194" s="131" t="s">
        <v>42</v>
      </c>
      <c r="Q194" s="131" t="s">
        <v>42</v>
      </c>
      <c r="R194" s="131" t="s">
        <v>42</v>
      </c>
      <c r="S194" s="131" t="s">
        <v>42</v>
      </c>
      <c r="T194" s="131" t="s">
        <v>42</v>
      </c>
      <c r="U194" s="131" t="s">
        <v>42</v>
      </c>
      <c r="V194" s="83">
        <f t="shared" si="28"/>
        <v>3</v>
      </c>
      <c r="W194" s="83">
        <f t="shared" si="25"/>
        <v>13</v>
      </c>
      <c r="X194" s="83">
        <f t="shared" si="25"/>
        <v>67</v>
      </c>
      <c r="Y194" s="83">
        <f t="shared" si="25"/>
        <v>149</v>
      </c>
      <c r="Z194" s="83">
        <f t="shared" si="25"/>
        <v>97</v>
      </c>
      <c r="AA194" s="83">
        <f t="shared" si="25"/>
        <v>5</v>
      </c>
      <c r="AB194" s="83">
        <f t="shared" si="29"/>
        <v>334</v>
      </c>
      <c r="AC194" s="22">
        <f t="shared" si="30"/>
        <v>8.9820359281437123E-3</v>
      </c>
      <c r="AD194" s="22">
        <f t="shared" si="26"/>
        <v>3.8922155688622756E-2</v>
      </c>
      <c r="AE194" s="22">
        <f t="shared" si="26"/>
        <v>0.20059880239520958</v>
      </c>
      <c r="AF194" s="22">
        <f t="shared" si="26"/>
        <v>0.44610778443113774</v>
      </c>
      <c r="AG194" s="22">
        <f t="shared" si="26"/>
        <v>0.29041916167664672</v>
      </c>
      <c r="AH194" s="22">
        <f t="shared" si="26"/>
        <v>1.4970059880239521E-2</v>
      </c>
      <c r="AI194" s="83">
        <f t="shared" si="27"/>
        <v>3.98</v>
      </c>
      <c r="AJ194" s="83">
        <f t="shared" si="27"/>
        <v>0.86</v>
      </c>
      <c r="AK194" s="83">
        <f t="shared" si="27"/>
        <v>4</v>
      </c>
      <c r="AL194" s="83">
        <f t="shared" si="27"/>
        <v>4</v>
      </c>
    </row>
    <row r="195" spans="1:38" ht="20.100000000000001" customHeight="1">
      <c r="A195" s="21" t="s">
        <v>72</v>
      </c>
      <c r="B195" s="130" t="s">
        <v>77</v>
      </c>
      <c r="C195" s="131" t="s">
        <v>42</v>
      </c>
      <c r="D195" s="131" t="s">
        <v>42</v>
      </c>
      <c r="E195" s="131" t="s">
        <v>42</v>
      </c>
      <c r="F195" s="131" t="s">
        <v>42</v>
      </c>
      <c r="G195" s="131" t="s">
        <v>42</v>
      </c>
      <c r="H195" s="131" t="s">
        <v>42</v>
      </c>
      <c r="I195" s="131" t="s">
        <v>42</v>
      </c>
      <c r="J195" s="131" t="s">
        <v>42</v>
      </c>
      <c r="K195" s="131" t="s">
        <v>42</v>
      </c>
      <c r="L195" s="131" t="s">
        <v>42</v>
      </c>
      <c r="M195" s="131" t="s">
        <v>42</v>
      </c>
      <c r="N195" s="131" t="s">
        <v>42</v>
      </c>
      <c r="O195" s="131" t="s">
        <v>42</v>
      </c>
      <c r="P195" s="131" t="s">
        <v>42</v>
      </c>
      <c r="Q195" s="131" t="s">
        <v>42</v>
      </c>
      <c r="R195" s="131" t="s">
        <v>42</v>
      </c>
      <c r="S195" s="131" t="s">
        <v>42</v>
      </c>
      <c r="T195" s="131" t="s">
        <v>42</v>
      </c>
      <c r="U195" s="131" t="s">
        <v>42</v>
      </c>
      <c r="V195" s="83">
        <f t="shared" si="28"/>
        <v>13</v>
      </c>
      <c r="W195" s="83">
        <f t="shared" si="25"/>
        <v>19</v>
      </c>
      <c r="X195" s="83">
        <f t="shared" si="25"/>
        <v>88</v>
      </c>
      <c r="Y195" s="83">
        <f t="shared" si="25"/>
        <v>99</v>
      </c>
      <c r="Z195" s="83">
        <f t="shared" si="25"/>
        <v>61</v>
      </c>
      <c r="AA195" s="83">
        <f t="shared" si="25"/>
        <v>54</v>
      </c>
      <c r="AB195" s="83">
        <f t="shared" si="29"/>
        <v>334</v>
      </c>
      <c r="AC195" s="22">
        <f t="shared" si="30"/>
        <v>3.8922155688622756E-2</v>
      </c>
      <c r="AD195" s="22">
        <f t="shared" si="26"/>
        <v>5.6886227544910177E-2</v>
      </c>
      <c r="AE195" s="22">
        <f t="shared" si="26"/>
        <v>0.26347305389221559</v>
      </c>
      <c r="AF195" s="22">
        <f t="shared" si="26"/>
        <v>0.29640718562874252</v>
      </c>
      <c r="AG195" s="22">
        <f t="shared" si="26"/>
        <v>0.18263473053892215</v>
      </c>
      <c r="AH195" s="22">
        <f t="shared" si="26"/>
        <v>0.16167664670658682</v>
      </c>
      <c r="AI195" s="83">
        <f t="shared" si="27"/>
        <v>3.63</v>
      </c>
      <c r="AJ195" s="83">
        <f t="shared" si="27"/>
        <v>1.04</v>
      </c>
      <c r="AK195" s="83">
        <f t="shared" si="27"/>
        <v>4</v>
      </c>
      <c r="AL195" s="83">
        <f t="shared" si="27"/>
        <v>4</v>
      </c>
    </row>
    <row r="196" spans="1:38" ht="20.100000000000001" customHeight="1">
      <c r="A196" s="55" t="s">
        <v>73</v>
      </c>
      <c r="B196" s="130" t="s">
        <v>78</v>
      </c>
      <c r="C196" s="131" t="s">
        <v>43</v>
      </c>
      <c r="D196" s="131" t="s">
        <v>43</v>
      </c>
      <c r="E196" s="131" t="s">
        <v>43</v>
      </c>
      <c r="F196" s="131" t="s">
        <v>43</v>
      </c>
      <c r="G196" s="131" t="s">
        <v>43</v>
      </c>
      <c r="H196" s="131" t="s">
        <v>43</v>
      </c>
      <c r="I196" s="131" t="s">
        <v>43</v>
      </c>
      <c r="J196" s="131" t="s">
        <v>43</v>
      </c>
      <c r="K196" s="131" t="s">
        <v>43</v>
      </c>
      <c r="L196" s="131" t="s">
        <v>43</v>
      </c>
      <c r="M196" s="131" t="s">
        <v>43</v>
      </c>
      <c r="N196" s="131" t="s">
        <v>43</v>
      </c>
      <c r="O196" s="131" t="s">
        <v>43</v>
      </c>
      <c r="P196" s="131" t="s">
        <v>43</v>
      </c>
      <c r="Q196" s="131" t="s">
        <v>43</v>
      </c>
      <c r="R196" s="131" t="s">
        <v>43</v>
      </c>
      <c r="S196" s="131" t="s">
        <v>43</v>
      </c>
      <c r="T196" s="131" t="s">
        <v>43</v>
      </c>
      <c r="U196" s="131" t="s">
        <v>43</v>
      </c>
      <c r="V196" s="83">
        <f t="shared" si="28"/>
        <v>25</v>
      </c>
      <c r="W196" s="83">
        <f t="shared" si="25"/>
        <v>30</v>
      </c>
      <c r="X196" s="83">
        <f t="shared" si="25"/>
        <v>85</v>
      </c>
      <c r="Y196" s="83">
        <f t="shared" si="25"/>
        <v>103</v>
      </c>
      <c r="Z196" s="83">
        <f t="shared" si="25"/>
        <v>84</v>
      </c>
      <c r="AA196" s="83">
        <f t="shared" si="25"/>
        <v>7</v>
      </c>
      <c r="AB196" s="83">
        <f t="shared" si="29"/>
        <v>334</v>
      </c>
      <c r="AC196" s="22">
        <f t="shared" si="30"/>
        <v>7.4850299401197598E-2</v>
      </c>
      <c r="AD196" s="22">
        <f t="shared" si="26"/>
        <v>8.9820359281437126E-2</v>
      </c>
      <c r="AE196" s="22">
        <f t="shared" si="26"/>
        <v>0.25449101796407186</v>
      </c>
      <c r="AF196" s="22">
        <f t="shared" si="26"/>
        <v>0.30838323353293412</v>
      </c>
      <c r="AG196" s="22">
        <f t="shared" si="26"/>
        <v>0.25149700598802394</v>
      </c>
      <c r="AH196" s="22">
        <f t="shared" si="26"/>
        <v>2.0958083832335328E-2</v>
      </c>
      <c r="AI196" s="83">
        <f t="shared" si="27"/>
        <v>3.58</v>
      </c>
      <c r="AJ196" s="83">
        <f t="shared" si="27"/>
        <v>1.18</v>
      </c>
      <c r="AK196" s="83">
        <f t="shared" si="27"/>
        <v>4</v>
      </c>
      <c r="AL196" s="83">
        <f t="shared" si="27"/>
        <v>4</v>
      </c>
    </row>
    <row r="197" spans="1:38" ht="20.100000000000001" customHeight="1">
      <c r="A197" s="55" t="s">
        <v>74</v>
      </c>
      <c r="B197" s="130" t="s">
        <v>85</v>
      </c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83">
        <f t="shared" si="28"/>
        <v>16</v>
      </c>
      <c r="W197" s="83">
        <f t="shared" si="25"/>
        <v>13</v>
      </c>
      <c r="X197" s="83">
        <f t="shared" si="25"/>
        <v>43</v>
      </c>
      <c r="Y197" s="83">
        <f t="shared" si="25"/>
        <v>51</v>
      </c>
      <c r="Z197" s="83">
        <f t="shared" si="25"/>
        <v>116</v>
      </c>
      <c r="AA197" s="83">
        <f t="shared" si="25"/>
        <v>95</v>
      </c>
      <c r="AB197" s="83">
        <f t="shared" si="29"/>
        <v>334</v>
      </c>
      <c r="AC197" s="22">
        <f t="shared" si="30"/>
        <v>4.790419161676647E-2</v>
      </c>
      <c r="AD197" s="22">
        <f t="shared" si="26"/>
        <v>3.8922155688622756E-2</v>
      </c>
      <c r="AE197" s="22">
        <f t="shared" si="26"/>
        <v>0.12874251497005987</v>
      </c>
      <c r="AF197" s="22">
        <f t="shared" si="26"/>
        <v>0.15269461077844312</v>
      </c>
      <c r="AG197" s="22">
        <f t="shared" si="26"/>
        <v>0.3473053892215569</v>
      </c>
      <c r="AH197" s="22">
        <f t="shared" si="26"/>
        <v>0.28443113772455092</v>
      </c>
      <c r="AI197" s="83">
        <f t="shared" si="27"/>
        <v>4</v>
      </c>
      <c r="AJ197" s="83">
        <f t="shared" si="27"/>
        <v>1.22</v>
      </c>
      <c r="AK197" s="83">
        <f t="shared" si="27"/>
        <v>4</v>
      </c>
      <c r="AL197" s="83">
        <f t="shared" si="27"/>
        <v>5</v>
      </c>
    </row>
    <row r="198" spans="1:38" ht="20.100000000000001" customHeight="1">
      <c r="A198" s="55" t="s">
        <v>75</v>
      </c>
      <c r="B198" s="130" t="s">
        <v>86</v>
      </c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83">
        <f t="shared" si="28"/>
        <v>23</v>
      </c>
      <c r="W198" s="83">
        <f t="shared" si="25"/>
        <v>26</v>
      </c>
      <c r="X198" s="83">
        <f t="shared" si="25"/>
        <v>51</v>
      </c>
      <c r="Y198" s="83">
        <f t="shared" si="25"/>
        <v>61</v>
      </c>
      <c r="Z198" s="83">
        <f t="shared" si="25"/>
        <v>68</v>
      </c>
      <c r="AA198" s="83">
        <f t="shared" si="25"/>
        <v>105</v>
      </c>
      <c r="AB198" s="83">
        <f t="shared" si="29"/>
        <v>334</v>
      </c>
      <c r="AC198" s="22">
        <f t="shared" si="30"/>
        <v>6.8862275449101798E-2</v>
      </c>
      <c r="AD198" s="22">
        <f t="shared" si="26"/>
        <v>7.7844311377245512E-2</v>
      </c>
      <c r="AE198" s="22">
        <f t="shared" si="26"/>
        <v>0.15269461077844312</v>
      </c>
      <c r="AF198" s="22">
        <f t="shared" si="26"/>
        <v>0.18263473053892215</v>
      </c>
      <c r="AG198" s="22">
        <f t="shared" si="26"/>
        <v>0.20359281437125748</v>
      </c>
      <c r="AH198" s="22">
        <f t="shared" si="26"/>
        <v>0.31437125748502992</v>
      </c>
      <c r="AI198" s="83">
        <f t="shared" si="27"/>
        <v>3.55</v>
      </c>
      <c r="AJ198" s="83">
        <f t="shared" si="27"/>
        <v>1.3</v>
      </c>
      <c r="AK198" s="83">
        <f t="shared" si="27"/>
        <v>4</v>
      </c>
      <c r="AL198" s="83">
        <f t="shared" si="27"/>
        <v>5</v>
      </c>
    </row>
    <row r="199" spans="1:38" ht="20.100000000000001" customHeight="1">
      <c r="A199" s="21" t="s">
        <v>81</v>
      </c>
      <c r="B199" s="130" t="s">
        <v>79</v>
      </c>
      <c r="C199" s="131" t="s">
        <v>43</v>
      </c>
      <c r="D199" s="131" t="s">
        <v>43</v>
      </c>
      <c r="E199" s="131" t="s">
        <v>43</v>
      </c>
      <c r="F199" s="131" t="s">
        <v>43</v>
      </c>
      <c r="G199" s="131" t="s">
        <v>43</v>
      </c>
      <c r="H199" s="131" t="s">
        <v>43</v>
      </c>
      <c r="I199" s="131" t="s">
        <v>43</v>
      </c>
      <c r="J199" s="131" t="s">
        <v>43</v>
      </c>
      <c r="K199" s="131" t="s">
        <v>43</v>
      </c>
      <c r="L199" s="131" t="s">
        <v>43</v>
      </c>
      <c r="M199" s="131" t="s">
        <v>43</v>
      </c>
      <c r="N199" s="131" t="s">
        <v>43</v>
      </c>
      <c r="O199" s="131" t="s">
        <v>43</v>
      </c>
      <c r="P199" s="131" t="s">
        <v>43</v>
      </c>
      <c r="Q199" s="131" t="s">
        <v>43</v>
      </c>
      <c r="R199" s="131" t="s">
        <v>43</v>
      </c>
      <c r="S199" s="131" t="s">
        <v>43</v>
      </c>
      <c r="T199" s="131" t="s">
        <v>43</v>
      </c>
      <c r="U199" s="131" t="s">
        <v>43</v>
      </c>
      <c r="V199" s="83">
        <f t="shared" si="28"/>
        <v>4</v>
      </c>
      <c r="W199" s="83">
        <f t="shared" si="25"/>
        <v>20</v>
      </c>
      <c r="X199" s="83">
        <f t="shared" si="25"/>
        <v>43</v>
      </c>
      <c r="Y199" s="83">
        <f t="shared" si="25"/>
        <v>111</v>
      </c>
      <c r="Z199" s="83">
        <f t="shared" si="25"/>
        <v>122</v>
      </c>
      <c r="AA199" s="83">
        <f t="shared" si="25"/>
        <v>34</v>
      </c>
      <c r="AB199" s="83">
        <f t="shared" si="29"/>
        <v>334</v>
      </c>
      <c r="AC199" s="22">
        <f t="shared" si="30"/>
        <v>1.1976047904191617E-2</v>
      </c>
      <c r="AD199" s="22">
        <f t="shared" si="26"/>
        <v>5.9880239520958084E-2</v>
      </c>
      <c r="AE199" s="22">
        <f t="shared" si="26"/>
        <v>0.12874251497005987</v>
      </c>
      <c r="AF199" s="22">
        <f t="shared" si="26"/>
        <v>0.33233532934131738</v>
      </c>
      <c r="AG199" s="22">
        <f t="shared" si="26"/>
        <v>0.3652694610778443</v>
      </c>
      <c r="AH199" s="22">
        <f t="shared" si="26"/>
        <v>0.10179640718562874</v>
      </c>
      <c r="AI199" s="83">
        <f t="shared" si="27"/>
        <v>4.09</v>
      </c>
      <c r="AJ199" s="83">
        <f t="shared" si="27"/>
        <v>0.97</v>
      </c>
      <c r="AK199" s="83">
        <f t="shared" si="27"/>
        <v>4</v>
      </c>
      <c r="AL199" s="83">
        <f t="shared" si="27"/>
        <v>5</v>
      </c>
    </row>
    <row r="200" spans="1:38" ht="20.100000000000001" customHeight="1">
      <c r="A200" s="55" t="s">
        <v>82</v>
      </c>
      <c r="B200" s="130" t="s">
        <v>44</v>
      </c>
      <c r="C200" s="131" t="s">
        <v>45</v>
      </c>
      <c r="D200" s="131" t="s">
        <v>45</v>
      </c>
      <c r="E200" s="131" t="s">
        <v>45</v>
      </c>
      <c r="F200" s="131" t="s">
        <v>45</v>
      </c>
      <c r="G200" s="131" t="s">
        <v>45</v>
      </c>
      <c r="H200" s="131" t="s">
        <v>45</v>
      </c>
      <c r="I200" s="131" t="s">
        <v>45</v>
      </c>
      <c r="J200" s="131" t="s">
        <v>45</v>
      </c>
      <c r="K200" s="131" t="s">
        <v>45</v>
      </c>
      <c r="L200" s="131" t="s">
        <v>45</v>
      </c>
      <c r="M200" s="131" t="s">
        <v>45</v>
      </c>
      <c r="N200" s="131" t="s">
        <v>45</v>
      </c>
      <c r="O200" s="131" t="s">
        <v>45</v>
      </c>
      <c r="P200" s="131" t="s">
        <v>45</v>
      </c>
      <c r="Q200" s="131" t="s">
        <v>45</v>
      </c>
      <c r="R200" s="131" t="s">
        <v>45</v>
      </c>
      <c r="S200" s="131" t="s">
        <v>45</v>
      </c>
      <c r="T200" s="131" t="s">
        <v>45</v>
      </c>
      <c r="U200" s="131" t="s">
        <v>45</v>
      </c>
      <c r="V200" s="83">
        <f t="shared" si="28"/>
        <v>12</v>
      </c>
      <c r="W200" s="83">
        <f t="shared" si="25"/>
        <v>16</v>
      </c>
      <c r="X200" s="83">
        <f t="shared" si="25"/>
        <v>54</v>
      </c>
      <c r="Y200" s="83">
        <f t="shared" si="25"/>
        <v>100</v>
      </c>
      <c r="Z200" s="83">
        <f t="shared" si="25"/>
        <v>114</v>
      </c>
      <c r="AA200" s="83">
        <f t="shared" si="25"/>
        <v>38</v>
      </c>
      <c r="AB200" s="83">
        <f t="shared" si="29"/>
        <v>334</v>
      </c>
      <c r="AC200" s="22">
        <f t="shared" si="30"/>
        <v>3.5928143712574849E-2</v>
      </c>
      <c r="AD200" s="22">
        <f t="shared" si="26"/>
        <v>4.790419161676647E-2</v>
      </c>
      <c r="AE200" s="22">
        <f t="shared" si="26"/>
        <v>0.16167664670658682</v>
      </c>
      <c r="AF200" s="22">
        <f t="shared" si="26"/>
        <v>0.29940119760479039</v>
      </c>
      <c r="AG200" s="22">
        <f t="shared" si="26"/>
        <v>0.3413173652694611</v>
      </c>
      <c r="AH200" s="22">
        <f t="shared" si="26"/>
        <v>0.11377245508982035</v>
      </c>
      <c r="AI200" s="83">
        <f t="shared" si="27"/>
        <v>3.97</v>
      </c>
      <c r="AJ200" s="83">
        <f t="shared" si="27"/>
        <v>1.07</v>
      </c>
      <c r="AK200" s="83">
        <f t="shared" si="27"/>
        <v>4</v>
      </c>
      <c r="AL200" s="83">
        <f t="shared" si="27"/>
        <v>5</v>
      </c>
    </row>
    <row r="201" spans="1:38" ht="20.100000000000001" customHeight="1">
      <c r="A201" s="21" t="s">
        <v>83</v>
      </c>
      <c r="B201" s="130" t="s">
        <v>46</v>
      </c>
      <c r="C201" s="131" t="s">
        <v>47</v>
      </c>
      <c r="D201" s="131" t="s">
        <v>47</v>
      </c>
      <c r="E201" s="131" t="s">
        <v>47</v>
      </c>
      <c r="F201" s="131" t="s">
        <v>47</v>
      </c>
      <c r="G201" s="131" t="s">
        <v>47</v>
      </c>
      <c r="H201" s="131" t="s">
        <v>47</v>
      </c>
      <c r="I201" s="131" t="s">
        <v>47</v>
      </c>
      <c r="J201" s="131" t="s">
        <v>47</v>
      </c>
      <c r="K201" s="131" t="s">
        <v>47</v>
      </c>
      <c r="L201" s="131" t="s">
        <v>47</v>
      </c>
      <c r="M201" s="131" t="s">
        <v>47</v>
      </c>
      <c r="N201" s="131" t="s">
        <v>47</v>
      </c>
      <c r="O201" s="131" t="s">
        <v>47</v>
      </c>
      <c r="P201" s="131" t="s">
        <v>47</v>
      </c>
      <c r="Q201" s="131" t="s">
        <v>47</v>
      </c>
      <c r="R201" s="131" t="s">
        <v>47</v>
      </c>
      <c r="S201" s="131" t="s">
        <v>47</v>
      </c>
      <c r="T201" s="131" t="s">
        <v>47</v>
      </c>
      <c r="U201" s="131" t="s">
        <v>47</v>
      </c>
      <c r="V201" s="83">
        <f t="shared" si="28"/>
        <v>9</v>
      </c>
      <c r="W201" s="83">
        <f t="shared" si="25"/>
        <v>15</v>
      </c>
      <c r="X201" s="83">
        <f t="shared" si="25"/>
        <v>65</v>
      </c>
      <c r="Y201" s="83">
        <f t="shared" si="25"/>
        <v>108</v>
      </c>
      <c r="Z201" s="83">
        <f t="shared" si="25"/>
        <v>99</v>
      </c>
      <c r="AA201" s="83">
        <f t="shared" si="25"/>
        <v>38</v>
      </c>
      <c r="AB201" s="83">
        <f t="shared" si="29"/>
        <v>334</v>
      </c>
      <c r="AC201" s="22">
        <f t="shared" si="30"/>
        <v>2.6946107784431138E-2</v>
      </c>
      <c r="AD201" s="22">
        <f t="shared" si="26"/>
        <v>4.4910179640718563E-2</v>
      </c>
      <c r="AE201" s="22">
        <f t="shared" si="26"/>
        <v>0.19461077844311378</v>
      </c>
      <c r="AF201" s="22">
        <f t="shared" si="26"/>
        <v>0.32335329341317365</v>
      </c>
      <c r="AG201" s="22">
        <f t="shared" si="26"/>
        <v>0.29640718562874252</v>
      </c>
      <c r="AH201" s="22">
        <f t="shared" si="26"/>
        <v>0.11377245508982035</v>
      </c>
      <c r="AI201" s="83">
        <f t="shared" si="27"/>
        <v>3.92</v>
      </c>
      <c r="AJ201" s="83">
        <f t="shared" si="27"/>
        <v>1.01</v>
      </c>
      <c r="AK201" s="83">
        <f t="shared" si="27"/>
        <v>4</v>
      </c>
      <c r="AL201" s="83">
        <f t="shared" si="27"/>
        <v>4</v>
      </c>
    </row>
    <row r="202" spans="1:38" ht="20.100000000000001" customHeight="1">
      <c r="A202" s="55" t="s">
        <v>87</v>
      </c>
      <c r="B202" s="130" t="s">
        <v>80</v>
      </c>
      <c r="C202" s="131" t="s">
        <v>47</v>
      </c>
      <c r="D202" s="131" t="s">
        <v>47</v>
      </c>
      <c r="E202" s="131" t="s">
        <v>47</v>
      </c>
      <c r="F202" s="131" t="s">
        <v>47</v>
      </c>
      <c r="G202" s="131" t="s">
        <v>47</v>
      </c>
      <c r="H202" s="131" t="s">
        <v>47</v>
      </c>
      <c r="I202" s="131" t="s">
        <v>47</v>
      </c>
      <c r="J202" s="131" t="s">
        <v>47</v>
      </c>
      <c r="K202" s="131" t="s">
        <v>47</v>
      </c>
      <c r="L202" s="131" t="s">
        <v>47</v>
      </c>
      <c r="M202" s="131" t="s">
        <v>47</v>
      </c>
      <c r="N202" s="131" t="s">
        <v>47</v>
      </c>
      <c r="O202" s="131" t="s">
        <v>47</v>
      </c>
      <c r="P202" s="131" t="s">
        <v>47</v>
      </c>
      <c r="Q202" s="131" t="s">
        <v>47</v>
      </c>
      <c r="R202" s="131" t="s">
        <v>47</v>
      </c>
      <c r="S202" s="131" t="s">
        <v>47</v>
      </c>
      <c r="T202" s="131" t="s">
        <v>47</v>
      </c>
      <c r="U202" s="131" t="s">
        <v>47</v>
      </c>
      <c r="V202" s="83">
        <f t="shared" si="28"/>
        <v>7</v>
      </c>
      <c r="W202" s="83">
        <f t="shared" si="25"/>
        <v>7</v>
      </c>
      <c r="X202" s="83">
        <f t="shared" si="25"/>
        <v>21</v>
      </c>
      <c r="Y202" s="83">
        <f t="shared" si="25"/>
        <v>67</v>
      </c>
      <c r="Z202" s="83">
        <f t="shared" si="25"/>
        <v>74</v>
      </c>
      <c r="AA202" s="83">
        <f t="shared" si="25"/>
        <v>158</v>
      </c>
      <c r="AB202" s="83">
        <f t="shared" si="29"/>
        <v>334</v>
      </c>
      <c r="AC202" s="22">
        <f t="shared" si="30"/>
        <v>2.0958083832335328E-2</v>
      </c>
      <c r="AD202" s="22">
        <f t="shared" si="26"/>
        <v>2.0958083832335328E-2</v>
      </c>
      <c r="AE202" s="22">
        <f t="shared" si="26"/>
        <v>6.2874251497005984E-2</v>
      </c>
      <c r="AF202" s="22">
        <f t="shared" si="26"/>
        <v>0.20059880239520958</v>
      </c>
      <c r="AG202" s="22">
        <f t="shared" si="26"/>
        <v>0.22155688622754491</v>
      </c>
      <c r="AH202" s="22">
        <f t="shared" si="26"/>
        <v>0.47305389221556887</v>
      </c>
      <c r="AI202" s="83">
        <f t="shared" si="27"/>
        <v>4.0999999999999996</v>
      </c>
      <c r="AJ202" s="83">
        <f t="shared" si="27"/>
        <v>1.03</v>
      </c>
      <c r="AK202" s="83">
        <f t="shared" si="27"/>
        <v>4</v>
      </c>
      <c r="AL202" s="83">
        <f t="shared" si="27"/>
        <v>5</v>
      </c>
    </row>
    <row r="203" spans="1:38" ht="20.100000000000001" customHeight="1">
      <c r="A203" s="21" t="s">
        <v>88</v>
      </c>
      <c r="B203" s="130" t="s">
        <v>48</v>
      </c>
      <c r="C203" s="131" t="s">
        <v>49</v>
      </c>
      <c r="D203" s="131" t="s">
        <v>49</v>
      </c>
      <c r="E203" s="131" t="s">
        <v>49</v>
      </c>
      <c r="F203" s="131" t="s">
        <v>49</v>
      </c>
      <c r="G203" s="131" t="s">
        <v>49</v>
      </c>
      <c r="H203" s="131" t="s">
        <v>49</v>
      </c>
      <c r="I203" s="131" t="s">
        <v>49</v>
      </c>
      <c r="J203" s="131" t="s">
        <v>49</v>
      </c>
      <c r="K203" s="131" t="s">
        <v>49</v>
      </c>
      <c r="L203" s="131" t="s">
        <v>49</v>
      </c>
      <c r="M203" s="131" t="s">
        <v>49</v>
      </c>
      <c r="N203" s="131" t="s">
        <v>49</v>
      </c>
      <c r="O203" s="131" t="s">
        <v>49</v>
      </c>
      <c r="P203" s="131" t="s">
        <v>49</v>
      </c>
      <c r="Q203" s="131" t="s">
        <v>49</v>
      </c>
      <c r="R203" s="131" t="s">
        <v>49</v>
      </c>
      <c r="S203" s="131" t="s">
        <v>49</v>
      </c>
      <c r="T203" s="131" t="s">
        <v>49</v>
      </c>
      <c r="U203" s="131" t="s">
        <v>49</v>
      </c>
      <c r="V203" s="83">
        <f t="shared" si="28"/>
        <v>7</v>
      </c>
      <c r="W203" s="83">
        <f t="shared" si="25"/>
        <v>10</v>
      </c>
      <c r="X203" s="83">
        <f t="shared" si="25"/>
        <v>36</v>
      </c>
      <c r="Y203" s="83">
        <f t="shared" si="25"/>
        <v>68</v>
      </c>
      <c r="Z203" s="83">
        <f t="shared" si="25"/>
        <v>97</v>
      </c>
      <c r="AA203" s="83">
        <f t="shared" si="25"/>
        <v>116</v>
      </c>
      <c r="AB203" s="83">
        <f t="shared" si="29"/>
        <v>334</v>
      </c>
      <c r="AC203" s="22">
        <f>V203/$AB203</f>
        <v>2.0958083832335328E-2</v>
      </c>
      <c r="AD203" s="22">
        <f t="shared" si="26"/>
        <v>2.9940119760479042E-2</v>
      </c>
      <c r="AE203" s="22">
        <f t="shared" si="26"/>
        <v>0.10778443113772455</v>
      </c>
      <c r="AF203" s="22">
        <f t="shared" si="26"/>
        <v>0.20359281437125748</v>
      </c>
      <c r="AG203" s="22">
        <f t="shared" si="26"/>
        <v>0.29041916167664672</v>
      </c>
      <c r="AH203" s="22">
        <f t="shared" si="26"/>
        <v>0.3473053892215569</v>
      </c>
      <c r="AI203" s="83">
        <f t="shared" si="27"/>
        <v>4.09</v>
      </c>
      <c r="AJ203" s="83">
        <f t="shared" si="27"/>
        <v>1.04</v>
      </c>
      <c r="AK203" s="83">
        <f t="shared" si="27"/>
        <v>4</v>
      </c>
      <c r="AL203" s="83">
        <f t="shared" si="27"/>
        <v>5</v>
      </c>
    </row>
    <row r="204" spans="1:38" ht="1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1:38" ht="15" customHeight="1">
      <c r="C205" s="19"/>
      <c r="D205" s="19"/>
      <c r="E205" s="19"/>
      <c r="F205" s="19"/>
      <c r="G205" s="19"/>
    </row>
    <row r="206" spans="1:38" ht="15" customHeight="1">
      <c r="A206" s="93"/>
      <c r="B206" s="93"/>
      <c r="C206" s="19"/>
      <c r="D206" s="19"/>
      <c r="E206" s="19"/>
      <c r="F206" s="19"/>
      <c r="G206" s="19"/>
    </row>
    <row r="207" spans="1:38" ht="15" customHeight="1">
      <c r="A207" s="93"/>
      <c r="B207" s="93"/>
      <c r="C207" s="19"/>
      <c r="D207" s="19"/>
      <c r="E207" s="19"/>
      <c r="F207" s="19"/>
      <c r="G207" s="19"/>
      <c r="Q207" s="69"/>
      <c r="R207" s="20"/>
      <c r="S207" s="20"/>
      <c r="T207" s="20"/>
      <c r="U207" s="20"/>
      <c r="V207" s="20"/>
      <c r="W207" s="20"/>
      <c r="X207" s="20"/>
    </row>
    <row r="208" spans="1:38" ht="15" customHeight="1">
      <c r="A208" s="93"/>
      <c r="B208" s="93"/>
      <c r="C208" s="19"/>
      <c r="D208" s="19"/>
      <c r="E208" s="19"/>
      <c r="F208" s="19"/>
      <c r="G208" s="19"/>
      <c r="Q208" s="69"/>
      <c r="R208" s="20"/>
      <c r="S208" s="20"/>
      <c r="T208" s="20"/>
      <c r="U208" s="20"/>
      <c r="V208" s="20"/>
      <c r="W208" s="20"/>
      <c r="X208" s="20"/>
    </row>
    <row r="209" spans="1:24" ht="15" customHeight="1">
      <c r="A209" s="93"/>
      <c r="B209" s="93"/>
      <c r="C209" s="19"/>
      <c r="D209" s="19"/>
      <c r="E209" s="19"/>
      <c r="F209" s="19"/>
      <c r="G209" s="19"/>
      <c r="Q209" s="69"/>
      <c r="R209" s="20"/>
      <c r="S209" s="20"/>
      <c r="T209" s="20"/>
      <c r="U209" s="20"/>
      <c r="V209" s="20"/>
      <c r="W209" s="20"/>
      <c r="X209" s="20"/>
    </row>
    <row r="210" spans="1:24" ht="15" customHeight="1">
      <c r="A210" s="94"/>
      <c r="B210" s="94"/>
      <c r="C210" s="19"/>
      <c r="D210" s="19"/>
      <c r="E210" s="19"/>
      <c r="F210" s="19"/>
      <c r="G210" s="19"/>
      <c r="Q210" s="69"/>
      <c r="R210" s="20"/>
      <c r="S210" s="20"/>
      <c r="T210" s="20"/>
      <c r="U210" s="20"/>
      <c r="V210" s="20"/>
      <c r="W210" s="20"/>
      <c r="X210" s="20"/>
    </row>
    <row r="211" spans="1:24" ht="15" customHeight="1">
      <c r="A211" s="94"/>
      <c r="B211" s="94"/>
      <c r="C211" s="19"/>
      <c r="D211" s="19"/>
      <c r="E211" s="19"/>
      <c r="F211" s="19"/>
      <c r="G211" s="19"/>
      <c r="Q211" s="69"/>
      <c r="R211" s="20"/>
      <c r="S211" s="20"/>
      <c r="T211" s="20"/>
      <c r="U211" s="20"/>
      <c r="V211" s="20"/>
      <c r="W211" s="20"/>
      <c r="X211" s="20"/>
    </row>
    <row r="212" spans="1:24" ht="15" customHeight="1">
      <c r="A212" s="94"/>
      <c r="B212" s="94"/>
      <c r="C212" s="19"/>
      <c r="Q212" s="69"/>
      <c r="R212" s="20"/>
      <c r="S212" s="20"/>
      <c r="T212" s="20"/>
      <c r="U212" s="20"/>
      <c r="V212" s="20"/>
      <c r="W212" s="20"/>
      <c r="X212" s="20"/>
    </row>
    <row r="213" spans="1:24" ht="15" customHeight="1">
      <c r="B213" s="19"/>
      <c r="C213" s="19"/>
      <c r="Q213" s="69"/>
      <c r="R213" s="20"/>
      <c r="S213" s="20"/>
      <c r="T213" s="20"/>
      <c r="U213" s="20"/>
      <c r="V213" s="20"/>
      <c r="W213" s="20"/>
      <c r="X213" s="20"/>
    </row>
    <row r="214" spans="1:24" ht="15" customHeight="1">
      <c r="Q214" s="69"/>
      <c r="R214" s="20"/>
      <c r="S214" s="20"/>
      <c r="T214" s="20"/>
      <c r="U214" s="20"/>
      <c r="V214" s="20"/>
      <c r="W214" s="20"/>
      <c r="X214" s="20"/>
    </row>
    <row r="215" spans="1:24" ht="15" customHeight="1">
      <c r="Q215" s="70"/>
      <c r="R215" s="23"/>
      <c r="S215" s="23"/>
      <c r="T215" s="23"/>
      <c r="U215" s="23"/>
      <c r="V215" s="23"/>
      <c r="W215" s="23"/>
      <c r="X215" s="23"/>
    </row>
    <row r="216" spans="1:24" ht="15" customHeight="1">
      <c r="A216" t="s">
        <v>111</v>
      </c>
      <c r="Q216" s="70"/>
      <c r="R216" s="23"/>
      <c r="S216" s="23"/>
      <c r="T216" s="23"/>
      <c r="U216" s="23"/>
      <c r="V216" s="23"/>
      <c r="W216" s="23"/>
      <c r="X216" s="23"/>
    </row>
    <row r="217" spans="1:24" ht="15" customHeight="1">
      <c r="C217" t="s">
        <v>93</v>
      </c>
      <c r="D217" t="s">
        <v>94</v>
      </c>
      <c r="E217" t="s">
        <v>95</v>
      </c>
      <c r="F217" t="s">
        <v>96</v>
      </c>
      <c r="Q217" s="70"/>
      <c r="R217" s="23"/>
      <c r="S217" s="23"/>
      <c r="T217" s="23"/>
      <c r="U217" s="23"/>
      <c r="V217" s="23"/>
      <c r="W217" s="23"/>
      <c r="X217" s="23"/>
    </row>
    <row r="218" spans="1:24" ht="15" customHeight="1">
      <c r="A218" t="s">
        <v>97</v>
      </c>
      <c r="C218">
        <v>185</v>
      </c>
      <c r="D218">
        <v>55.4</v>
      </c>
      <c r="E218">
        <v>55.4</v>
      </c>
      <c r="F218">
        <v>55.4</v>
      </c>
      <c r="Q218" s="70"/>
      <c r="R218" s="23"/>
      <c r="S218" s="23"/>
      <c r="T218" s="23"/>
      <c r="U218" s="23"/>
      <c r="V218" s="23"/>
      <c r="W218" s="23"/>
      <c r="X218" s="23"/>
    </row>
    <row r="219" spans="1:24">
      <c r="B219" t="s">
        <v>164</v>
      </c>
      <c r="C219" s="92">
        <v>45</v>
      </c>
      <c r="D219">
        <v>13.5</v>
      </c>
      <c r="E219">
        <v>13.5</v>
      </c>
      <c r="F219">
        <v>68.900000000000006</v>
      </c>
      <c r="Q219" s="70"/>
      <c r="R219" s="23"/>
      <c r="S219" s="23"/>
      <c r="T219" s="23"/>
      <c r="U219" s="23"/>
      <c r="V219" s="23"/>
      <c r="W219" s="23"/>
      <c r="X219" s="23"/>
    </row>
    <row r="220" spans="1:24">
      <c r="B220" t="s">
        <v>29</v>
      </c>
      <c r="C220" s="92">
        <v>104</v>
      </c>
      <c r="D220">
        <v>31.1</v>
      </c>
      <c r="E220">
        <v>31.1</v>
      </c>
      <c r="F220">
        <v>100</v>
      </c>
      <c r="Q220" s="70"/>
      <c r="R220" s="23"/>
      <c r="S220" s="23"/>
      <c r="T220" s="23"/>
      <c r="U220" s="23"/>
      <c r="V220" s="23"/>
      <c r="W220" s="23"/>
      <c r="X220" s="23"/>
    </row>
    <row r="221" spans="1:24">
      <c r="B221" t="s">
        <v>90</v>
      </c>
      <c r="C221">
        <v>334</v>
      </c>
      <c r="D221">
        <v>100</v>
      </c>
      <c r="E221">
        <v>100</v>
      </c>
      <c r="Q221" s="70"/>
      <c r="R221" s="23"/>
      <c r="S221" s="23"/>
      <c r="T221" s="23"/>
      <c r="U221" s="23"/>
      <c r="V221" s="23"/>
      <c r="W221" s="23"/>
      <c r="X221" s="23"/>
    </row>
    <row r="222" spans="1:24">
      <c r="A222" t="s">
        <v>115</v>
      </c>
      <c r="Q222" s="70"/>
      <c r="R222" s="23"/>
      <c r="S222" s="23"/>
      <c r="T222" s="23"/>
      <c r="U222" s="23"/>
      <c r="V222" s="23"/>
      <c r="W222" s="23"/>
      <c r="X222" s="23"/>
    </row>
    <row r="223" spans="1:24">
      <c r="Q223" s="70"/>
      <c r="R223" s="23"/>
      <c r="S223" s="23"/>
      <c r="T223" s="23"/>
      <c r="U223" s="23"/>
      <c r="V223" s="23"/>
      <c r="W223" s="23"/>
      <c r="X223" s="23"/>
    </row>
    <row r="224" spans="1:24">
      <c r="Q224" s="70"/>
      <c r="R224" s="23"/>
      <c r="S224" s="23"/>
      <c r="T224" s="23"/>
      <c r="U224" s="23"/>
      <c r="V224" s="23"/>
      <c r="W224" s="23"/>
      <c r="X224" s="23"/>
    </row>
    <row r="225" spans="1:24">
      <c r="Q225" s="70"/>
      <c r="R225" s="23"/>
      <c r="S225" s="23"/>
      <c r="T225" s="23"/>
      <c r="U225" s="23"/>
      <c r="V225" s="23"/>
      <c r="W225" s="23"/>
      <c r="X225" s="23"/>
    </row>
    <row r="226" spans="1:24">
      <c r="A226" t="s">
        <v>167</v>
      </c>
      <c r="Q226" s="70"/>
      <c r="R226" s="23"/>
      <c r="S226" s="23"/>
      <c r="T226" s="23"/>
      <c r="U226" s="23"/>
      <c r="V226" s="23"/>
      <c r="W226" s="23"/>
      <c r="X226" s="23"/>
    </row>
    <row r="227" spans="1:24">
      <c r="C227" t="s">
        <v>93</v>
      </c>
      <c r="D227" t="s">
        <v>94</v>
      </c>
      <c r="E227" t="s">
        <v>95</v>
      </c>
      <c r="F227" t="s">
        <v>96</v>
      </c>
      <c r="Q227" s="68"/>
    </row>
    <row r="228" spans="1:24">
      <c r="A228" t="s">
        <v>97</v>
      </c>
      <c r="B228" t="s">
        <v>164</v>
      </c>
      <c r="C228" s="93">
        <v>8</v>
      </c>
      <c r="D228">
        <v>2.4</v>
      </c>
      <c r="E228">
        <v>2.4</v>
      </c>
      <c r="F228">
        <v>2.4</v>
      </c>
      <c r="Q228" s="68"/>
    </row>
    <row r="229" spans="1:24">
      <c r="B229" t="s">
        <v>29</v>
      </c>
      <c r="C229" s="93">
        <v>326</v>
      </c>
      <c r="D229">
        <v>97.6</v>
      </c>
      <c r="E229">
        <v>97.6</v>
      </c>
      <c r="F229">
        <v>100</v>
      </c>
      <c r="Q229" s="68"/>
    </row>
    <row r="230" spans="1:24">
      <c r="B230" t="s">
        <v>90</v>
      </c>
      <c r="C230">
        <v>334</v>
      </c>
      <c r="D230">
        <v>100</v>
      </c>
      <c r="E230">
        <v>100</v>
      </c>
      <c r="Q230" s="68"/>
    </row>
    <row r="231" spans="1:24">
      <c r="A231" t="s">
        <v>115</v>
      </c>
      <c r="Q231" s="68"/>
    </row>
    <row r="232" spans="1:24">
      <c r="Q232" s="68"/>
    </row>
    <row r="233" spans="1:24">
      <c r="Q233" s="68"/>
    </row>
    <row r="234" spans="1:24">
      <c r="Q234" s="68"/>
    </row>
    <row r="235" spans="1:24">
      <c r="A235" t="s">
        <v>112</v>
      </c>
    </row>
    <row r="236" spans="1:24">
      <c r="C236" t="s">
        <v>93</v>
      </c>
      <c r="D236" t="s">
        <v>94</v>
      </c>
      <c r="E236" t="s">
        <v>95</v>
      </c>
      <c r="F236" t="s">
        <v>96</v>
      </c>
    </row>
    <row r="237" spans="1:24">
      <c r="A237" t="s">
        <v>97</v>
      </c>
      <c r="B237" t="s">
        <v>164</v>
      </c>
      <c r="C237" s="93">
        <v>102</v>
      </c>
      <c r="D237">
        <v>30.5</v>
      </c>
      <c r="E237">
        <v>30.5</v>
      </c>
      <c r="F237">
        <v>30.5</v>
      </c>
    </row>
    <row r="238" spans="1:24">
      <c r="B238" t="s">
        <v>29</v>
      </c>
      <c r="C238" s="93">
        <v>232</v>
      </c>
      <c r="D238">
        <v>69.5</v>
      </c>
      <c r="E238">
        <v>69.5</v>
      </c>
      <c r="F238">
        <v>100</v>
      </c>
    </row>
    <row r="239" spans="1:24">
      <c r="B239" t="s">
        <v>90</v>
      </c>
      <c r="C239">
        <v>334</v>
      </c>
      <c r="D239">
        <v>100</v>
      </c>
      <c r="E239">
        <v>100</v>
      </c>
    </row>
    <row r="240" spans="1:24">
      <c r="A240" t="s">
        <v>115</v>
      </c>
    </row>
    <row r="244" spans="1:6">
      <c r="A244" t="s">
        <v>168</v>
      </c>
    </row>
    <row r="245" spans="1:6">
      <c r="C245" t="s">
        <v>93</v>
      </c>
      <c r="D245" t="s">
        <v>94</v>
      </c>
      <c r="E245" t="s">
        <v>95</v>
      </c>
      <c r="F245" t="s">
        <v>96</v>
      </c>
    </row>
    <row r="246" spans="1:6">
      <c r="A246" t="s">
        <v>97</v>
      </c>
      <c r="C246">
        <v>232</v>
      </c>
      <c r="D246">
        <v>69.5</v>
      </c>
      <c r="E246">
        <v>69.5</v>
      </c>
      <c r="F246">
        <v>69.5</v>
      </c>
    </row>
    <row r="247" spans="1:6">
      <c r="B247" t="s">
        <v>164</v>
      </c>
      <c r="C247" s="93">
        <v>16</v>
      </c>
      <c r="D247">
        <v>4.8</v>
      </c>
      <c r="E247">
        <v>4.8</v>
      </c>
      <c r="F247">
        <v>74.3</v>
      </c>
    </row>
    <row r="248" spans="1:6">
      <c r="B248" t="s">
        <v>29</v>
      </c>
      <c r="C248" s="93">
        <v>86</v>
      </c>
      <c r="D248">
        <v>25.7</v>
      </c>
      <c r="E248">
        <v>25.7</v>
      </c>
      <c r="F248">
        <v>100</v>
      </c>
    </row>
    <row r="249" spans="1:6">
      <c r="B249" t="s">
        <v>90</v>
      </c>
      <c r="C249">
        <v>334</v>
      </c>
      <c r="D249">
        <v>100</v>
      </c>
      <c r="E249">
        <v>100</v>
      </c>
    </row>
    <row r="250" spans="1:6">
      <c r="A250" t="s">
        <v>115</v>
      </c>
    </row>
    <row r="254" spans="1:6">
      <c r="A254" t="s">
        <v>169</v>
      </c>
    </row>
    <row r="255" spans="1:6">
      <c r="C255" t="s">
        <v>93</v>
      </c>
      <c r="D255" t="s">
        <v>94</v>
      </c>
      <c r="E255" t="s">
        <v>95</v>
      </c>
      <c r="F255" t="s">
        <v>96</v>
      </c>
    </row>
    <row r="256" spans="1:6">
      <c r="A256" t="s">
        <v>97</v>
      </c>
      <c r="B256" t="s">
        <v>164</v>
      </c>
      <c r="C256" s="93">
        <v>213</v>
      </c>
      <c r="D256">
        <v>63.8</v>
      </c>
      <c r="E256">
        <v>63.8</v>
      </c>
      <c r="F256">
        <v>63.8</v>
      </c>
    </row>
    <row r="257" spans="1:6">
      <c r="B257" t="s">
        <v>29</v>
      </c>
      <c r="C257" s="93">
        <v>121</v>
      </c>
      <c r="D257">
        <v>36.200000000000003</v>
      </c>
      <c r="E257">
        <v>36.200000000000003</v>
      </c>
      <c r="F257">
        <v>100</v>
      </c>
    </row>
    <row r="258" spans="1:6">
      <c r="B258" t="s">
        <v>90</v>
      </c>
      <c r="C258">
        <v>334</v>
      </c>
      <c r="D258">
        <v>100</v>
      </c>
      <c r="E258">
        <v>100</v>
      </c>
    </row>
    <row r="259" spans="1:6">
      <c r="A259" t="s">
        <v>115</v>
      </c>
    </row>
    <row r="263" spans="1:6">
      <c r="A263" t="s">
        <v>170</v>
      </c>
    </row>
    <row r="264" spans="1:6">
      <c r="C264" t="s">
        <v>93</v>
      </c>
      <c r="D264" t="s">
        <v>94</v>
      </c>
      <c r="E264" t="s">
        <v>95</v>
      </c>
      <c r="F264" t="s">
        <v>96</v>
      </c>
    </row>
    <row r="265" spans="1:6">
      <c r="A265" t="s">
        <v>97</v>
      </c>
      <c r="B265" t="s">
        <v>164</v>
      </c>
      <c r="C265" s="93">
        <v>306</v>
      </c>
      <c r="D265">
        <v>91.6</v>
      </c>
      <c r="E265">
        <v>91.6</v>
      </c>
      <c r="F265">
        <v>91.6</v>
      </c>
    </row>
    <row r="266" spans="1:6">
      <c r="B266" t="s">
        <v>29</v>
      </c>
      <c r="C266" s="93">
        <v>28</v>
      </c>
      <c r="D266">
        <v>8.4</v>
      </c>
      <c r="E266">
        <v>8.4</v>
      </c>
      <c r="F266">
        <v>100</v>
      </c>
    </row>
    <row r="267" spans="1:6">
      <c r="B267" t="s">
        <v>90</v>
      </c>
      <c r="C267">
        <v>334</v>
      </c>
      <c r="D267">
        <v>100</v>
      </c>
      <c r="E267">
        <v>100</v>
      </c>
    </row>
    <row r="268" spans="1:6">
      <c r="A268" t="s">
        <v>115</v>
      </c>
    </row>
    <row r="272" spans="1:6">
      <c r="A272" t="s">
        <v>171</v>
      </c>
    </row>
    <row r="273" spans="1:6">
      <c r="C273" t="s">
        <v>93</v>
      </c>
      <c r="D273" t="s">
        <v>94</v>
      </c>
      <c r="E273" t="s">
        <v>95</v>
      </c>
      <c r="F273" t="s">
        <v>96</v>
      </c>
    </row>
    <row r="274" spans="1:6">
      <c r="A274" t="s">
        <v>97</v>
      </c>
      <c r="C274">
        <v>28</v>
      </c>
      <c r="D274">
        <v>8.4</v>
      </c>
      <c r="E274">
        <v>8.4</v>
      </c>
      <c r="F274">
        <v>8.4</v>
      </c>
    </row>
    <row r="275" spans="1:6">
      <c r="B275" t="s">
        <v>164</v>
      </c>
      <c r="C275" s="94">
        <v>265</v>
      </c>
      <c r="D275">
        <v>79.3</v>
      </c>
      <c r="E275">
        <v>79.3</v>
      </c>
      <c r="F275">
        <v>87.7</v>
      </c>
    </row>
    <row r="276" spans="1:6">
      <c r="B276" t="s">
        <v>29</v>
      </c>
      <c r="C276" s="94">
        <v>41</v>
      </c>
      <c r="D276">
        <v>12.3</v>
      </c>
      <c r="E276">
        <v>12.3</v>
      </c>
      <c r="F276">
        <v>100</v>
      </c>
    </row>
    <row r="277" spans="1:6">
      <c r="B277" t="s">
        <v>90</v>
      </c>
      <c r="C277">
        <v>334</v>
      </c>
      <c r="D277">
        <v>100</v>
      </c>
      <c r="E277">
        <v>100</v>
      </c>
    </row>
    <row r="278" spans="1:6">
      <c r="A278" t="s">
        <v>115</v>
      </c>
    </row>
    <row r="282" spans="1:6">
      <c r="A282" t="s">
        <v>172</v>
      </c>
    </row>
    <row r="283" spans="1:6">
      <c r="C283" t="s">
        <v>93</v>
      </c>
      <c r="D283" t="s">
        <v>94</v>
      </c>
      <c r="E283" t="s">
        <v>95</v>
      </c>
      <c r="F283" t="s">
        <v>96</v>
      </c>
    </row>
    <row r="284" spans="1:6">
      <c r="A284" t="s">
        <v>97</v>
      </c>
      <c r="B284" t="s">
        <v>164</v>
      </c>
      <c r="C284" s="94">
        <v>175</v>
      </c>
      <c r="D284">
        <v>52.4</v>
      </c>
      <c r="E284">
        <v>52.4</v>
      </c>
      <c r="F284">
        <v>52.4</v>
      </c>
    </row>
    <row r="285" spans="1:6">
      <c r="B285" t="s">
        <v>29</v>
      </c>
      <c r="C285" s="94">
        <v>159</v>
      </c>
      <c r="D285">
        <v>47.6</v>
      </c>
      <c r="E285">
        <v>47.6</v>
      </c>
      <c r="F285">
        <v>100</v>
      </c>
    </row>
    <row r="286" spans="1:6">
      <c r="B286" t="s">
        <v>90</v>
      </c>
      <c r="C286">
        <v>334</v>
      </c>
      <c r="D286">
        <v>100</v>
      </c>
      <c r="E286">
        <v>100</v>
      </c>
    </row>
    <row r="287" spans="1:6">
      <c r="A287" t="s">
        <v>115</v>
      </c>
    </row>
  </sheetData>
  <sheetProtection sheet="1" objects="1" scenarios="1"/>
  <mergeCells count="89">
    <mergeCell ref="V41:AA42"/>
    <mergeCell ref="AC41:AH42"/>
    <mergeCell ref="AI41:AL42"/>
    <mergeCell ref="A1:AE1"/>
    <mergeCell ref="A6:AL6"/>
    <mergeCell ref="A7:AL7"/>
    <mergeCell ref="A8:AL8"/>
    <mergeCell ref="A13:G13"/>
    <mergeCell ref="A22:U22"/>
    <mergeCell ref="D26:E26"/>
    <mergeCell ref="D27:E27"/>
    <mergeCell ref="D28:E28"/>
    <mergeCell ref="D29:E29"/>
    <mergeCell ref="D30:E30"/>
    <mergeCell ref="G58:K58"/>
    <mergeCell ref="A43:U43"/>
    <mergeCell ref="B44:U44"/>
    <mergeCell ref="B45:U45"/>
    <mergeCell ref="B46:U46"/>
    <mergeCell ref="B47:U47"/>
    <mergeCell ref="B48:U48"/>
    <mergeCell ref="B49:U49"/>
    <mergeCell ref="A52:U52"/>
    <mergeCell ref="G55:K55"/>
    <mergeCell ref="G56:K56"/>
    <mergeCell ref="G57:K57"/>
    <mergeCell ref="L54:M54"/>
    <mergeCell ref="L55:M55"/>
    <mergeCell ref="L56:M56"/>
    <mergeCell ref="L57:M57"/>
    <mergeCell ref="B71:U71"/>
    <mergeCell ref="B72:U72"/>
    <mergeCell ref="G59:K59"/>
    <mergeCell ref="B61:U61"/>
    <mergeCell ref="B63:J63"/>
    <mergeCell ref="B64:J64"/>
    <mergeCell ref="B65:J65"/>
    <mergeCell ref="AC68:AH69"/>
    <mergeCell ref="AI68:AL69"/>
    <mergeCell ref="V68:AA69"/>
    <mergeCell ref="B69:C69"/>
    <mergeCell ref="A70:U70"/>
    <mergeCell ref="A76:U76"/>
    <mergeCell ref="Z76:AL76"/>
    <mergeCell ref="A98:U98"/>
    <mergeCell ref="Z98:AL98"/>
    <mergeCell ref="V120:AA121"/>
    <mergeCell ref="AC120:AH121"/>
    <mergeCell ref="AI120:AL121"/>
    <mergeCell ref="V165:AA166"/>
    <mergeCell ref="AC165:AH166"/>
    <mergeCell ref="AI165:AL166"/>
    <mergeCell ref="V136:AA137"/>
    <mergeCell ref="O168:U168"/>
    <mergeCell ref="AC136:AH137"/>
    <mergeCell ref="AI136:AL137"/>
    <mergeCell ref="O139:U139"/>
    <mergeCell ref="A148:U148"/>
    <mergeCell ref="X148:AL148"/>
    <mergeCell ref="AC189:AH190"/>
    <mergeCell ref="AI189:AL190"/>
    <mergeCell ref="B191:U191"/>
    <mergeCell ref="B192:U192"/>
    <mergeCell ref="B193:U193"/>
    <mergeCell ref="B202:U202"/>
    <mergeCell ref="B203:U203"/>
    <mergeCell ref="B198:U198"/>
    <mergeCell ref="A188:E188"/>
    <mergeCell ref="V189:AA190"/>
    <mergeCell ref="B194:U194"/>
    <mergeCell ref="B195:U195"/>
    <mergeCell ref="B196:U196"/>
    <mergeCell ref="B197:U197"/>
    <mergeCell ref="L58:M58"/>
    <mergeCell ref="L59:M59"/>
    <mergeCell ref="B199:U199"/>
    <mergeCell ref="B200:U200"/>
    <mergeCell ref="B201:U201"/>
    <mergeCell ref="A187:E187"/>
    <mergeCell ref="O169:U169"/>
    <mergeCell ref="A173:U173"/>
    <mergeCell ref="A185:E185"/>
    <mergeCell ref="A186:E186"/>
    <mergeCell ref="A123:U123"/>
    <mergeCell ref="A129:U129"/>
    <mergeCell ref="A130:F130"/>
    <mergeCell ref="A131:F131"/>
    <mergeCell ref="A132:F132"/>
    <mergeCell ref="B73:U73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100" max="3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D287"/>
  <sheetViews>
    <sheetView view="pageBreakPreview" zoomScale="64" zoomScaleNormal="100" zoomScaleSheetLayoutView="64" workbookViewId="0">
      <selection sqref="A1:AE1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3" width="11.28515625" bestFit="1" customWidth="1"/>
    <col min="34" max="34" width="10.5703125" bestFit="1" customWidth="1"/>
    <col min="35" max="35" width="11.140625" customWidth="1"/>
    <col min="36" max="36" width="14.85546875" bestFit="1" customWidth="1"/>
    <col min="37" max="37" width="12.28515625" bestFit="1" customWidth="1"/>
    <col min="38" max="38" width="13.28515625" customWidth="1"/>
    <col min="39" max="39" width="24" style="68" hidden="1" customWidth="1"/>
    <col min="40" max="46" width="24" hidden="1" customWidth="1"/>
    <col min="47" max="56" width="11.42578125" hidden="1" customWidth="1"/>
    <col min="57" max="57" width="11.42578125" customWidth="1"/>
  </cols>
  <sheetData>
    <row r="1" spans="1:56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M1" s="68" t="s">
        <v>116</v>
      </c>
      <c r="AU1" t="s">
        <v>116</v>
      </c>
    </row>
    <row r="2" spans="1:56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N2">
        <v>1</v>
      </c>
      <c r="AO2">
        <v>2</v>
      </c>
      <c r="AP2">
        <v>3</v>
      </c>
      <c r="AQ2">
        <v>4</v>
      </c>
      <c r="AR2">
        <v>5</v>
      </c>
      <c r="AS2" t="s">
        <v>128</v>
      </c>
      <c r="AT2" t="s">
        <v>90</v>
      </c>
      <c r="AV2">
        <v>1</v>
      </c>
      <c r="AW2">
        <v>2</v>
      </c>
      <c r="AX2">
        <v>3</v>
      </c>
      <c r="AY2">
        <v>4</v>
      </c>
      <c r="AZ2">
        <v>5</v>
      </c>
      <c r="BA2" t="s">
        <v>90</v>
      </c>
    </row>
    <row r="3" spans="1:56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M3" s="68" t="s">
        <v>129</v>
      </c>
      <c r="AN3">
        <v>0</v>
      </c>
      <c r="AO3">
        <v>3</v>
      </c>
      <c r="AP3">
        <v>6</v>
      </c>
      <c r="AQ3">
        <v>14</v>
      </c>
      <c r="AR3">
        <v>22</v>
      </c>
      <c r="AS3">
        <v>0</v>
      </c>
      <c r="AT3">
        <v>45</v>
      </c>
      <c r="AU3" t="s">
        <v>129</v>
      </c>
      <c r="AV3">
        <v>0</v>
      </c>
      <c r="AW3">
        <v>3</v>
      </c>
      <c r="AX3">
        <v>6</v>
      </c>
      <c r="AY3">
        <v>14</v>
      </c>
      <c r="AZ3">
        <v>22</v>
      </c>
      <c r="BA3">
        <v>4.22</v>
      </c>
      <c r="BB3">
        <v>0.93</v>
      </c>
      <c r="BC3">
        <v>4</v>
      </c>
      <c r="BD3">
        <v>5</v>
      </c>
    </row>
    <row r="4" spans="1:56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M4" s="68" t="s">
        <v>130</v>
      </c>
      <c r="AN4">
        <v>2</v>
      </c>
      <c r="AO4">
        <v>3</v>
      </c>
      <c r="AP4">
        <v>11</v>
      </c>
      <c r="AQ4">
        <v>17</v>
      </c>
      <c r="AR4">
        <v>12</v>
      </c>
      <c r="AS4">
        <v>0</v>
      </c>
      <c r="AT4">
        <v>45</v>
      </c>
      <c r="AU4" t="s">
        <v>130</v>
      </c>
      <c r="AV4">
        <v>2</v>
      </c>
      <c r="AW4">
        <v>3</v>
      </c>
      <c r="AX4">
        <v>11</v>
      </c>
      <c r="AY4">
        <v>17</v>
      </c>
      <c r="AZ4">
        <v>12</v>
      </c>
      <c r="BA4">
        <v>3.76</v>
      </c>
      <c r="BB4">
        <v>1.07</v>
      </c>
      <c r="BC4">
        <v>4</v>
      </c>
      <c r="BD4">
        <v>4</v>
      </c>
    </row>
    <row r="5" spans="1:56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M5" s="68" t="s">
        <v>131</v>
      </c>
      <c r="AN5">
        <v>2</v>
      </c>
      <c r="AO5">
        <v>5</v>
      </c>
      <c r="AP5">
        <v>13</v>
      </c>
      <c r="AQ5">
        <v>11</v>
      </c>
      <c r="AR5">
        <v>14</v>
      </c>
      <c r="AS5">
        <v>0</v>
      </c>
      <c r="AT5">
        <v>45</v>
      </c>
      <c r="AU5" t="s">
        <v>131</v>
      </c>
      <c r="AV5">
        <v>2</v>
      </c>
      <c r="AW5">
        <v>5</v>
      </c>
      <c r="AX5">
        <v>13</v>
      </c>
      <c r="AY5">
        <v>11</v>
      </c>
      <c r="AZ5">
        <v>14</v>
      </c>
      <c r="BA5">
        <v>3.67</v>
      </c>
      <c r="BB5">
        <v>1.17</v>
      </c>
      <c r="BC5">
        <v>4</v>
      </c>
      <c r="BD5">
        <v>5</v>
      </c>
    </row>
    <row r="6" spans="1:56" ht="15.75">
      <c r="A6" s="115" t="s">
        <v>113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68" t="s">
        <v>132</v>
      </c>
      <c r="AN6">
        <v>31</v>
      </c>
      <c r="AO6">
        <v>2</v>
      </c>
      <c r="AP6">
        <v>2</v>
      </c>
      <c r="AQ6">
        <v>5</v>
      </c>
      <c r="AR6">
        <v>4</v>
      </c>
      <c r="AS6">
        <v>1</v>
      </c>
      <c r="AT6">
        <v>45</v>
      </c>
      <c r="AU6" t="s">
        <v>132</v>
      </c>
      <c r="AV6">
        <v>31</v>
      </c>
      <c r="AW6">
        <v>2</v>
      </c>
      <c r="AX6">
        <v>2</v>
      </c>
      <c r="AY6">
        <v>5</v>
      </c>
      <c r="AZ6">
        <v>4</v>
      </c>
      <c r="BA6">
        <v>1.84</v>
      </c>
      <c r="BB6">
        <v>1.43</v>
      </c>
      <c r="BC6">
        <v>1</v>
      </c>
      <c r="BD6">
        <v>1</v>
      </c>
    </row>
    <row r="7" spans="1:56" ht="18.75" customHeight="1">
      <c r="A7" s="116" t="s">
        <v>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68" t="s">
        <v>133</v>
      </c>
      <c r="AN7">
        <v>16</v>
      </c>
      <c r="AO7">
        <v>4</v>
      </c>
      <c r="AP7">
        <v>9</v>
      </c>
      <c r="AQ7">
        <v>7</v>
      </c>
      <c r="AR7">
        <v>8</v>
      </c>
      <c r="AS7">
        <v>1</v>
      </c>
      <c r="AT7">
        <v>45</v>
      </c>
      <c r="AU7" t="s">
        <v>133</v>
      </c>
      <c r="AV7">
        <v>16</v>
      </c>
      <c r="AW7">
        <v>4</v>
      </c>
      <c r="AX7">
        <v>9</v>
      </c>
      <c r="AY7">
        <v>7</v>
      </c>
      <c r="AZ7">
        <v>8</v>
      </c>
      <c r="BA7">
        <v>2.7</v>
      </c>
      <c r="BB7">
        <v>1.55</v>
      </c>
      <c r="BC7">
        <v>3</v>
      </c>
      <c r="BD7">
        <v>1</v>
      </c>
    </row>
    <row r="8" spans="1:56" ht="15.75" customHeight="1">
      <c r="A8" s="117" t="s">
        <v>178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68" t="s">
        <v>134</v>
      </c>
      <c r="AN8">
        <v>8</v>
      </c>
      <c r="AO8">
        <v>3</v>
      </c>
      <c r="AP8">
        <v>14</v>
      </c>
      <c r="AQ8">
        <v>8</v>
      </c>
      <c r="AR8">
        <v>8</v>
      </c>
      <c r="AS8">
        <v>4</v>
      </c>
      <c r="AT8">
        <v>45</v>
      </c>
      <c r="AU8" t="s">
        <v>134</v>
      </c>
      <c r="AV8">
        <v>8</v>
      </c>
      <c r="AW8">
        <v>3</v>
      </c>
      <c r="AX8">
        <v>14</v>
      </c>
      <c r="AY8">
        <v>8</v>
      </c>
      <c r="AZ8">
        <v>8</v>
      </c>
      <c r="BA8">
        <v>3.12</v>
      </c>
      <c r="BB8">
        <v>1.36</v>
      </c>
      <c r="BC8">
        <v>3</v>
      </c>
      <c r="BD8">
        <v>3</v>
      </c>
    </row>
    <row r="9" spans="1:56" ht="21" customHeight="1">
      <c r="AM9" s="68" t="s">
        <v>135</v>
      </c>
      <c r="AN9">
        <v>7</v>
      </c>
      <c r="AO9">
        <v>12</v>
      </c>
      <c r="AP9">
        <v>16</v>
      </c>
      <c r="AQ9">
        <v>4</v>
      </c>
      <c r="AR9">
        <v>5</v>
      </c>
      <c r="AS9">
        <v>1</v>
      </c>
      <c r="AT9">
        <v>45</v>
      </c>
      <c r="AU9" t="s">
        <v>135</v>
      </c>
      <c r="AV9">
        <v>7</v>
      </c>
      <c r="AW9">
        <v>12</v>
      </c>
      <c r="AX9">
        <v>16</v>
      </c>
      <c r="AY9">
        <v>4</v>
      </c>
      <c r="AZ9">
        <v>5</v>
      </c>
      <c r="BA9">
        <v>2.73</v>
      </c>
      <c r="BB9">
        <v>1.19</v>
      </c>
      <c r="BC9">
        <v>3</v>
      </c>
      <c r="BD9">
        <v>3</v>
      </c>
    </row>
    <row r="10" spans="1:56" ht="21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68" t="s">
        <v>136</v>
      </c>
      <c r="AN10">
        <v>16</v>
      </c>
      <c r="AO10">
        <v>7</v>
      </c>
      <c r="AP10">
        <v>13</v>
      </c>
      <c r="AQ10">
        <v>4</v>
      </c>
      <c r="AR10">
        <v>4</v>
      </c>
      <c r="AS10">
        <v>1</v>
      </c>
      <c r="AT10">
        <v>45</v>
      </c>
      <c r="AU10" t="s">
        <v>136</v>
      </c>
      <c r="AV10">
        <v>16</v>
      </c>
      <c r="AW10">
        <v>7</v>
      </c>
      <c r="AX10">
        <v>13</v>
      </c>
      <c r="AY10">
        <v>4</v>
      </c>
      <c r="AZ10">
        <v>4</v>
      </c>
      <c r="BA10">
        <v>2.39</v>
      </c>
      <c r="BB10">
        <v>1.32</v>
      </c>
      <c r="BC10">
        <v>2</v>
      </c>
      <c r="BD10">
        <v>1</v>
      </c>
    </row>
    <row r="11" spans="1:56" ht="21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68" t="s">
        <v>137</v>
      </c>
      <c r="AN11">
        <v>3</v>
      </c>
      <c r="AO11">
        <v>4</v>
      </c>
      <c r="AP11">
        <v>8</v>
      </c>
      <c r="AQ11">
        <v>15</v>
      </c>
      <c r="AR11">
        <v>14</v>
      </c>
      <c r="AS11">
        <v>1</v>
      </c>
      <c r="AT11">
        <v>45</v>
      </c>
      <c r="AU11" t="s">
        <v>137</v>
      </c>
      <c r="AV11">
        <v>3</v>
      </c>
      <c r="AW11">
        <v>4</v>
      </c>
      <c r="AX11">
        <v>8</v>
      </c>
      <c r="AY11">
        <v>15</v>
      </c>
      <c r="AZ11">
        <v>14</v>
      </c>
      <c r="BA11">
        <v>3.75</v>
      </c>
      <c r="BB11">
        <v>1.2</v>
      </c>
      <c r="BC11">
        <v>4</v>
      </c>
      <c r="BD11">
        <v>4</v>
      </c>
    </row>
    <row r="12" spans="1:56" ht="15.7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68" t="s">
        <v>138</v>
      </c>
      <c r="AN12">
        <v>2</v>
      </c>
      <c r="AO12">
        <v>1</v>
      </c>
      <c r="AP12">
        <v>1</v>
      </c>
      <c r="AQ12">
        <v>5</v>
      </c>
      <c r="AR12">
        <v>7</v>
      </c>
      <c r="AS12">
        <v>1</v>
      </c>
      <c r="AT12">
        <v>17</v>
      </c>
      <c r="AU12" t="s">
        <v>138</v>
      </c>
      <c r="AV12">
        <v>2</v>
      </c>
      <c r="AW12">
        <v>1</v>
      </c>
      <c r="AX12">
        <v>1</v>
      </c>
      <c r="AY12">
        <v>5</v>
      </c>
      <c r="AZ12">
        <v>7</v>
      </c>
      <c r="BA12">
        <v>3.88</v>
      </c>
      <c r="BB12">
        <v>1.41</v>
      </c>
      <c r="BC12">
        <v>4</v>
      </c>
      <c r="BD12">
        <v>5</v>
      </c>
    </row>
    <row r="13" spans="1:56" ht="33.75">
      <c r="A13" s="137"/>
      <c r="B13" s="137"/>
      <c r="C13" s="137"/>
      <c r="D13" s="137"/>
      <c r="E13" s="137"/>
      <c r="F13" s="137"/>
      <c r="G13" s="137"/>
      <c r="Y13" s="2"/>
      <c r="Z13" s="3"/>
      <c r="AA13" s="3"/>
      <c r="AB13" s="3"/>
      <c r="AC13" s="3"/>
      <c r="AD13" s="3"/>
      <c r="AE13" s="4"/>
      <c r="AJ13" s="2"/>
      <c r="AK13" s="3"/>
      <c r="AL13" s="3"/>
      <c r="AM13" s="68" t="s">
        <v>139</v>
      </c>
      <c r="AN13">
        <v>0</v>
      </c>
      <c r="AO13">
        <v>10</v>
      </c>
      <c r="AP13">
        <v>28</v>
      </c>
      <c r="AQ13">
        <v>37</v>
      </c>
      <c r="AR13">
        <v>14</v>
      </c>
      <c r="AS13">
        <v>2</v>
      </c>
      <c r="AT13">
        <v>91</v>
      </c>
      <c r="AU13" t="s">
        <v>139</v>
      </c>
      <c r="AV13">
        <v>0</v>
      </c>
      <c r="AW13">
        <v>10</v>
      </c>
      <c r="AX13">
        <v>28</v>
      </c>
      <c r="AY13">
        <v>37</v>
      </c>
      <c r="AZ13">
        <v>14</v>
      </c>
      <c r="BA13">
        <v>3.62</v>
      </c>
      <c r="BB13">
        <v>0.89</v>
      </c>
      <c r="BC13">
        <v>4</v>
      </c>
      <c r="BD13">
        <v>4</v>
      </c>
    </row>
    <row r="14" spans="1:56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6"/>
      <c r="Z14" s="3"/>
      <c r="AA14" s="7"/>
      <c r="AB14" s="7"/>
      <c r="AC14" s="7"/>
      <c r="AD14" s="7"/>
      <c r="AE14" s="4"/>
      <c r="AF14" s="5"/>
      <c r="AG14" s="5"/>
      <c r="AH14" s="5"/>
      <c r="AI14" s="5"/>
      <c r="AJ14" s="6"/>
      <c r="AK14" s="3"/>
      <c r="AL14" s="7"/>
      <c r="AM14" s="68" t="s">
        <v>140</v>
      </c>
      <c r="AN14">
        <v>3</v>
      </c>
      <c r="AO14">
        <v>15</v>
      </c>
      <c r="AP14">
        <v>23</v>
      </c>
      <c r="AQ14">
        <v>42</v>
      </c>
      <c r="AR14">
        <v>20</v>
      </c>
      <c r="AS14">
        <v>1</v>
      </c>
      <c r="AT14">
        <v>104</v>
      </c>
      <c r="AU14" t="s">
        <v>140</v>
      </c>
      <c r="AV14">
        <v>3</v>
      </c>
      <c r="AW14">
        <v>15</v>
      </c>
      <c r="AX14">
        <v>23</v>
      </c>
      <c r="AY14">
        <v>42</v>
      </c>
      <c r="AZ14">
        <v>20</v>
      </c>
      <c r="BA14">
        <v>3.59</v>
      </c>
      <c r="BB14">
        <v>1.05</v>
      </c>
      <c r="BC14">
        <v>4</v>
      </c>
      <c r="BD14">
        <v>4</v>
      </c>
    </row>
    <row r="15" spans="1:56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6"/>
      <c r="Z15" s="3"/>
      <c r="AA15" s="7"/>
      <c r="AB15" s="7"/>
      <c r="AC15" s="7"/>
      <c r="AD15" s="7"/>
      <c r="AE15" s="4"/>
      <c r="AF15" s="5"/>
      <c r="AG15" s="5"/>
      <c r="AH15" s="5"/>
      <c r="AI15" s="5"/>
      <c r="AJ15" s="6"/>
      <c r="AK15" s="3"/>
      <c r="AL15" s="7"/>
      <c r="AM15" s="68" t="s">
        <v>141</v>
      </c>
      <c r="AN15">
        <v>8</v>
      </c>
      <c r="AO15">
        <v>19</v>
      </c>
      <c r="AP15">
        <v>31</v>
      </c>
      <c r="AQ15">
        <v>26</v>
      </c>
      <c r="AR15">
        <v>19</v>
      </c>
      <c r="AS15">
        <v>1</v>
      </c>
      <c r="AT15">
        <v>104</v>
      </c>
      <c r="AU15" t="s">
        <v>141</v>
      </c>
      <c r="AV15">
        <v>8</v>
      </c>
      <c r="AW15">
        <v>19</v>
      </c>
      <c r="AX15">
        <v>31</v>
      </c>
      <c r="AY15">
        <v>26</v>
      </c>
      <c r="AZ15">
        <v>19</v>
      </c>
      <c r="BA15">
        <v>3.28</v>
      </c>
      <c r="BB15">
        <v>1.19</v>
      </c>
      <c r="BC15">
        <v>3</v>
      </c>
      <c r="BD15">
        <v>3</v>
      </c>
    </row>
    <row r="16" spans="1:5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6"/>
      <c r="Z16" s="3"/>
      <c r="AA16" s="7"/>
      <c r="AB16" s="7"/>
      <c r="AC16" s="7"/>
      <c r="AD16" s="7"/>
      <c r="AE16" s="4"/>
      <c r="AF16" s="5"/>
      <c r="AG16" s="5"/>
      <c r="AH16" s="5"/>
      <c r="AI16" s="5"/>
      <c r="AJ16" s="6"/>
      <c r="AK16" s="3"/>
      <c r="AL16" s="7"/>
      <c r="AM16" s="68" t="s">
        <v>142</v>
      </c>
      <c r="AN16">
        <v>12</v>
      </c>
      <c r="AO16">
        <v>23</v>
      </c>
      <c r="AP16">
        <v>34</v>
      </c>
      <c r="AQ16">
        <v>21</v>
      </c>
      <c r="AR16">
        <v>16</v>
      </c>
      <c r="AS16">
        <v>6</v>
      </c>
      <c r="AT16">
        <v>112</v>
      </c>
      <c r="AU16" t="s">
        <v>142</v>
      </c>
      <c r="AV16">
        <v>12</v>
      </c>
      <c r="AW16">
        <v>23</v>
      </c>
      <c r="AX16">
        <v>34</v>
      </c>
      <c r="AY16">
        <v>21</v>
      </c>
      <c r="AZ16">
        <v>16</v>
      </c>
      <c r="BA16">
        <v>3.06</v>
      </c>
      <c r="BB16">
        <v>1.22</v>
      </c>
      <c r="BC16">
        <v>3</v>
      </c>
      <c r="BD16">
        <v>3</v>
      </c>
    </row>
    <row r="17" spans="1:56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  <c r="Z17" s="3"/>
      <c r="AA17" s="7"/>
      <c r="AB17" s="7"/>
      <c r="AC17" s="7"/>
      <c r="AD17" s="7"/>
      <c r="AE17" s="4"/>
      <c r="AF17" s="5"/>
      <c r="AG17" s="5"/>
      <c r="AH17" s="5"/>
      <c r="AI17" s="5"/>
      <c r="AJ17" s="6"/>
      <c r="AK17" s="3"/>
      <c r="AL17" s="7"/>
      <c r="AM17" s="68" t="s">
        <v>143</v>
      </c>
      <c r="AN17">
        <v>11</v>
      </c>
      <c r="AO17">
        <v>22</v>
      </c>
      <c r="AP17">
        <v>30</v>
      </c>
      <c r="AQ17">
        <v>36</v>
      </c>
      <c r="AR17">
        <v>10</v>
      </c>
      <c r="AS17">
        <v>3</v>
      </c>
      <c r="AT17">
        <v>112</v>
      </c>
      <c r="AU17" t="s">
        <v>143</v>
      </c>
      <c r="AV17">
        <v>11</v>
      </c>
      <c r="AW17">
        <v>22</v>
      </c>
      <c r="AX17">
        <v>30</v>
      </c>
      <c r="AY17">
        <v>36</v>
      </c>
      <c r="AZ17">
        <v>10</v>
      </c>
      <c r="BA17">
        <v>3.11</v>
      </c>
      <c r="BB17">
        <v>1.1399999999999999</v>
      </c>
      <c r="BC17">
        <v>3</v>
      </c>
      <c r="BD17">
        <v>4</v>
      </c>
    </row>
    <row r="18" spans="1:56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6"/>
      <c r="Z18" s="3"/>
      <c r="AA18" s="7"/>
      <c r="AB18" s="7"/>
      <c r="AC18" s="7"/>
      <c r="AD18" s="7"/>
      <c r="AE18" s="4"/>
      <c r="AF18" s="5"/>
      <c r="AG18" s="5"/>
      <c r="AH18" s="5"/>
      <c r="AI18" s="5"/>
      <c r="AJ18" s="6"/>
      <c r="AK18" s="3"/>
      <c r="AL18" s="7"/>
      <c r="AM18" s="68" t="s">
        <v>144</v>
      </c>
      <c r="AN18">
        <v>11</v>
      </c>
      <c r="AO18">
        <v>13</v>
      </c>
      <c r="AP18">
        <v>24</v>
      </c>
      <c r="AQ18">
        <v>43</v>
      </c>
      <c r="AR18">
        <v>18</v>
      </c>
      <c r="AS18">
        <v>3</v>
      </c>
      <c r="AT18">
        <v>112</v>
      </c>
      <c r="AU18" t="s">
        <v>144</v>
      </c>
      <c r="AV18">
        <v>11</v>
      </c>
      <c r="AW18">
        <v>13</v>
      </c>
      <c r="AX18">
        <v>24</v>
      </c>
      <c r="AY18">
        <v>43</v>
      </c>
      <c r="AZ18">
        <v>18</v>
      </c>
      <c r="BA18">
        <v>3.4</v>
      </c>
      <c r="BB18">
        <v>1.2</v>
      </c>
      <c r="BC18">
        <v>4</v>
      </c>
      <c r="BD18">
        <v>4</v>
      </c>
    </row>
    <row r="19" spans="1:56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6"/>
      <c r="Z19" s="3"/>
      <c r="AA19" s="7"/>
      <c r="AB19" s="7"/>
      <c r="AC19" s="7"/>
      <c r="AD19" s="7"/>
      <c r="AE19" s="4"/>
      <c r="AF19" s="5"/>
      <c r="AG19" s="5"/>
      <c r="AH19" s="5"/>
      <c r="AI19" s="5"/>
      <c r="AJ19" s="6"/>
      <c r="AK19" s="3"/>
      <c r="AL19" s="7"/>
      <c r="AM19" s="68" t="s">
        <v>145</v>
      </c>
      <c r="AN19">
        <v>5</v>
      </c>
      <c r="AO19">
        <v>11</v>
      </c>
      <c r="AP19">
        <v>28</v>
      </c>
      <c r="AQ19">
        <v>26</v>
      </c>
      <c r="AR19">
        <v>14</v>
      </c>
      <c r="AS19">
        <v>28</v>
      </c>
      <c r="AT19">
        <v>112</v>
      </c>
      <c r="AU19" t="s">
        <v>145</v>
      </c>
      <c r="AV19">
        <v>5</v>
      </c>
      <c r="AW19">
        <v>11</v>
      </c>
      <c r="AX19">
        <v>28</v>
      </c>
      <c r="AY19">
        <v>26</v>
      </c>
      <c r="AZ19">
        <v>14</v>
      </c>
      <c r="BA19">
        <v>3.39</v>
      </c>
      <c r="BB19">
        <v>1.1000000000000001</v>
      </c>
      <c r="BC19">
        <v>3</v>
      </c>
      <c r="BD19">
        <v>3</v>
      </c>
    </row>
    <row r="20" spans="1:56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6"/>
      <c r="Z20" s="3"/>
      <c r="AA20" s="7"/>
      <c r="AB20" s="7"/>
      <c r="AC20" s="7"/>
      <c r="AD20" s="7"/>
      <c r="AE20" s="4"/>
      <c r="AF20" s="5"/>
      <c r="AG20" s="5"/>
      <c r="AH20" s="5"/>
      <c r="AI20" s="5"/>
      <c r="AJ20" s="6"/>
      <c r="AK20" s="3"/>
      <c r="AL20" s="7"/>
      <c r="AM20" s="68" t="s">
        <v>146</v>
      </c>
      <c r="AN20">
        <v>18</v>
      </c>
      <c r="AO20">
        <v>30</v>
      </c>
      <c r="AP20">
        <v>22</v>
      </c>
      <c r="AQ20">
        <v>24</v>
      </c>
      <c r="AR20">
        <v>15</v>
      </c>
      <c r="AS20">
        <v>3</v>
      </c>
      <c r="AT20">
        <v>112</v>
      </c>
      <c r="AU20" t="s">
        <v>146</v>
      </c>
      <c r="AV20">
        <v>18</v>
      </c>
      <c r="AW20">
        <v>30</v>
      </c>
      <c r="AX20">
        <v>22</v>
      </c>
      <c r="AY20">
        <v>24</v>
      </c>
      <c r="AZ20">
        <v>15</v>
      </c>
      <c r="BA20">
        <v>2.89</v>
      </c>
      <c r="BB20">
        <v>1.31</v>
      </c>
      <c r="BC20">
        <v>3</v>
      </c>
      <c r="BD20">
        <v>2</v>
      </c>
    </row>
    <row r="21" spans="1:56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6"/>
      <c r="Z21" s="3"/>
      <c r="AA21" s="7"/>
      <c r="AB21" s="7"/>
      <c r="AC21" s="7"/>
      <c r="AD21" s="7"/>
      <c r="AE21" s="4"/>
      <c r="AF21" s="5"/>
      <c r="AG21" s="5"/>
      <c r="AH21" s="5"/>
      <c r="AI21" s="5"/>
      <c r="AJ21" s="6"/>
      <c r="AK21" s="3"/>
      <c r="AL21" s="7"/>
      <c r="AM21" s="68" t="s">
        <v>147</v>
      </c>
      <c r="AN21">
        <v>29</v>
      </c>
      <c r="AO21">
        <v>7</v>
      </c>
      <c r="AP21">
        <v>10</v>
      </c>
      <c r="AQ21">
        <v>10</v>
      </c>
      <c r="AR21">
        <v>9</v>
      </c>
      <c r="AS21">
        <v>47</v>
      </c>
      <c r="AT21">
        <v>112</v>
      </c>
      <c r="AU21" t="s">
        <v>147</v>
      </c>
      <c r="AV21">
        <v>29</v>
      </c>
      <c r="AW21">
        <v>7</v>
      </c>
      <c r="AX21">
        <v>10</v>
      </c>
      <c r="AY21">
        <v>10</v>
      </c>
      <c r="AZ21">
        <v>9</v>
      </c>
      <c r="BA21">
        <v>2.4300000000000002</v>
      </c>
      <c r="BB21">
        <v>1.52</v>
      </c>
      <c r="BC21">
        <v>2</v>
      </c>
      <c r="BD21">
        <v>1</v>
      </c>
    </row>
    <row r="22" spans="1:56" ht="21">
      <c r="A22" s="118" t="s">
        <v>2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5"/>
      <c r="W22" s="5"/>
      <c r="X22" s="5"/>
      <c r="Y22" s="6"/>
      <c r="Z22" s="3"/>
      <c r="AA22" s="7"/>
      <c r="AB22" s="7"/>
      <c r="AC22" s="7"/>
      <c r="AD22" s="7"/>
      <c r="AE22" s="4"/>
      <c r="AF22" s="5"/>
      <c r="AG22" s="5"/>
      <c r="AH22" s="5"/>
      <c r="AI22" s="5"/>
      <c r="AJ22" s="6"/>
      <c r="AK22" s="3"/>
      <c r="AL22" s="7"/>
      <c r="AM22" s="68" t="s">
        <v>148</v>
      </c>
      <c r="AN22">
        <v>16</v>
      </c>
      <c r="AO22">
        <v>8</v>
      </c>
      <c r="AP22">
        <v>10</v>
      </c>
      <c r="AQ22">
        <v>16</v>
      </c>
      <c r="AR22">
        <v>18</v>
      </c>
      <c r="AS22">
        <v>44</v>
      </c>
      <c r="AT22">
        <v>112</v>
      </c>
      <c r="AU22" t="s">
        <v>148</v>
      </c>
      <c r="AV22">
        <v>16</v>
      </c>
      <c r="AW22">
        <v>8</v>
      </c>
      <c r="AX22">
        <v>10</v>
      </c>
      <c r="AY22">
        <v>16</v>
      </c>
      <c r="AZ22">
        <v>18</v>
      </c>
      <c r="BA22">
        <v>3.18</v>
      </c>
      <c r="BB22">
        <v>1.54</v>
      </c>
      <c r="BC22">
        <v>4</v>
      </c>
      <c r="BD22">
        <v>5</v>
      </c>
    </row>
    <row r="23" spans="1:56" ht="21" customHeight="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5"/>
      <c r="W23" s="5"/>
      <c r="X23" s="5"/>
      <c r="Y23" s="6"/>
      <c r="Z23" s="3"/>
      <c r="AA23" s="7"/>
      <c r="AB23" s="7"/>
      <c r="AC23" s="7"/>
      <c r="AD23" s="7"/>
      <c r="AE23" s="4"/>
      <c r="AF23" s="5"/>
      <c r="AG23" s="5"/>
      <c r="AH23" s="5"/>
      <c r="AI23" s="5"/>
      <c r="AJ23" s="6"/>
      <c r="AK23" s="3"/>
      <c r="AL23" s="7"/>
      <c r="AM23" s="68" t="s">
        <v>149</v>
      </c>
      <c r="AN23">
        <v>4</v>
      </c>
      <c r="AO23">
        <v>6</v>
      </c>
      <c r="AP23">
        <v>24</v>
      </c>
      <c r="AQ23">
        <v>33</v>
      </c>
      <c r="AR23">
        <v>32</v>
      </c>
      <c r="AS23">
        <v>13</v>
      </c>
      <c r="AT23">
        <v>112</v>
      </c>
      <c r="AU23" t="s">
        <v>149</v>
      </c>
      <c r="AV23">
        <v>4</v>
      </c>
      <c r="AW23">
        <v>6</v>
      </c>
      <c r="AX23">
        <v>24</v>
      </c>
      <c r="AY23">
        <v>33</v>
      </c>
      <c r="AZ23">
        <v>32</v>
      </c>
      <c r="BA23">
        <v>3.84</v>
      </c>
      <c r="BB23">
        <v>1.08</v>
      </c>
      <c r="BC23">
        <v>4</v>
      </c>
      <c r="BD23">
        <v>4</v>
      </c>
    </row>
    <row r="24" spans="1:56" ht="21">
      <c r="A24" s="16" t="s">
        <v>186</v>
      </c>
      <c r="B24" s="11"/>
      <c r="C24" s="4"/>
      <c r="D24" s="5"/>
      <c r="E24" s="5"/>
      <c r="F24" s="5"/>
      <c r="G24" s="5"/>
      <c r="H24" s="3"/>
      <c r="I24" s="9"/>
      <c r="J24" s="10"/>
      <c r="K24" s="11"/>
      <c r="L24" s="11"/>
      <c r="M24" s="11"/>
      <c r="N24" s="4"/>
      <c r="V24" s="5"/>
      <c r="W24" s="5"/>
      <c r="X24" s="5"/>
      <c r="Y24" s="6"/>
      <c r="Z24" s="3"/>
      <c r="AA24" s="7"/>
      <c r="AB24" s="7"/>
      <c r="AC24" s="7"/>
      <c r="AD24" s="7"/>
      <c r="AE24" s="4"/>
      <c r="AF24" s="5"/>
      <c r="AG24" s="5"/>
      <c r="AH24" s="5"/>
      <c r="AI24" s="5"/>
      <c r="AJ24" s="6"/>
      <c r="AK24" s="3"/>
      <c r="AL24" s="7"/>
      <c r="AM24" s="68" t="s">
        <v>150</v>
      </c>
      <c r="AN24">
        <v>12</v>
      </c>
      <c r="AO24">
        <v>12</v>
      </c>
      <c r="AP24">
        <v>27</v>
      </c>
      <c r="AQ24">
        <v>27</v>
      </c>
      <c r="AR24">
        <v>31</v>
      </c>
      <c r="AS24">
        <v>3</v>
      </c>
      <c r="AT24">
        <v>112</v>
      </c>
      <c r="AU24" t="s">
        <v>150</v>
      </c>
      <c r="AV24">
        <v>12</v>
      </c>
      <c r="AW24">
        <v>12</v>
      </c>
      <c r="AX24">
        <v>27</v>
      </c>
      <c r="AY24">
        <v>27</v>
      </c>
      <c r="AZ24">
        <v>31</v>
      </c>
      <c r="BA24">
        <v>3.49</v>
      </c>
      <c r="BB24">
        <v>1.31</v>
      </c>
      <c r="BC24">
        <v>4</v>
      </c>
      <c r="BD24">
        <v>5</v>
      </c>
    </row>
    <row r="25" spans="1:56" ht="15" customHeight="1">
      <c r="A25" s="11"/>
      <c r="B25" s="11"/>
      <c r="C25" s="4"/>
      <c r="D25" s="5"/>
      <c r="E25" s="5"/>
      <c r="F25" s="5"/>
      <c r="G25" s="5"/>
      <c r="H25" s="3"/>
      <c r="I25" s="9"/>
      <c r="J25" s="10"/>
      <c r="K25" s="11"/>
      <c r="L25" s="11"/>
      <c r="M25" s="17"/>
      <c r="N25" s="4"/>
      <c r="V25" s="5"/>
      <c r="W25" s="5"/>
      <c r="X25" s="5"/>
      <c r="Y25" s="6"/>
      <c r="Z25" s="3"/>
      <c r="AA25" s="7"/>
      <c r="AB25" s="7"/>
      <c r="AC25" s="7"/>
      <c r="AD25" s="7"/>
      <c r="AE25" s="4"/>
      <c r="AF25" s="5"/>
      <c r="AG25" s="5"/>
      <c r="AH25" s="5"/>
      <c r="AI25" s="5"/>
      <c r="AJ25" s="6"/>
      <c r="AK25" s="3"/>
      <c r="AL25" s="7"/>
      <c r="AM25" s="68" t="s">
        <v>151</v>
      </c>
      <c r="AN25">
        <v>8</v>
      </c>
      <c r="AO25">
        <v>17</v>
      </c>
      <c r="AP25">
        <v>24</v>
      </c>
      <c r="AQ25">
        <v>26</v>
      </c>
      <c r="AR25">
        <v>21</v>
      </c>
      <c r="AS25">
        <v>16</v>
      </c>
      <c r="AT25">
        <v>112</v>
      </c>
      <c r="AU25" t="s">
        <v>151</v>
      </c>
      <c r="AV25">
        <v>8</v>
      </c>
      <c r="AW25">
        <v>17</v>
      </c>
      <c r="AX25">
        <v>24</v>
      </c>
      <c r="AY25">
        <v>26</v>
      </c>
      <c r="AZ25">
        <v>21</v>
      </c>
      <c r="BA25">
        <v>3.36</v>
      </c>
      <c r="BB25">
        <v>1.24</v>
      </c>
      <c r="BC25">
        <v>3</v>
      </c>
      <c r="BD25">
        <v>4</v>
      </c>
    </row>
    <row r="26" spans="1:56" ht="18.75">
      <c r="A26" s="11"/>
      <c r="D26" s="132" t="str">
        <f>+AN47</f>
        <v>1º Curso</v>
      </c>
      <c r="E26" s="132"/>
      <c r="F26" s="58">
        <f>+AO47</f>
        <v>45</v>
      </c>
      <c r="G26" s="22">
        <f>F26/$F$30</f>
        <v>0.4017857142857143</v>
      </c>
      <c r="H26" s="9"/>
      <c r="I26" s="9"/>
      <c r="J26" s="10"/>
      <c r="K26" s="11"/>
      <c r="L26" s="17"/>
      <c r="M26" s="17"/>
      <c r="N26" s="4"/>
      <c r="V26" s="5"/>
      <c r="W26" s="5"/>
      <c r="X26" s="5"/>
      <c r="Y26" s="6"/>
      <c r="Z26" s="3"/>
      <c r="AA26" s="7"/>
      <c r="AB26" s="7"/>
      <c r="AC26" s="7"/>
      <c r="AD26" s="7"/>
      <c r="AE26" s="4"/>
      <c r="AF26" s="5"/>
      <c r="AG26" s="5"/>
      <c r="AH26" s="5"/>
      <c r="AI26" s="5"/>
      <c r="AJ26" s="6"/>
      <c r="AK26" s="3"/>
      <c r="AL26" s="7"/>
      <c r="AM26" s="68" t="s">
        <v>152</v>
      </c>
      <c r="AN26">
        <v>2</v>
      </c>
      <c r="AO26">
        <v>1</v>
      </c>
      <c r="AP26">
        <v>9</v>
      </c>
      <c r="AQ26">
        <v>5</v>
      </c>
      <c r="AR26">
        <v>10</v>
      </c>
      <c r="AS26">
        <v>85</v>
      </c>
      <c r="AT26">
        <v>112</v>
      </c>
      <c r="AU26" t="s">
        <v>152</v>
      </c>
      <c r="AV26">
        <v>2</v>
      </c>
      <c r="AW26">
        <v>1</v>
      </c>
      <c r="AX26">
        <v>9</v>
      </c>
      <c r="AY26">
        <v>5</v>
      </c>
      <c r="AZ26">
        <v>10</v>
      </c>
      <c r="BA26">
        <v>3.74</v>
      </c>
      <c r="BB26">
        <v>1.23</v>
      </c>
      <c r="BC26">
        <v>4</v>
      </c>
      <c r="BD26">
        <v>5</v>
      </c>
    </row>
    <row r="27" spans="1:56" s="20" customFormat="1" ht="40.5" customHeight="1">
      <c r="A27" s="11"/>
      <c r="B27"/>
      <c r="C27"/>
      <c r="D27" s="132" t="str">
        <f t="shared" ref="D27:D29" si="0">+AN48</f>
        <v>2º Curso</v>
      </c>
      <c r="E27" s="132"/>
      <c r="F27" s="58">
        <f t="shared" ref="F27:F29" si="1">+AO48</f>
        <v>16</v>
      </c>
      <c r="G27" s="22">
        <f t="shared" ref="G27:G29" si="2">F27/$F$30</f>
        <v>0.14285714285714285</v>
      </c>
      <c r="H27" s="8"/>
      <c r="I27" s="3"/>
      <c r="J27" s="10"/>
      <c r="K27" s="11"/>
      <c r="L27" s="17"/>
      <c r="M27" s="17"/>
      <c r="N27" s="4"/>
      <c r="O27"/>
      <c r="P27"/>
      <c r="Q27"/>
      <c r="R27"/>
      <c r="S27"/>
      <c r="T27"/>
      <c r="U27"/>
      <c r="V27" s="5"/>
      <c r="W27" s="5"/>
      <c r="X27" s="5"/>
      <c r="Y27" s="6"/>
      <c r="Z27" s="3"/>
      <c r="AA27" s="7"/>
      <c r="AB27" s="7"/>
      <c r="AC27" s="7"/>
      <c r="AD27" s="7"/>
      <c r="AE27" s="4"/>
      <c r="AF27" s="5"/>
      <c r="AG27" s="5"/>
      <c r="AH27" s="5"/>
      <c r="AI27" s="5"/>
      <c r="AJ27" s="6"/>
      <c r="AK27" s="3"/>
      <c r="AL27" s="7"/>
      <c r="AM27" s="20" t="s">
        <v>153</v>
      </c>
      <c r="AN27" s="20">
        <v>5</v>
      </c>
      <c r="AO27" s="20">
        <v>8</v>
      </c>
      <c r="AP27" s="20">
        <v>12</v>
      </c>
      <c r="AQ27" s="20">
        <v>27</v>
      </c>
      <c r="AR27" s="20">
        <v>24</v>
      </c>
      <c r="AS27" s="20">
        <v>36</v>
      </c>
      <c r="AT27" s="20">
        <v>112</v>
      </c>
      <c r="AU27" s="20" t="s">
        <v>153</v>
      </c>
      <c r="AV27" s="20">
        <v>5</v>
      </c>
      <c r="AW27" s="20">
        <v>8</v>
      </c>
      <c r="AX27" s="20">
        <v>12</v>
      </c>
      <c r="AY27" s="20">
        <v>27</v>
      </c>
      <c r="AZ27" s="20">
        <v>24</v>
      </c>
      <c r="BA27" s="20">
        <v>3.75</v>
      </c>
      <c r="BB27" s="20">
        <v>1.2</v>
      </c>
      <c r="BC27" s="20">
        <v>4</v>
      </c>
      <c r="BD27" s="20">
        <v>4</v>
      </c>
    </row>
    <row r="28" spans="1:56" s="23" customFormat="1" ht="20.100000000000001" customHeight="1">
      <c r="A28" s="11"/>
      <c r="B28"/>
      <c r="C28"/>
      <c r="D28" s="132" t="str">
        <f t="shared" si="0"/>
        <v>3º Curso</v>
      </c>
      <c r="E28" s="132"/>
      <c r="F28" s="58">
        <f t="shared" si="1"/>
        <v>14</v>
      </c>
      <c r="G28" s="22">
        <f t="shared" si="2"/>
        <v>0.125</v>
      </c>
      <c r="H28" s="5"/>
      <c r="I28" s="5"/>
      <c r="J28" s="5"/>
      <c r="K28" s="5"/>
      <c r="L28" s="5"/>
      <c r="M28"/>
      <c r="N28"/>
      <c r="O28"/>
      <c r="P28"/>
      <c r="Q28"/>
      <c r="R28"/>
      <c r="S28"/>
      <c r="T28"/>
      <c r="U28"/>
      <c r="V28" s="5"/>
      <c r="W28" s="5"/>
      <c r="X28" s="5"/>
      <c r="Y28" s="6"/>
      <c r="Z28" s="3"/>
      <c r="AA28" s="7"/>
      <c r="AB28" s="7"/>
      <c r="AC28" s="7"/>
      <c r="AD28" s="7"/>
      <c r="AE28" s="4"/>
      <c r="AF28" s="5"/>
      <c r="AG28" s="5"/>
      <c r="AH28" s="5"/>
      <c r="AI28" s="5"/>
      <c r="AJ28" s="6"/>
      <c r="AK28" s="3"/>
      <c r="AL28" s="7"/>
      <c r="AM28" s="23" t="s">
        <v>117</v>
      </c>
      <c r="AU28" s="23" t="s">
        <v>117</v>
      </c>
    </row>
    <row r="29" spans="1:56" s="23" customFormat="1" ht="20.100000000000001" customHeight="1">
      <c r="A29" s="11"/>
      <c r="B29"/>
      <c r="C29"/>
      <c r="D29" s="132" t="str">
        <f t="shared" si="0"/>
        <v>4º Curso</v>
      </c>
      <c r="E29" s="132"/>
      <c r="F29" s="58">
        <f t="shared" si="1"/>
        <v>37</v>
      </c>
      <c r="G29" s="22">
        <f t="shared" si="2"/>
        <v>0.33035714285714285</v>
      </c>
      <c r="H29" s="5"/>
      <c r="I29" s="5"/>
      <c r="J29" s="5"/>
      <c r="K29" s="5"/>
      <c r="L29" s="5"/>
      <c r="M29"/>
      <c r="N29"/>
      <c r="O29"/>
      <c r="P29"/>
      <c r="Q29"/>
      <c r="R29"/>
      <c r="S29"/>
      <c r="T29"/>
      <c r="U29"/>
      <c r="V29" s="5"/>
      <c r="W29" s="5"/>
      <c r="X29" s="5"/>
      <c r="Y29" s="6"/>
      <c r="Z29" s="3"/>
      <c r="AA29" s="7"/>
      <c r="AB29" s="7"/>
      <c r="AC29" s="7"/>
      <c r="AD29" s="7"/>
      <c r="AE29" s="4"/>
      <c r="AF29" s="5"/>
      <c r="AG29" s="5"/>
      <c r="AH29" s="5"/>
      <c r="AI29" s="5"/>
      <c r="AJ29" s="6"/>
      <c r="AK29" s="3"/>
      <c r="AL29" s="7"/>
    </row>
    <row r="30" spans="1:56" s="23" customFormat="1" ht="20.100000000000001" customHeight="1">
      <c r="A30" s="11"/>
      <c r="B30"/>
      <c r="C30"/>
      <c r="D30" s="132" t="s">
        <v>90</v>
      </c>
      <c r="E30" s="132"/>
      <c r="F30" s="103">
        <f>SUM(F26:F29)</f>
        <v>112</v>
      </c>
      <c r="G30" s="104"/>
      <c r="H30" s="5"/>
      <c r="I30" s="5"/>
      <c r="J30" s="5"/>
      <c r="K30" s="5"/>
      <c r="L30" s="5"/>
      <c r="M30"/>
      <c r="N30"/>
      <c r="O30"/>
      <c r="P30"/>
      <c r="Q30"/>
      <c r="R30"/>
      <c r="S30"/>
      <c r="T30"/>
      <c r="U30"/>
      <c r="V30" s="5"/>
      <c r="W30" s="5"/>
      <c r="X30" s="5"/>
      <c r="Y30" s="6"/>
      <c r="Z30" s="3"/>
      <c r="AA30" s="7"/>
      <c r="AB30" s="7"/>
      <c r="AC30" s="7"/>
      <c r="AD30" s="7"/>
      <c r="AE30" s="4"/>
      <c r="AF30" s="5"/>
      <c r="AG30" s="5"/>
      <c r="AH30" s="5"/>
      <c r="AI30" s="5"/>
      <c r="AJ30" s="6"/>
      <c r="AK30" s="3"/>
      <c r="AL30" s="7"/>
    </row>
    <row r="31" spans="1:56" s="23" customFormat="1" ht="20.100000000000001" customHeight="1">
      <c r="A31" s="5"/>
      <c r="B31"/>
      <c r="C31"/>
      <c r="D31"/>
      <c r="E31" s="5"/>
      <c r="F31" s="5"/>
      <c r="G31" s="5"/>
      <c r="H31" s="5"/>
      <c r="I31" s="5"/>
      <c r="J31" s="5"/>
      <c r="K31" s="5"/>
      <c r="L31" s="5"/>
      <c r="M31"/>
      <c r="N31"/>
      <c r="O31"/>
      <c r="P31"/>
      <c r="Q31"/>
      <c r="R31"/>
      <c r="S31"/>
      <c r="T31"/>
      <c r="U31"/>
      <c r="V31" s="5"/>
      <c r="W31" s="5"/>
      <c r="X31" s="5"/>
      <c r="Y31" s="6"/>
      <c r="Z31" s="3"/>
      <c r="AA31" s="7"/>
      <c r="AB31" s="7"/>
      <c r="AC31" s="7"/>
      <c r="AD31" s="7"/>
      <c r="AE31" s="4"/>
      <c r="AF31" s="5"/>
      <c r="AG31" s="5"/>
      <c r="AH31" s="5"/>
      <c r="AI31" s="5"/>
      <c r="AJ31" s="6"/>
      <c r="AK31" s="3"/>
      <c r="AL31" s="7"/>
    </row>
    <row r="32" spans="1:56" s="23" customFormat="1" ht="20.100000000000001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/>
      <c r="N32"/>
      <c r="O32"/>
      <c r="P32"/>
      <c r="Q32"/>
      <c r="R32"/>
      <c r="S32"/>
      <c r="T32"/>
      <c r="U32"/>
      <c r="V32" s="5"/>
      <c r="W32" s="5"/>
      <c r="X32" s="5"/>
      <c r="Y32" s="6"/>
      <c r="Z32" s="3"/>
      <c r="AA32" s="7"/>
      <c r="AB32" s="7"/>
      <c r="AC32" s="7"/>
      <c r="AD32" s="7"/>
      <c r="AE32" s="4"/>
      <c r="AF32" s="5"/>
      <c r="AG32" s="5"/>
      <c r="AH32" s="5"/>
      <c r="AI32" s="5"/>
      <c r="AJ32" s="6"/>
      <c r="AK32" s="3"/>
      <c r="AL32" s="7"/>
    </row>
    <row r="33" spans="1:52" s="23" customFormat="1" ht="20.100000000000001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/>
      <c r="N33"/>
      <c r="O33"/>
      <c r="P33"/>
      <c r="Q33"/>
      <c r="R33"/>
      <c r="S33"/>
      <c r="T33"/>
      <c r="U33"/>
      <c r="V33" s="5"/>
      <c r="W33" s="5"/>
      <c r="X33" s="5"/>
      <c r="Y33" s="6"/>
      <c r="Z33" s="3"/>
      <c r="AA33" s="7"/>
      <c r="AB33" s="7"/>
      <c r="AC33" s="7"/>
      <c r="AD33" s="7"/>
      <c r="AE33" s="4"/>
      <c r="AF33" s="5"/>
      <c r="AG33" s="5"/>
      <c r="AH33" s="5"/>
      <c r="AI33" s="5"/>
      <c r="AJ33" s="6"/>
      <c r="AK33" s="3"/>
      <c r="AL33" s="7"/>
    </row>
    <row r="34" spans="1:52" s="20" customFormat="1" ht="16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/>
      <c r="N34"/>
      <c r="O34"/>
      <c r="P34"/>
      <c r="Q34"/>
      <c r="R34"/>
      <c r="S34"/>
      <c r="T34"/>
      <c r="U34"/>
      <c r="V34" s="5"/>
      <c r="W34" s="5"/>
      <c r="X34" s="5"/>
      <c r="Y34" s="6"/>
      <c r="Z34" s="3"/>
      <c r="AA34" s="7"/>
      <c r="AB34" s="7"/>
      <c r="AC34" s="7"/>
      <c r="AD34" s="7"/>
      <c r="AE34" s="4"/>
      <c r="AF34" s="5"/>
      <c r="AG34" s="5"/>
      <c r="AH34" s="5"/>
      <c r="AI34" s="5"/>
      <c r="AJ34" s="6"/>
      <c r="AK34" s="3"/>
      <c r="AL34" s="7"/>
    </row>
    <row r="35" spans="1:52" s="20" customFormat="1" ht="16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/>
      <c r="N35"/>
      <c r="O35"/>
      <c r="P35"/>
      <c r="Q35"/>
      <c r="R35"/>
      <c r="S35"/>
      <c r="T35"/>
      <c r="U35"/>
      <c r="V35" s="5"/>
      <c r="W35" s="5"/>
      <c r="X35" s="5"/>
      <c r="Y35" s="6"/>
      <c r="Z35" s="3"/>
      <c r="AA35" s="7"/>
      <c r="AB35" s="7"/>
      <c r="AC35" s="7"/>
      <c r="AD35" s="7"/>
      <c r="AE35" s="4"/>
      <c r="AF35" s="5"/>
      <c r="AG35" s="5"/>
      <c r="AH35" s="5"/>
      <c r="AI35" s="5"/>
      <c r="AJ35" s="6"/>
      <c r="AK35" s="3"/>
      <c r="AL35" s="7"/>
      <c r="AM35" s="20" t="s">
        <v>116</v>
      </c>
    </row>
    <row r="36" spans="1:52" s="20" customFormat="1" ht="26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/>
      <c r="N36"/>
      <c r="O36"/>
      <c r="P36"/>
      <c r="Q36"/>
      <c r="R36"/>
      <c r="S36"/>
      <c r="T36"/>
      <c r="U36"/>
      <c r="V36" s="5"/>
      <c r="W36" s="5"/>
      <c r="X36" s="5"/>
      <c r="Y36" s="6"/>
      <c r="Z36" s="3"/>
      <c r="AA36" s="7"/>
      <c r="AB36" s="7"/>
      <c r="AC36" s="7"/>
      <c r="AD36" s="7"/>
      <c r="AE36" s="4"/>
      <c r="AF36" s="5"/>
      <c r="AG36" s="5"/>
      <c r="AH36" s="5"/>
      <c r="AI36" s="5"/>
      <c r="AJ36" s="6"/>
      <c r="AK36" s="3"/>
      <c r="AL36" s="7"/>
      <c r="AM36" s="20" t="s">
        <v>108</v>
      </c>
    </row>
    <row r="37" spans="1:52" s="20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/>
      <c r="N37"/>
      <c r="O37"/>
      <c r="P37"/>
      <c r="Q37"/>
      <c r="R37"/>
      <c r="S37"/>
      <c r="T37"/>
      <c r="U37"/>
      <c r="V37" s="5"/>
      <c r="W37" s="5"/>
      <c r="X37" s="5"/>
      <c r="Y37" s="6"/>
      <c r="Z37" s="3"/>
      <c r="AA37" s="7"/>
      <c r="AB37" s="7"/>
      <c r="AC37" s="7"/>
      <c r="AD37" s="7"/>
      <c r="AE37" s="4"/>
      <c r="AF37" s="5"/>
      <c r="AG37" s="5"/>
      <c r="AH37" s="5"/>
      <c r="AI37" s="5"/>
      <c r="AJ37" s="6"/>
      <c r="AK37" s="3"/>
      <c r="AL37" s="7"/>
      <c r="AO37" s="20" t="s">
        <v>92</v>
      </c>
      <c r="AP37" s="20" t="s">
        <v>154</v>
      </c>
      <c r="AQ37" s="20" t="s">
        <v>155</v>
      </c>
      <c r="AR37" s="20" t="s">
        <v>102</v>
      </c>
      <c r="AS37" s="20" t="s">
        <v>156</v>
      </c>
      <c r="AT37" s="20" t="s">
        <v>103</v>
      </c>
      <c r="AU37" s="20" t="s">
        <v>157</v>
      </c>
      <c r="AV37" s="20" t="s">
        <v>158</v>
      </c>
      <c r="AW37" s="20" t="s">
        <v>159</v>
      </c>
      <c r="AX37" s="20" t="s">
        <v>160</v>
      </c>
      <c r="AY37" s="20" t="s">
        <v>161</v>
      </c>
      <c r="AZ37" s="20" t="s">
        <v>104</v>
      </c>
    </row>
    <row r="38" spans="1:52" s="20" customForma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6"/>
      <c r="Z38" s="3"/>
      <c r="AA38" s="7"/>
      <c r="AB38" s="7"/>
      <c r="AC38" s="7"/>
      <c r="AD38" s="7"/>
      <c r="AE38" s="4"/>
      <c r="AF38" s="5"/>
      <c r="AG38" s="5"/>
      <c r="AH38" s="5"/>
      <c r="AI38" s="5"/>
      <c r="AJ38" s="6"/>
      <c r="AK38" s="3"/>
      <c r="AL38" s="7"/>
      <c r="AM38" s="20" t="s">
        <v>109</v>
      </c>
      <c r="AN38" s="20" t="s">
        <v>97</v>
      </c>
      <c r="AO38" s="20">
        <v>112</v>
      </c>
      <c r="AP38" s="20">
        <v>112</v>
      </c>
      <c r="AQ38" s="20">
        <v>112</v>
      </c>
      <c r="AR38" s="20">
        <v>112</v>
      </c>
      <c r="AS38" s="20">
        <v>112</v>
      </c>
      <c r="AT38" s="20">
        <v>112</v>
      </c>
      <c r="AU38" s="20">
        <v>112</v>
      </c>
      <c r="AV38" s="20">
        <v>112</v>
      </c>
      <c r="AW38" s="20">
        <v>112</v>
      </c>
      <c r="AX38" s="20">
        <v>112</v>
      </c>
      <c r="AY38" s="20">
        <v>112</v>
      </c>
      <c r="AZ38" s="20">
        <v>112</v>
      </c>
    </row>
    <row r="39" spans="1:52" s="20" customFormat="1" ht="20.100000000000001" customHeight="1">
      <c r="A39" s="5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N39" s="20" t="s">
        <v>110</v>
      </c>
      <c r="AO39" s="20">
        <v>0</v>
      </c>
      <c r="AP39" s="20">
        <v>0</v>
      </c>
      <c r="AQ39" s="20">
        <v>0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0">
        <v>0</v>
      </c>
      <c r="AX39" s="20">
        <v>0</v>
      </c>
      <c r="AY39" s="20">
        <v>0</v>
      </c>
      <c r="AZ39" s="20">
        <v>0</v>
      </c>
    </row>
    <row r="40" spans="1:52" s="20" customFormat="1" ht="20.100000000000001" customHeight="1">
      <c r="A40" s="5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20" t="s">
        <v>117</v>
      </c>
    </row>
    <row r="41" spans="1:52" s="20" customFormat="1" ht="20.100000000000001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123" t="s">
        <v>11</v>
      </c>
      <c r="W41" s="124"/>
      <c r="X41" s="124"/>
      <c r="Y41" s="124"/>
      <c r="Z41" s="124"/>
      <c r="AA41" s="124"/>
      <c r="AB41" s="19"/>
      <c r="AC41" s="123" t="s">
        <v>12</v>
      </c>
      <c r="AD41" s="124"/>
      <c r="AE41" s="124"/>
      <c r="AF41" s="124"/>
      <c r="AG41" s="124"/>
      <c r="AH41" s="125"/>
      <c r="AI41" s="121" t="s">
        <v>84</v>
      </c>
      <c r="AJ41" s="122"/>
      <c r="AK41" s="122"/>
      <c r="AL41" s="122"/>
    </row>
    <row r="42" spans="1:52" s="20" customFormat="1" ht="20.100000000000001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23"/>
      <c r="W42" s="124"/>
      <c r="X42" s="124"/>
      <c r="Y42" s="124"/>
      <c r="Z42" s="124"/>
      <c r="AA42" s="124"/>
      <c r="AB42" s="19"/>
      <c r="AC42" s="123"/>
      <c r="AD42" s="124"/>
      <c r="AE42" s="124"/>
      <c r="AF42" s="124"/>
      <c r="AG42" s="124"/>
      <c r="AH42" s="125"/>
      <c r="AI42" s="121"/>
      <c r="AJ42" s="122"/>
      <c r="AK42" s="122"/>
      <c r="AL42" s="122"/>
    </row>
    <row r="43" spans="1:52" s="20" customFormat="1" ht="20.100000000000001" customHeight="1">
      <c r="A43" s="111" t="s">
        <v>13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39">
        <v>1</v>
      </c>
      <c r="W43" s="39">
        <v>2</v>
      </c>
      <c r="X43" s="39">
        <v>3</v>
      </c>
      <c r="Y43" s="39">
        <v>4</v>
      </c>
      <c r="Z43" s="39">
        <v>5</v>
      </c>
      <c r="AA43" s="39" t="s">
        <v>35</v>
      </c>
      <c r="AB43" s="48" t="s">
        <v>14</v>
      </c>
      <c r="AC43" s="39">
        <v>1</v>
      </c>
      <c r="AD43" s="39">
        <v>2</v>
      </c>
      <c r="AE43" s="39">
        <v>3</v>
      </c>
      <c r="AF43" s="39">
        <v>4</v>
      </c>
      <c r="AG43" s="39">
        <v>5</v>
      </c>
      <c r="AH43" s="39" t="s">
        <v>35</v>
      </c>
      <c r="AI43" s="49" t="s">
        <v>15</v>
      </c>
      <c r="AJ43" s="49" t="s">
        <v>16</v>
      </c>
      <c r="AK43" s="49" t="s">
        <v>17</v>
      </c>
      <c r="AL43" s="49" t="s">
        <v>18</v>
      </c>
    </row>
    <row r="44" spans="1:52" s="20" customFormat="1" ht="20.100000000000001" customHeight="1">
      <c r="A44" s="21" t="s">
        <v>19</v>
      </c>
      <c r="B44" s="112" t="s">
        <v>58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85">
        <f>+AN3</f>
        <v>0</v>
      </c>
      <c r="W44" s="85">
        <f t="shared" ref="W44:AA49" si="3">+AO3</f>
        <v>3</v>
      </c>
      <c r="X44" s="85">
        <f t="shared" si="3"/>
        <v>6</v>
      </c>
      <c r="Y44" s="85">
        <f t="shared" si="3"/>
        <v>14</v>
      </c>
      <c r="Z44" s="85">
        <f t="shared" si="3"/>
        <v>22</v>
      </c>
      <c r="AA44" s="85">
        <f t="shared" si="3"/>
        <v>0</v>
      </c>
      <c r="AB44" s="85">
        <f>SUM(V44:AA44)</f>
        <v>45</v>
      </c>
      <c r="AC44" s="22">
        <f t="shared" ref="AC44:AH49" si="4">V44/$AB44</f>
        <v>0</v>
      </c>
      <c r="AD44" s="22">
        <f t="shared" si="4"/>
        <v>6.6666666666666666E-2</v>
      </c>
      <c r="AE44" s="22">
        <f t="shared" si="4"/>
        <v>0.13333333333333333</v>
      </c>
      <c r="AF44" s="22">
        <f t="shared" si="4"/>
        <v>0.31111111111111112</v>
      </c>
      <c r="AG44" s="22">
        <f t="shared" si="4"/>
        <v>0.48888888888888887</v>
      </c>
      <c r="AH44" s="22">
        <f t="shared" si="4"/>
        <v>0</v>
      </c>
      <c r="AI44" s="85">
        <f t="shared" ref="AI44:AL49" si="5">+BA3</f>
        <v>4.22</v>
      </c>
      <c r="AJ44" s="85">
        <f t="shared" si="5"/>
        <v>0.93</v>
      </c>
      <c r="AK44" s="85">
        <f t="shared" si="5"/>
        <v>4</v>
      </c>
      <c r="AL44" s="85">
        <f t="shared" si="5"/>
        <v>5</v>
      </c>
      <c r="AM44" s="20" t="s">
        <v>91</v>
      </c>
    </row>
    <row r="45" spans="1:52" s="20" customFormat="1" ht="20.100000000000001" customHeight="1">
      <c r="A45" s="21" t="s">
        <v>20</v>
      </c>
      <c r="B45" s="112" t="s">
        <v>21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85">
        <f t="shared" ref="V45:V49" si="6">+AN4</f>
        <v>2</v>
      </c>
      <c r="W45" s="85">
        <f t="shared" si="3"/>
        <v>3</v>
      </c>
      <c r="X45" s="85">
        <f t="shared" si="3"/>
        <v>11</v>
      </c>
      <c r="Y45" s="85">
        <f t="shared" si="3"/>
        <v>17</v>
      </c>
      <c r="Z45" s="85">
        <f t="shared" si="3"/>
        <v>12</v>
      </c>
      <c r="AA45" s="85">
        <f t="shared" si="3"/>
        <v>0</v>
      </c>
      <c r="AB45" s="85">
        <f t="shared" ref="AB45:AB49" si="7">SUM(V45:AA45)</f>
        <v>45</v>
      </c>
      <c r="AC45" s="22">
        <f t="shared" si="4"/>
        <v>4.4444444444444446E-2</v>
      </c>
      <c r="AD45" s="22">
        <f t="shared" si="4"/>
        <v>6.6666666666666666E-2</v>
      </c>
      <c r="AE45" s="22">
        <f t="shared" si="4"/>
        <v>0.24444444444444444</v>
      </c>
      <c r="AF45" s="22">
        <f t="shared" si="4"/>
        <v>0.37777777777777777</v>
      </c>
      <c r="AG45" s="22">
        <f t="shared" si="4"/>
        <v>0.26666666666666666</v>
      </c>
      <c r="AH45" s="22">
        <f t="shared" si="4"/>
        <v>0</v>
      </c>
      <c r="AI45" s="85">
        <f t="shared" si="5"/>
        <v>3.76</v>
      </c>
      <c r="AJ45" s="85">
        <f t="shared" si="5"/>
        <v>1.07</v>
      </c>
      <c r="AK45" s="85">
        <f t="shared" si="5"/>
        <v>4</v>
      </c>
      <c r="AL45" s="85">
        <f t="shared" si="5"/>
        <v>4</v>
      </c>
      <c r="AM45" s="20" t="s">
        <v>165</v>
      </c>
    </row>
    <row r="46" spans="1:52" s="20" customFormat="1" ht="20.100000000000001" customHeight="1">
      <c r="A46" s="21" t="s">
        <v>22</v>
      </c>
      <c r="B46" s="112" t="s">
        <v>60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85">
        <f t="shared" si="6"/>
        <v>2</v>
      </c>
      <c r="W46" s="85">
        <f t="shared" si="3"/>
        <v>5</v>
      </c>
      <c r="X46" s="85">
        <f t="shared" si="3"/>
        <v>13</v>
      </c>
      <c r="Y46" s="85">
        <f t="shared" si="3"/>
        <v>11</v>
      </c>
      <c r="Z46" s="85">
        <f t="shared" si="3"/>
        <v>14</v>
      </c>
      <c r="AA46" s="85">
        <f t="shared" si="3"/>
        <v>0</v>
      </c>
      <c r="AB46" s="85">
        <f t="shared" si="7"/>
        <v>45</v>
      </c>
      <c r="AC46" s="22">
        <f t="shared" si="4"/>
        <v>4.4444444444444446E-2</v>
      </c>
      <c r="AD46" s="22">
        <f t="shared" si="4"/>
        <v>0.1111111111111111</v>
      </c>
      <c r="AE46" s="22">
        <f t="shared" si="4"/>
        <v>0.28888888888888886</v>
      </c>
      <c r="AF46" s="22">
        <f t="shared" si="4"/>
        <v>0.24444444444444444</v>
      </c>
      <c r="AG46" s="22">
        <f t="shared" si="4"/>
        <v>0.31111111111111112</v>
      </c>
      <c r="AH46" s="22">
        <f t="shared" si="4"/>
        <v>0</v>
      </c>
      <c r="AI46" s="85">
        <f t="shared" si="5"/>
        <v>3.67</v>
      </c>
      <c r="AJ46" s="85">
        <f t="shared" si="5"/>
        <v>1.17</v>
      </c>
      <c r="AK46" s="85">
        <f t="shared" si="5"/>
        <v>4</v>
      </c>
      <c r="AL46" s="85">
        <f t="shared" si="5"/>
        <v>5</v>
      </c>
      <c r="AO46" s="20" t="s">
        <v>93</v>
      </c>
      <c r="AP46" s="20" t="s">
        <v>94</v>
      </c>
      <c r="AQ46" s="20" t="s">
        <v>95</v>
      </c>
      <c r="AR46" s="20" t="s">
        <v>96</v>
      </c>
    </row>
    <row r="47" spans="1:52" s="20" customFormat="1" ht="20.100000000000001" customHeight="1">
      <c r="A47" s="21" t="s">
        <v>24</v>
      </c>
      <c r="B47" s="112" t="s">
        <v>23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85">
        <f t="shared" si="6"/>
        <v>31</v>
      </c>
      <c r="W47" s="85">
        <f t="shared" si="3"/>
        <v>2</v>
      </c>
      <c r="X47" s="85">
        <f t="shared" si="3"/>
        <v>2</v>
      </c>
      <c r="Y47" s="85">
        <f t="shared" si="3"/>
        <v>5</v>
      </c>
      <c r="Z47" s="85">
        <f t="shared" si="3"/>
        <v>4</v>
      </c>
      <c r="AA47" s="85">
        <f t="shared" si="3"/>
        <v>1</v>
      </c>
      <c r="AB47" s="85">
        <f t="shared" si="7"/>
        <v>45</v>
      </c>
      <c r="AC47" s="22">
        <f t="shared" si="4"/>
        <v>0.68888888888888888</v>
      </c>
      <c r="AD47" s="22">
        <f t="shared" si="4"/>
        <v>4.4444444444444446E-2</v>
      </c>
      <c r="AE47" s="22">
        <f t="shared" si="4"/>
        <v>4.4444444444444446E-2</v>
      </c>
      <c r="AF47" s="22">
        <f t="shared" si="4"/>
        <v>0.1111111111111111</v>
      </c>
      <c r="AG47" s="22">
        <f t="shared" si="4"/>
        <v>8.8888888888888892E-2</v>
      </c>
      <c r="AH47" s="22">
        <f t="shared" si="4"/>
        <v>2.2222222222222223E-2</v>
      </c>
      <c r="AI47" s="85">
        <f t="shared" si="5"/>
        <v>1.84</v>
      </c>
      <c r="AJ47" s="85">
        <f t="shared" si="5"/>
        <v>1.43</v>
      </c>
      <c r="AK47" s="85">
        <f t="shared" si="5"/>
        <v>1</v>
      </c>
      <c r="AL47" s="85">
        <f t="shared" si="5"/>
        <v>1</v>
      </c>
      <c r="AM47" s="20" t="s">
        <v>97</v>
      </c>
      <c r="AN47" s="20" t="s">
        <v>98</v>
      </c>
      <c r="AO47" s="20">
        <v>45</v>
      </c>
      <c r="AP47" s="20">
        <v>40.200000000000003</v>
      </c>
      <c r="AQ47" s="20">
        <v>40.200000000000003</v>
      </c>
      <c r="AR47" s="20">
        <v>40.200000000000003</v>
      </c>
    </row>
    <row r="48" spans="1:52" s="20" customFormat="1" ht="20.100000000000001" customHeight="1">
      <c r="A48" s="21" t="s">
        <v>26</v>
      </c>
      <c r="B48" s="112" t="s">
        <v>25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85">
        <f t="shared" si="6"/>
        <v>16</v>
      </c>
      <c r="W48" s="85">
        <f t="shared" si="3"/>
        <v>4</v>
      </c>
      <c r="X48" s="85">
        <f t="shared" si="3"/>
        <v>9</v>
      </c>
      <c r="Y48" s="85">
        <f t="shared" si="3"/>
        <v>7</v>
      </c>
      <c r="Z48" s="85">
        <f t="shared" si="3"/>
        <v>8</v>
      </c>
      <c r="AA48" s="85">
        <f t="shared" si="3"/>
        <v>1</v>
      </c>
      <c r="AB48" s="85">
        <f t="shared" si="7"/>
        <v>45</v>
      </c>
      <c r="AC48" s="22">
        <f t="shared" si="4"/>
        <v>0.35555555555555557</v>
      </c>
      <c r="AD48" s="22">
        <f t="shared" si="4"/>
        <v>8.8888888888888892E-2</v>
      </c>
      <c r="AE48" s="22">
        <f t="shared" si="4"/>
        <v>0.2</v>
      </c>
      <c r="AF48" s="22">
        <f t="shared" si="4"/>
        <v>0.15555555555555556</v>
      </c>
      <c r="AG48" s="22">
        <f t="shared" si="4"/>
        <v>0.17777777777777778</v>
      </c>
      <c r="AH48" s="22">
        <f t="shared" si="4"/>
        <v>2.2222222222222223E-2</v>
      </c>
      <c r="AI48" s="85">
        <f t="shared" si="5"/>
        <v>2.7</v>
      </c>
      <c r="AJ48" s="85">
        <f t="shared" si="5"/>
        <v>1.55</v>
      </c>
      <c r="AK48" s="85">
        <f t="shared" si="5"/>
        <v>3</v>
      </c>
      <c r="AL48" s="85">
        <f t="shared" si="5"/>
        <v>1</v>
      </c>
      <c r="AN48" s="20" t="s">
        <v>99</v>
      </c>
      <c r="AO48" s="20">
        <v>16</v>
      </c>
      <c r="AP48" s="20">
        <v>14.3</v>
      </c>
      <c r="AQ48" s="20">
        <v>14.3</v>
      </c>
      <c r="AR48" s="20">
        <v>54.5</v>
      </c>
    </row>
    <row r="49" spans="1:44" s="20" customFormat="1" ht="20.100000000000001" customHeight="1">
      <c r="A49" s="21" t="s">
        <v>59</v>
      </c>
      <c r="B49" s="112" t="s">
        <v>27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85">
        <f t="shared" si="6"/>
        <v>8</v>
      </c>
      <c r="W49" s="85">
        <f t="shared" si="3"/>
        <v>3</v>
      </c>
      <c r="X49" s="85">
        <f t="shared" si="3"/>
        <v>14</v>
      </c>
      <c r="Y49" s="85">
        <f t="shared" si="3"/>
        <v>8</v>
      </c>
      <c r="Z49" s="85">
        <f t="shared" si="3"/>
        <v>8</v>
      </c>
      <c r="AA49" s="85">
        <f t="shared" si="3"/>
        <v>4</v>
      </c>
      <c r="AB49" s="85">
        <f t="shared" si="7"/>
        <v>45</v>
      </c>
      <c r="AC49" s="22">
        <f t="shared" si="4"/>
        <v>0.17777777777777778</v>
      </c>
      <c r="AD49" s="22">
        <f t="shared" si="4"/>
        <v>6.6666666666666666E-2</v>
      </c>
      <c r="AE49" s="22">
        <f t="shared" si="4"/>
        <v>0.31111111111111112</v>
      </c>
      <c r="AF49" s="22">
        <f t="shared" si="4"/>
        <v>0.17777777777777778</v>
      </c>
      <c r="AG49" s="22">
        <f t="shared" si="4"/>
        <v>0.17777777777777778</v>
      </c>
      <c r="AH49" s="22">
        <f t="shared" si="4"/>
        <v>8.8888888888888892E-2</v>
      </c>
      <c r="AI49" s="85">
        <f t="shared" si="5"/>
        <v>3.12</v>
      </c>
      <c r="AJ49" s="85">
        <f t="shared" si="5"/>
        <v>1.36</v>
      </c>
      <c r="AK49" s="85">
        <f t="shared" si="5"/>
        <v>3</v>
      </c>
      <c r="AL49" s="85">
        <f t="shared" si="5"/>
        <v>3</v>
      </c>
      <c r="AN49" s="20" t="s">
        <v>100</v>
      </c>
      <c r="AO49" s="20">
        <v>14</v>
      </c>
      <c r="AP49" s="20">
        <v>12.5</v>
      </c>
      <c r="AQ49" s="20">
        <v>12.5</v>
      </c>
      <c r="AR49" s="20">
        <v>67</v>
      </c>
    </row>
    <row r="50" spans="1:44" s="20" customFormat="1" ht="18.75">
      <c r="A50" s="24"/>
      <c r="B50" s="2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N50" s="20" t="s">
        <v>101</v>
      </c>
      <c r="AO50" s="20">
        <v>37</v>
      </c>
      <c r="AP50" s="20">
        <v>33</v>
      </c>
      <c r="AQ50" s="20">
        <v>33</v>
      </c>
      <c r="AR50" s="20">
        <v>100</v>
      </c>
    </row>
    <row r="51" spans="1:44" s="20" customFormat="1" ht="20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8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N51" s="20" t="s">
        <v>90</v>
      </c>
      <c r="AO51" s="20">
        <v>112</v>
      </c>
      <c r="AP51" s="20">
        <v>100</v>
      </c>
      <c r="AQ51" s="20">
        <v>100</v>
      </c>
    </row>
    <row r="52" spans="1:44" s="23" customFormat="1" ht="18.75" customHeight="1">
      <c r="A52" s="111" t="s">
        <v>28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3" t="s">
        <v>117</v>
      </c>
    </row>
    <row r="53" spans="1:44" s="20" customFormat="1" ht="30.75" customHeight="1">
      <c r="A53" s="25"/>
      <c r="B53" s="25"/>
      <c r="C53" s="25"/>
      <c r="D53" s="25"/>
      <c r="E53" s="25"/>
      <c r="F53" s="29"/>
      <c r="G53" s="30"/>
      <c r="H53" s="30"/>
      <c r="I53" s="30"/>
      <c r="J53" s="30"/>
      <c r="K53" s="30"/>
      <c r="L53" s="30"/>
      <c r="M53" s="30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</row>
    <row r="54" spans="1:44" s="20" customFormat="1" ht="36.75" customHeight="1">
      <c r="A54" s="25"/>
      <c r="B54" s="25"/>
      <c r="C54" s="25"/>
      <c r="D54" s="25"/>
      <c r="E54" s="25"/>
      <c r="F54" s="29"/>
      <c r="G54" s="31"/>
      <c r="H54" s="31"/>
      <c r="I54" s="31"/>
      <c r="J54" s="31"/>
      <c r="K54" s="31"/>
      <c r="L54" s="105" t="s">
        <v>93</v>
      </c>
      <c r="M54" s="106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</row>
    <row r="55" spans="1:44" s="23" customFormat="1" ht="21">
      <c r="A55" s="25"/>
      <c r="B55" s="25"/>
      <c r="C55" s="25"/>
      <c r="D55" s="25"/>
      <c r="E55" s="25"/>
      <c r="F55" s="29"/>
      <c r="G55" s="108" t="str">
        <f>+AN59</f>
        <v>Visita del Instituto a la Universidad</v>
      </c>
      <c r="H55" s="108"/>
      <c r="I55" s="108"/>
      <c r="J55" s="108"/>
      <c r="K55" s="108"/>
      <c r="L55" s="105">
        <f>+AO59</f>
        <v>17</v>
      </c>
      <c r="M55" s="106">
        <v>96</v>
      </c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</row>
    <row r="56" spans="1:44" s="23" customFormat="1" ht="21" customHeight="1">
      <c r="A56" s="25"/>
      <c r="B56" s="25"/>
      <c r="C56" s="25"/>
      <c r="D56" s="25"/>
      <c r="E56" s="25"/>
      <c r="F56" s="29"/>
      <c r="G56" s="108" t="str">
        <f t="shared" ref="G56:G58" si="8">+AN60</f>
        <v>Información que llega al Instituto</v>
      </c>
      <c r="H56" s="108"/>
      <c r="I56" s="108"/>
      <c r="J56" s="108"/>
      <c r="K56" s="108"/>
      <c r="L56" s="105">
        <f t="shared" ref="L56:L58" si="9">+AO60</f>
        <v>7</v>
      </c>
      <c r="M56" s="106">
        <v>97</v>
      </c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72" t="s">
        <v>166</v>
      </c>
      <c r="AN56" s="73"/>
      <c r="AO56" s="73"/>
      <c r="AP56" s="73"/>
      <c r="AQ56" s="73"/>
    </row>
    <row r="57" spans="1:44" s="23" customFormat="1" ht="21">
      <c r="A57" s="25"/>
      <c r="B57" s="25"/>
      <c r="C57" s="25"/>
      <c r="D57" s="25"/>
      <c r="E57" s="25"/>
      <c r="F57" s="29"/>
      <c r="G57" s="108" t="str">
        <f t="shared" si="8"/>
        <v>Página Web</v>
      </c>
      <c r="H57" s="108"/>
      <c r="I57" s="108"/>
      <c r="J57" s="108"/>
      <c r="K57" s="108"/>
      <c r="L57" s="105">
        <f t="shared" si="9"/>
        <v>10</v>
      </c>
      <c r="M57" s="106">
        <v>98</v>
      </c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72"/>
      <c r="AN57" s="73"/>
      <c r="AO57" s="73" t="s">
        <v>93</v>
      </c>
      <c r="AP57" s="73" t="s">
        <v>94</v>
      </c>
      <c r="AQ57" s="73" t="s">
        <v>95</v>
      </c>
      <c r="AR57" s="23" t="s">
        <v>96</v>
      </c>
    </row>
    <row r="58" spans="1:44" s="20" customFormat="1" ht="16.5" customHeight="1">
      <c r="A58" s="25"/>
      <c r="B58" s="25"/>
      <c r="C58" s="25"/>
      <c r="D58" s="25"/>
      <c r="E58" s="25"/>
      <c r="F58" s="29"/>
      <c r="G58" s="108" t="str">
        <f t="shared" si="8"/>
        <v>Otro</v>
      </c>
      <c r="H58" s="108"/>
      <c r="I58" s="108"/>
      <c r="J58" s="108"/>
      <c r="K58" s="108"/>
      <c r="L58" s="105">
        <f t="shared" si="9"/>
        <v>11</v>
      </c>
      <c r="M58" s="106">
        <v>99</v>
      </c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68" t="s">
        <v>97</v>
      </c>
      <c r="AN58" s="96"/>
      <c r="AO58" s="96">
        <v>67</v>
      </c>
      <c r="AP58" s="96">
        <v>59.8</v>
      </c>
      <c r="AQ58" s="96">
        <v>59.8</v>
      </c>
      <c r="AR58" s="20">
        <v>59.8</v>
      </c>
    </row>
    <row r="59" spans="1:44" s="20" customFormat="1" ht="16.5" customHeight="1">
      <c r="A59" s="25"/>
      <c r="B59" s="25"/>
      <c r="C59" s="25"/>
      <c r="D59" s="25"/>
      <c r="E59" s="25"/>
      <c r="F59" s="29"/>
      <c r="G59" s="108"/>
      <c r="H59" s="108"/>
      <c r="I59" s="108"/>
      <c r="J59" s="108"/>
      <c r="K59" s="108"/>
      <c r="L59" s="105"/>
      <c r="M59" s="106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68"/>
      <c r="AN59" s="96" t="s">
        <v>30</v>
      </c>
      <c r="AO59" s="96">
        <v>17</v>
      </c>
      <c r="AP59" s="96">
        <v>15.2</v>
      </c>
      <c r="AQ59" s="96">
        <v>15.2</v>
      </c>
      <c r="AR59" s="20">
        <v>75</v>
      </c>
    </row>
    <row r="60" spans="1:44" s="20" customFormat="1" ht="36.75" customHeight="1">
      <c r="A60" s="25"/>
      <c r="B60" s="25"/>
      <c r="C60" s="25"/>
      <c r="D60" s="25"/>
      <c r="E60" s="25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68"/>
      <c r="AN60" s="96" t="s">
        <v>31</v>
      </c>
      <c r="AO60" s="96">
        <v>7</v>
      </c>
      <c r="AP60" s="96">
        <v>6.3</v>
      </c>
      <c r="AQ60" s="96">
        <v>6.3</v>
      </c>
      <c r="AR60" s="20">
        <v>81.3</v>
      </c>
    </row>
    <row r="61" spans="1:44" s="20" customFormat="1" ht="16.5" customHeight="1">
      <c r="A61" s="25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29"/>
      <c r="W61" s="29"/>
      <c r="X61" s="29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68"/>
      <c r="AN61" s="96" t="s">
        <v>32</v>
      </c>
      <c r="AO61" s="96">
        <v>10</v>
      </c>
      <c r="AP61" s="96">
        <v>8.9</v>
      </c>
      <c r="AQ61" s="96">
        <v>8.9</v>
      </c>
      <c r="AR61" s="20">
        <v>90.2</v>
      </c>
    </row>
    <row r="62" spans="1:44" s="20" customFormat="1" ht="16.5" customHeight="1">
      <c r="A62" s="25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29"/>
      <c r="W62" s="29"/>
      <c r="X62" s="29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68"/>
      <c r="AN62" s="96" t="s">
        <v>163</v>
      </c>
      <c r="AO62" s="96">
        <v>11</v>
      </c>
      <c r="AP62" s="96">
        <v>9.8000000000000007</v>
      </c>
      <c r="AQ62" s="96">
        <v>9.8000000000000007</v>
      </c>
      <c r="AR62" s="20">
        <v>100</v>
      </c>
    </row>
    <row r="63" spans="1:44" s="20" customFormat="1" ht="16.5" customHeight="1">
      <c r="A63" s="29"/>
      <c r="B63" s="110"/>
      <c r="C63" s="110"/>
      <c r="D63" s="110"/>
      <c r="E63" s="110"/>
      <c r="F63" s="110"/>
      <c r="G63" s="110"/>
      <c r="H63" s="110"/>
      <c r="I63" s="110"/>
      <c r="J63" s="110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5"/>
      <c r="AL63" s="25"/>
      <c r="AM63" s="68"/>
      <c r="AN63" s="96" t="s">
        <v>90</v>
      </c>
      <c r="AO63" s="96">
        <v>112</v>
      </c>
      <c r="AP63" s="96">
        <v>100</v>
      </c>
      <c r="AQ63" s="96">
        <v>100</v>
      </c>
    </row>
    <row r="64" spans="1:44" s="20" customFormat="1" ht="16.5" customHeight="1">
      <c r="A64" s="29"/>
      <c r="B64" s="110"/>
      <c r="C64" s="110"/>
      <c r="D64" s="110"/>
      <c r="E64" s="110"/>
      <c r="F64" s="110"/>
      <c r="G64" s="110"/>
      <c r="H64" s="110"/>
      <c r="I64" s="110"/>
      <c r="J64" s="110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68" t="s">
        <v>117</v>
      </c>
      <c r="AN64" s="96"/>
      <c r="AO64" s="96"/>
      <c r="AP64" s="96"/>
      <c r="AQ64" s="96"/>
    </row>
    <row r="65" spans="1:44" s="20" customFormat="1" ht="16.5" customHeight="1">
      <c r="A65" s="29"/>
      <c r="B65" s="110"/>
      <c r="C65" s="110"/>
      <c r="D65" s="110"/>
      <c r="E65" s="110"/>
      <c r="F65" s="110"/>
      <c r="G65" s="110"/>
      <c r="H65" s="110"/>
      <c r="I65" s="110"/>
      <c r="J65" s="110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68"/>
      <c r="AN65" s="96"/>
      <c r="AO65" s="96"/>
      <c r="AP65" s="96"/>
      <c r="AQ65" s="96"/>
    </row>
    <row r="66" spans="1:44" s="20" customFormat="1" ht="16.5" customHeight="1">
      <c r="A66" s="29"/>
      <c r="B66" s="75"/>
      <c r="C66" s="75"/>
      <c r="D66" s="75"/>
      <c r="E66" s="75"/>
      <c r="F66" s="75"/>
      <c r="G66" s="75"/>
      <c r="H66" s="75"/>
      <c r="I66" s="75"/>
      <c r="J66" s="75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68"/>
      <c r="AN66" s="96"/>
      <c r="AO66" s="96"/>
      <c r="AP66" s="96"/>
      <c r="AQ66" s="96"/>
    </row>
    <row r="67" spans="1:44" s="20" customFormat="1" ht="16.5" customHeight="1">
      <c r="A67" s="34"/>
      <c r="B67" s="35"/>
      <c r="C67" s="34"/>
      <c r="D67" s="34"/>
      <c r="E67" s="34"/>
      <c r="F67" s="34"/>
      <c r="G67" s="34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5"/>
      <c r="AM67" s="68"/>
      <c r="AN67" s="96"/>
      <c r="AO67" s="96"/>
      <c r="AP67" s="96"/>
      <c r="AQ67" s="96"/>
    </row>
    <row r="68" spans="1:44" s="20" customFormat="1" ht="16.5" customHeight="1">
      <c r="A68" s="3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126" t="s">
        <v>11</v>
      </c>
      <c r="W68" s="126"/>
      <c r="X68" s="126"/>
      <c r="Y68" s="126"/>
      <c r="Z68" s="126"/>
      <c r="AA68" s="126"/>
      <c r="AB68" s="19"/>
      <c r="AC68" s="126" t="s">
        <v>12</v>
      </c>
      <c r="AD68" s="126"/>
      <c r="AE68" s="126"/>
      <c r="AF68" s="126"/>
      <c r="AG68" s="126"/>
      <c r="AH68" s="126"/>
      <c r="AI68" s="129" t="s">
        <v>84</v>
      </c>
      <c r="AJ68" s="129"/>
      <c r="AK68" s="129"/>
      <c r="AL68" s="129"/>
      <c r="AM68" s="68" t="s">
        <v>111</v>
      </c>
      <c r="AN68" s="96"/>
      <c r="AO68" s="96"/>
      <c r="AP68" s="96"/>
      <c r="AQ68" s="96"/>
    </row>
    <row r="69" spans="1:44" s="20" customFormat="1" ht="16.5" customHeight="1">
      <c r="A69" s="29"/>
      <c r="B69" s="107"/>
      <c r="C69" s="107"/>
      <c r="D69" s="38"/>
      <c r="E69" s="38"/>
      <c r="F69" s="38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126"/>
      <c r="W69" s="126"/>
      <c r="X69" s="126"/>
      <c r="Y69" s="126"/>
      <c r="Z69" s="126"/>
      <c r="AA69" s="126"/>
      <c r="AB69" s="19"/>
      <c r="AC69" s="126"/>
      <c r="AD69" s="126"/>
      <c r="AE69" s="126"/>
      <c r="AF69" s="126"/>
      <c r="AG69" s="126"/>
      <c r="AH69" s="126"/>
      <c r="AI69" s="129"/>
      <c r="AJ69" s="129"/>
      <c r="AK69" s="129"/>
      <c r="AL69" s="129"/>
      <c r="AM69" s="68"/>
      <c r="AN69" s="96"/>
      <c r="AO69" s="96" t="s">
        <v>93</v>
      </c>
      <c r="AP69" s="96" t="s">
        <v>94</v>
      </c>
      <c r="AQ69" s="96" t="s">
        <v>95</v>
      </c>
      <c r="AR69" s="20" t="s">
        <v>96</v>
      </c>
    </row>
    <row r="70" spans="1:44" s="20" customFormat="1" ht="16.5" customHeight="1">
      <c r="A70" s="111" t="s">
        <v>34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39">
        <v>1</v>
      </c>
      <c r="W70" s="39">
        <v>2</v>
      </c>
      <c r="X70" s="39">
        <v>3</v>
      </c>
      <c r="Y70" s="39">
        <v>4</v>
      </c>
      <c r="Z70" s="39">
        <v>5</v>
      </c>
      <c r="AA70" s="39" t="s">
        <v>35</v>
      </c>
      <c r="AB70" s="48" t="s">
        <v>14</v>
      </c>
      <c r="AC70" s="39">
        <v>1</v>
      </c>
      <c r="AD70" s="39">
        <v>2</v>
      </c>
      <c r="AE70" s="39">
        <v>3</v>
      </c>
      <c r="AF70" s="39">
        <v>4</v>
      </c>
      <c r="AG70" s="39">
        <v>5</v>
      </c>
      <c r="AH70" s="39" t="s">
        <v>35</v>
      </c>
      <c r="AI70" s="49" t="s">
        <v>15</v>
      </c>
      <c r="AJ70" s="49" t="s">
        <v>16</v>
      </c>
      <c r="AK70" s="49" t="s">
        <v>17</v>
      </c>
      <c r="AL70" s="49" t="s">
        <v>18</v>
      </c>
      <c r="AM70" s="68" t="s">
        <v>97</v>
      </c>
      <c r="AN70" s="96"/>
      <c r="AO70" s="96">
        <v>67</v>
      </c>
      <c r="AP70" s="96">
        <v>59.8</v>
      </c>
      <c r="AQ70" s="96">
        <v>59.8</v>
      </c>
      <c r="AR70" s="20">
        <v>59.8</v>
      </c>
    </row>
    <row r="71" spans="1:44" s="20" customFormat="1" ht="20.100000000000001" customHeight="1">
      <c r="A71" s="21" t="s">
        <v>36</v>
      </c>
      <c r="B71" s="112" t="s">
        <v>61</v>
      </c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83">
        <f>+AN9</f>
        <v>7</v>
      </c>
      <c r="W71" s="83">
        <f t="shared" ref="W71:AA73" si="10">+AO9</f>
        <v>12</v>
      </c>
      <c r="X71" s="83">
        <f t="shared" si="10"/>
        <v>16</v>
      </c>
      <c r="Y71" s="83">
        <f t="shared" si="10"/>
        <v>4</v>
      </c>
      <c r="Z71" s="83">
        <f t="shared" si="10"/>
        <v>5</v>
      </c>
      <c r="AA71" s="83">
        <f t="shared" si="10"/>
        <v>1</v>
      </c>
      <c r="AB71" s="83">
        <f>SUM(V71:AA71)</f>
        <v>45</v>
      </c>
      <c r="AC71" s="22">
        <f>V71/$AB71</f>
        <v>0.15555555555555556</v>
      </c>
      <c r="AD71" s="22">
        <f t="shared" ref="AD71:AH73" si="11">W71/$AB71</f>
        <v>0.26666666666666666</v>
      </c>
      <c r="AE71" s="22">
        <f t="shared" si="11"/>
        <v>0.35555555555555557</v>
      </c>
      <c r="AF71" s="22">
        <f t="shared" si="11"/>
        <v>8.8888888888888892E-2</v>
      </c>
      <c r="AG71" s="22">
        <f t="shared" si="11"/>
        <v>0.1111111111111111</v>
      </c>
      <c r="AH71" s="22">
        <f t="shared" si="11"/>
        <v>2.2222222222222223E-2</v>
      </c>
      <c r="AI71" s="83">
        <f t="shared" ref="AI71:AL73" si="12">+BA9</f>
        <v>2.73</v>
      </c>
      <c r="AJ71" s="83">
        <f t="shared" si="12"/>
        <v>1.19</v>
      </c>
      <c r="AK71" s="83">
        <f t="shared" si="12"/>
        <v>3</v>
      </c>
      <c r="AL71" s="83">
        <f t="shared" si="12"/>
        <v>3</v>
      </c>
      <c r="AM71" s="68"/>
      <c r="AN71" s="96" t="s">
        <v>164</v>
      </c>
      <c r="AO71" s="96">
        <v>23</v>
      </c>
      <c r="AP71" s="96">
        <v>20.5</v>
      </c>
      <c r="AQ71" s="96">
        <v>20.5</v>
      </c>
      <c r="AR71" s="20">
        <v>80.400000000000006</v>
      </c>
    </row>
    <row r="72" spans="1:44" s="20" customFormat="1" ht="20.100000000000001" customHeight="1">
      <c r="A72" s="21" t="s">
        <v>37</v>
      </c>
      <c r="B72" s="112" t="s">
        <v>62</v>
      </c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83">
        <f t="shared" ref="V72:V73" si="13">+AN10</f>
        <v>16</v>
      </c>
      <c r="W72" s="83">
        <f t="shared" si="10"/>
        <v>7</v>
      </c>
      <c r="X72" s="83">
        <f t="shared" si="10"/>
        <v>13</v>
      </c>
      <c r="Y72" s="83">
        <f t="shared" si="10"/>
        <v>4</v>
      </c>
      <c r="Z72" s="83">
        <f t="shared" si="10"/>
        <v>4</v>
      </c>
      <c r="AA72" s="83">
        <f t="shared" si="10"/>
        <v>1</v>
      </c>
      <c r="AB72" s="83">
        <f t="shared" ref="AB72:AB73" si="14">SUM(V72:AA72)</f>
        <v>45</v>
      </c>
      <c r="AC72" s="22">
        <f t="shared" ref="AC72:AC73" si="15">V72/$AB72</f>
        <v>0.35555555555555557</v>
      </c>
      <c r="AD72" s="22">
        <f t="shared" si="11"/>
        <v>0.15555555555555556</v>
      </c>
      <c r="AE72" s="22">
        <f t="shared" si="11"/>
        <v>0.28888888888888886</v>
      </c>
      <c r="AF72" s="22">
        <f t="shared" si="11"/>
        <v>8.8888888888888892E-2</v>
      </c>
      <c r="AG72" s="22">
        <f t="shared" si="11"/>
        <v>8.8888888888888892E-2</v>
      </c>
      <c r="AH72" s="22">
        <f t="shared" si="11"/>
        <v>2.2222222222222223E-2</v>
      </c>
      <c r="AI72" s="83">
        <f t="shared" si="12"/>
        <v>2.39</v>
      </c>
      <c r="AJ72" s="83">
        <f t="shared" si="12"/>
        <v>1.32</v>
      </c>
      <c r="AK72" s="83">
        <f t="shared" si="12"/>
        <v>2</v>
      </c>
      <c r="AL72" s="83">
        <f t="shared" si="12"/>
        <v>1</v>
      </c>
      <c r="AM72" s="68"/>
      <c r="AN72" s="96" t="s">
        <v>29</v>
      </c>
      <c r="AO72" s="96">
        <v>22</v>
      </c>
      <c r="AP72" s="96">
        <v>19.600000000000001</v>
      </c>
      <c r="AQ72" s="96">
        <v>19.600000000000001</v>
      </c>
      <c r="AR72" s="20">
        <v>100</v>
      </c>
    </row>
    <row r="73" spans="1:44" s="20" customFormat="1" ht="20.100000000000001" customHeight="1">
      <c r="A73" s="21" t="s">
        <v>38</v>
      </c>
      <c r="B73" s="112" t="s">
        <v>63</v>
      </c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83">
        <f t="shared" si="13"/>
        <v>3</v>
      </c>
      <c r="W73" s="83">
        <f t="shared" si="10"/>
        <v>4</v>
      </c>
      <c r="X73" s="83">
        <f t="shared" si="10"/>
        <v>8</v>
      </c>
      <c r="Y73" s="83">
        <f t="shared" si="10"/>
        <v>15</v>
      </c>
      <c r="Z73" s="83">
        <f t="shared" si="10"/>
        <v>14</v>
      </c>
      <c r="AA73" s="83">
        <f t="shared" si="10"/>
        <v>1</v>
      </c>
      <c r="AB73" s="83">
        <f t="shared" si="14"/>
        <v>45</v>
      </c>
      <c r="AC73" s="22">
        <f t="shared" si="15"/>
        <v>6.6666666666666666E-2</v>
      </c>
      <c r="AD73" s="22">
        <f t="shared" si="11"/>
        <v>8.8888888888888892E-2</v>
      </c>
      <c r="AE73" s="22">
        <f t="shared" si="11"/>
        <v>0.17777777777777778</v>
      </c>
      <c r="AF73" s="22">
        <f t="shared" si="11"/>
        <v>0.33333333333333331</v>
      </c>
      <c r="AG73" s="22">
        <f t="shared" si="11"/>
        <v>0.31111111111111112</v>
      </c>
      <c r="AH73" s="22">
        <f t="shared" si="11"/>
        <v>2.2222222222222223E-2</v>
      </c>
      <c r="AI73" s="83">
        <f t="shared" si="12"/>
        <v>3.75</v>
      </c>
      <c r="AJ73" s="83">
        <f t="shared" si="12"/>
        <v>1.2</v>
      </c>
      <c r="AK73" s="83">
        <f t="shared" si="12"/>
        <v>4</v>
      </c>
      <c r="AL73" s="83">
        <f t="shared" si="12"/>
        <v>4</v>
      </c>
      <c r="AM73" s="68"/>
      <c r="AN73" s="96" t="s">
        <v>90</v>
      </c>
      <c r="AO73" s="96">
        <v>112</v>
      </c>
      <c r="AP73" s="96">
        <v>100</v>
      </c>
      <c r="AQ73" s="96">
        <v>100</v>
      </c>
    </row>
    <row r="74" spans="1:44" s="20" customFormat="1" ht="16.5" customHeight="1">
      <c r="A74" s="29"/>
      <c r="B74" s="40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7"/>
      <c r="T74" s="27"/>
      <c r="U74" s="27"/>
      <c r="V74" s="27"/>
      <c r="W74" s="27"/>
      <c r="X74" s="27"/>
      <c r="Y74" s="27"/>
      <c r="Z74" s="27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68" t="s">
        <v>117</v>
      </c>
      <c r="AN74" s="96"/>
      <c r="AO74" s="96"/>
      <c r="AP74" s="96"/>
      <c r="AQ74" s="96"/>
    </row>
    <row r="75" spans="1:44" s="20" customFormat="1" ht="16.5" customHeight="1">
      <c r="A75" s="34"/>
      <c r="B75" s="34"/>
      <c r="C75" s="41"/>
      <c r="D75" s="29"/>
      <c r="E75" s="29"/>
      <c r="F75" s="29"/>
      <c r="G75" s="29"/>
      <c r="H75" s="29"/>
      <c r="I75" s="29"/>
      <c r="J75" s="29"/>
      <c r="K75" s="42"/>
      <c r="L75" s="42"/>
      <c r="M75" s="29"/>
      <c r="N75" s="29"/>
      <c r="O75" s="29"/>
      <c r="P75" s="27"/>
      <c r="Q75" s="27"/>
      <c r="R75" s="27"/>
      <c r="S75" s="27"/>
      <c r="T75" s="42"/>
      <c r="U75" s="42"/>
      <c r="V75" s="27"/>
      <c r="W75" s="27"/>
      <c r="X75" s="27"/>
      <c r="Y75" s="27"/>
      <c r="Z75" s="27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68"/>
      <c r="AN75" s="96"/>
      <c r="AO75" s="96"/>
      <c r="AP75" s="96"/>
      <c r="AQ75" s="96"/>
    </row>
    <row r="76" spans="1:44" s="20" customFormat="1" ht="16.5" customHeight="1">
      <c r="A76" s="111" t="s">
        <v>50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27"/>
      <c r="W76" s="27"/>
      <c r="X76" s="27"/>
      <c r="Y76" s="27"/>
      <c r="Z76" s="111" t="s">
        <v>51</v>
      </c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68"/>
      <c r="AN76" s="96"/>
      <c r="AO76" s="96"/>
      <c r="AP76" s="96"/>
      <c r="AQ76" s="96"/>
    </row>
    <row r="77" spans="1:44" s="20" customFormat="1" ht="16.5" customHeight="1">
      <c r="A77" s="34"/>
      <c r="B77" s="34"/>
      <c r="C77" s="41"/>
      <c r="D77" s="29"/>
      <c r="E77" s="29"/>
      <c r="F77" s="29"/>
      <c r="G77" s="29"/>
      <c r="H77" s="29"/>
      <c r="I77" s="29"/>
      <c r="J77" s="29"/>
      <c r="K77" s="42"/>
      <c r="L77" s="42"/>
      <c r="M77" s="29"/>
      <c r="N77" s="29"/>
      <c r="O77" s="29"/>
      <c r="P77" s="27"/>
      <c r="Q77" s="27"/>
      <c r="R77" s="27"/>
      <c r="S77" s="27"/>
      <c r="T77" s="42"/>
      <c r="U77" s="42"/>
      <c r="V77" s="27"/>
      <c r="W77" s="27"/>
      <c r="X77" s="27"/>
      <c r="Y77" s="27"/>
      <c r="Z77" s="27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68"/>
      <c r="AN77" s="96"/>
      <c r="AO77" s="96"/>
      <c r="AP77" s="96"/>
      <c r="AQ77" s="96"/>
    </row>
    <row r="78" spans="1:44" s="20" customFormat="1" ht="16.5" customHeight="1">
      <c r="A78" s="34"/>
      <c r="B78" s="34"/>
      <c r="C78" s="41"/>
      <c r="D78" s="29"/>
      <c r="E78" s="29"/>
      <c r="F78" s="29"/>
      <c r="G78" s="29"/>
      <c r="H78" s="29"/>
      <c r="I78" s="29"/>
      <c r="J78" s="29"/>
      <c r="K78" s="42"/>
      <c r="L78" s="42"/>
      <c r="M78" s="29"/>
      <c r="N78" s="29"/>
      <c r="O78" s="29"/>
      <c r="P78" s="27"/>
      <c r="Q78" s="27"/>
      <c r="R78" s="27"/>
      <c r="S78" s="27"/>
      <c r="T78" s="42"/>
      <c r="U78" s="42"/>
      <c r="V78" s="27"/>
      <c r="W78" s="27"/>
      <c r="X78" s="27"/>
      <c r="Y78" s="27"/>
      <c r="Z78" s="27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68" t="s">
        <v>167</v>
      </c>
      <c r="AN78" s="96"/>
      <c r="AO78" s="96"/>
      <c r="AP78" s="96"/>
      <c r="AQ78" s="96"/>
    </row>
    <row r="79" spans="1:44" s="20" customFormat="1" ht="16.5" customHeight="1">
      <c r="A79" s="34"/>
      <c r="B79" s="34"/>
      <c r="C79" s="41"/>
      <c r="D79" s="29"/>
      <c r="E79" s="29"/>
      <c r="F79" s="29"/>
      <c r="G79" s="29"/>
      <c r="H79" s="29"/>
      <c r="I79" s="29"/>
      <c r="J79" s="29"/>
      <c r="K79" s="42"/>
      <c r="L79" s="42"/>
      <c r="M79" s="29"/>
      <c r="N79" s="29"/>
      <c r="O79" s="29"/>
      <c r="P79" s="27"/>
      <c r="Q79" s="27"/>
      <c r="R79" s="27"/>
      <c r="S79" s="27"/>
      <c r="T79" s="42"/>
      <c r="U79" s="42"/>
      <c r="V79" s="27"/>
      <c r="W79" s="27"/>
      <c r="X79" s="27"/>
      <c r="Y79" s="27"/>
      <c r="Z79" s="27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68"/>
      <c r="AN79" s="96"/>
      <c r="AO79" s="96" t="s">
        <v>93</v>
      </c>
      <c r="AP79" s="96" t="s">
        <v>94</v>
      </c>
      <c r="AQ79" s="96" t="s">
        <v>95</v>
      </c>
      <c r="AR79" s="20" t="s">
        <v>96</v>
      </c>
    </row>
    <row r="80" spans="1:44" s="20" customFormat="1" ht="16.5" customHeight="1">
      <c r="A80" s="34"/>
      <c r="B80" s="34"/>
      <c r="C80" s="41"/>
      <c r="D80" s="29"/>
      <c r="E80" s="29"/>
      <c r="F80" s="29"/>
      <c r="G80" s="29"/>
      <c r="H80" s="29"/>
      <c r="I80" s="29"/>
      <c r="J80" s="29"/>
      <c r="K80" s="42"/>
      <c r="L80" s="42"/>
      <c r="M80" s="29"/>
      <c r="N80" s="29"/>
      <c r="O80" s="29"/>
      <c r="P80" s="27"/>
      <c r="Q80" s="27"/>
      <c r="R80" s="27"/>
      <c r="S80" s="27"/>
      <c r="T80" s="42"/>
      <c r="U80" s="42"/>
      <c r="V80" s="27"/>
      <c r="W80" s="27"/>
      <c r="X80" s="27"/>
      <c r="Y80" s="27"/>
      <c r="Z80" s="27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68" t="s">
        <v>97</v>
      </c>
      <c r="AN80" s="96" t="s">
        <v>164</v>
      </c>
      <c r="AO80" s="96">
        <v>2</v>
      </c>
      <c r="AP80" s="96">
        <v>1.8</v>
      </c>
      <c r="AQ80" s="96">
        <v>1.8</v>
      </c>
      <c r="AR80" s="20">
        <v>1.8</v>
      </c>
    </row>
    <row r="81" spans="1:44" s="20" customFormat="1" ht="16.5" customHeight="1">
      <c r="A81" s="34"/>
      <c r="B81" s="34"/>
      <c r="C81" s="41"/>
      <c r="D81" s="29"/>
      <c r="E81" s="29"/>
      <c r="F81" s="29"/>
      <c r="G81" s="29"/>
      <c r="H81" s="29"/>
      <c r="I81" s="29"/>
      <c r="J81" s="29"/>
      <c r="K81" s="42"/>
      <c r="L81" s="42"/>
      <c r="M81" s="29"/>
      <c r="N81" s="29"/>
      <c r="O81" s="29"/>
      <c r="P81" s="27"/>
      <c r="Q81" s="27"/>
      <c r="R81" s="27"/>
      <c r="S81" s="27"/>
      <c r="T81" s="42"/>
      <c r="U81" s="42"/>
      <c r="V81" s="27"/>
      <c r="W81" s="27"/>
      <c r="X81" s="27"/>
      <c r="Y81" s="27"/>
      <c r="Z81" s="27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68"/>
      <c r="AN81" s="96" t="s">
        <v>29</v>
      </c>
      <c r="AO81" s="96">
        <v>110</v>
      </c>
      <c r="AP81" s="96">
        <v>98.2</v>
      </c>
      <c r="AQ81" s="96">
        <v>98.2</v>
      </c>
      <c r="AR81" s="20">
        <v>100</v>
      </c>
    </row>
    <row r="82" spans="1:44" s="20" customFormat="1" ht="35.25" customHeight="1">
      <c r="A82" s="34"/>
      <c r="B82" s="34"/>
      <c r="C82" s="41"/>
      <c r="D82" s="29"/>
      <c r="E82" s="29"/>
      <c r="F82" s="29"/>
      <c r="G82" s="29"/>
      <c r="H82" s="29"/>
      <c r="I82" s="29"/>
      <c r="J82" s="29"/>
      <c r="K82" s="42"/>
      <c r="L82" s="42"/>
      <c r="M82" s="29"/>
      <c r="N82" s="29"/>
      <c r="O82" s="29"/>
      <c r="P82" s="27"/>
      <c r="Q82" s="27"/>
      <c r="R82" s="27"/>
      <c r="S82" s="27"/>
      <c r="T82" s="42"/>
      <c r="U82" s="42"/>
      <c r="V82" s="27"/>
      <c r="W82" s="27"/>
      <c r="X82" s="27"/>
      <c r="Y82" s="27"/>
      <c r="Z82" s="27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69"/>
      <c r="AN82" s="20" t="s">
        <v>90</v>
      </c>
      <c r="AO82" s="20">
        <v>112</v>
      </c>
      <c r="AP82" s="20">
        <v>100</v>
      </c>
      <c r="AQ82" s="20">
        <v>100</v>
      </c>
    </row>
    <row r="83" spans="1:44" s="45" customFormat="1" ht="16.5" customHeight="1">
      <c r="A83" s="34"/>
      <c r="B83" s="34"/>
      <c r="C83" s="41"/>
      <c r="D83" s="29"/>
      <c r="E83" s="29"/>
      <c r="F83" s="29"/>
      <c r="G83" s="29"/>
      <c r="H83" s="29"/>
      <c r="I83" s="29"/>
      <c r="J83" s="29"/>
      <c r="K83" s="42"/>
      <c r="L83" s="42"/>
      <c r="M83" s="29"/>
      <c r="N83" s="29"/>
      <c r="O83" s="29"/>
      <c r="P83" s="27"/>
      <c r="Q83" s="27"/>
      <c r="R83" s="27"/>
      <c r="S83" s="27"/>
      <c r="T83" s="42"/>
      <c r="U83" s="42"/>
      <c r="V83" s="27"/>
      <c r="W83" s="27"/>
      <c r="X83" s="27"/>
      <c r="Y83" s="27"/>
      <c r="Z83" s="27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71" t="s">
        <v>117</v>
      </c>
    </row>
    <row r="84" spans="1:44" s="20" customFormat="1" ht="16.5" customHeight="1">
      <c r="A84" s="34"/>
      <c r="B84" s="34"/>
      <c r="C84" s="41"/>
      <c r="D84" s="29"/>
      <c r="E84" s="29"/>
      <c r="F84" s="29"/>
      <c r="G84" s="29"/>
      <c r="H84" s="29"/>
      <c r="I84" s="29"/>
      <c r="J84" s="29"/>
      <c r="K84" s="42"/>
      <c r="L84" s="42"/>
      <c r="M84" s="29"/>
      <c r="N84" s="29"/>
      <c r="O84" s="29"/>
      <c r="P84" s="27"/>
      <c r="Q84" s="27"/>
      <c r="R84" s="27"/>
      <c r="S84" s="27"/>
      <c r="T84" s="42"/>
      <c r="U84" s="42"/>
      <c r="V84" s="27"/>
      <c r="W84" s="27"/>
      <c r="X84" s="27"/>
      <c r="Y84" s="27"/>
      <c r="Z84" s="27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69"/>
    </row>
    <row r="85" spans="1:44" s="20" customFormat="1" ht="18.75" customHeight="1">
      <c r="A85" s="34"/>
      <c r="B85" s="34"/>
      <c r="C85" s="41"/>
      <c r="D85" s="29"/>
      <c r="E85" s="29"/>
      <c r="F85" s="29"/>
      <c r="G85" s="29"/>
      <c r="H85" s="29"/>
      <c r="I85" s="29"/>
      <c r="J85" s="29"/>
      <c r="K85" s="42"/>
      <c r="L85" s="42"/>
      <c r="M85" s="29"/>
      <c r="N85" s="29"/>
      <c r="O85" s="29"/>
      <c r="P85" s="27"/>
      <c r="Q85" s="27"/>
      <c r="R85" s="27"/>
      <c r="S85" s="27"/>
      <c r="T85" s="42"/>
      <c r="U85" s="42"/>
      <c r="V85" s="27"/>
      <c r="W85" s="27"/>
      <c r="X85" s="27"/>
      <c r="Y85" s="27"/>
      <c r="Z85" s="27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69"/>
    </row>
    <row r="86" spans="1:44" s="20" customFormat="1" ht="16.5" customHeight="1">
      <c r="A86" s="34"/>
      <c r="B86" s="34"/>
      <c r="C86" s="41"/>
      <c r="D86" s="29"/>
      <c r="E86" s="29"/>
      <c r="F86" s="29"/>
      <c r="G86" s="29"/>
      <c r="H86" s="29"/>
      <c r="I86" s="29"/>
      <c r="J86" s="29"/>
      <c r="K86" s="42"/>
      <c r="L86" s="42"/>
      <c r="M86" s="29"/>
      <c r="N86" s="29"/>
      <c r="O86" s="29"/>
      <c r="P86" s="27"/>
      <c r="Q86" s="27"/>
      <c r="R86" s="27"/>
      <c r="S86" s="27"/>
      <c r="T86" s="42"/>
      <c r="U86" s="42"/>
      <c r="V86" s="27"/>
      <c r="W86" s="27"/>
      <c r="X86" s="27"/>
      <c r="Y86" s="27"/>
      <c r="Z86" s="27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69"/>
    </row>
    <row r="87" spans="1:44" s="20" customFormat="1" ht="16.5" customHeight="1">
      <c r="A87" s="34"/>
      <c r="B87" s="34"/>
      <c r="C87" s="41"/>
      <c r="D87" s="29"/>
      <c r="E87" s="29"/>
      <c r="F87" s="29"/>
      <c r="G87" s="29"/>
      <c r="H87" s="29"/>
      <c r="I87" s="29"/>
      <c r="J87" s="29"/>
      <c r="K87" s="42"/>
      <c r="L87" s="42"/>
      <c r="M87" s="29"/>
      <c r="N87" s="29"/>
      <c r="O87" s="29"/>
      <c r="P87" s="27"/>
      <c r="Q87" s="27"/>
      <c r="R87" s="27"/>
      <c r="S87" s="27"/>
      <c r="T87" s="42"/>
      <c r="U87" s="42"/>
      <c r="V87" s="27"/>
      <c r="W87" s="27"/>
      <c r="X87" s="27"/>
      <c r="Y87" s="27"/>
      <c r="Z87" s="27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69" t="s">
        <v>112</v>
      </c>
    </row>
    <row r="88" spans="1:44" s="20" customFormat="1" ht="16.5" customHeight="1">
      <c r="A88" s="34"/>
      <c r="B88" s="34"/>
      <c r="C88" s="41"/>
      <c r="D88" s="29"/>
      <c r="E88" s="29"/>
      <c r="F88" s="29"/>
      <c r="G88" s="29"/>
      <c r="H88" s="29"/>
      <c r="I88" s="29"/>
      <c r="J88" s="29"/>
      <c r="K88" s="42"/>
      <c r="L88" s="42"/>
      <c r="M88" s="29"/>
      <c r="N88" s="29"/>
      <c r="O88" s="29"/>
      <c r="P88" s="27"/>
      <c r="Q88" s="27"/>
      <c r="R88" s="27"/>
      <c r="S88" s="27"/>
      <c r="T88" s="42"/>
      <c r="U88" s="42"/>
      <c r="V88" s="27"/>
      <c r="W88" s="27"/>
      <c r="X88" s="27"/>
      <c r="Y88" s="27"/>
      <c r="Z88" s="27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69"/>
      <c r="AO88" s="20" t="s">
        <v>93</v>
      </c>
      <c r="AP88" s="20" t="s">
        <v>94</v>
      </c>
      <c r="AQ88" s="20" t="s">
        <v>95</v>
      </c>
      <c r="AR88" s="20" t="s">
        <v>96</v>
      </c>
    </row>
    <row r="89" spans="1:44" s="20" customFormat="1" ht="16.5" customHeight="1">
      <c r="A89" s="34"/>
      <c r="B89" s="34"/>
      <c r="C89" s="41"/>
      <c r="D89" s="29"/>
      <c r="E89" s="29"/>
      <c r="F89" s="29"/>
      <c r="G89" s="29"/>
      <c r="H89" s="29"/>
      <c r="I89" s="29"/>
      <c r="J89" s="29"/>
      <c r="K89" s="42"/>
      <c r="L89" s="42"/>
      <c r="M89" s="29"/>
      <c r="N89" s="29"/>
      <c r="O89" s="29"/>
      <c r="P89" s="27"/>
      <c r="Q89" s="27"/>
      <c r="R89" s="27"/>
      <c r="S89" s="27"/>
      <c r="T89" s="42"/>
      <c r="U89" s="42"/>
      <c r="V89" s="27"/>
      <c r="W89" s="27"/>
      <c r="X89" s="27"/>
      <c r="Y89" s="27"/>
      <c r="Z89" s="27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69" t="s">
        <v>97</v>
      </c>
      <c r="AN89" s="20" t="s">
        <v>164</v>
      </c>
      <c r="AO89" s="20">
        <v>65</v>
      </c>
      <c r="AP89" s="20">
        <v>58</v>
      </c>
      <c r="AQ89" s="20">
        <v>58</v>
      </c>
      <c r="AR89" s="20">
        <v>58</v>
      </c>
    </row>
    <row r="90" spans="1:44" s="20" customFormat="1" ht="16.5" customHeight="1">
      <c r="A90" s="34"/>
      <c r="B90" s="34"/>
      <c r="C90" s="41"/>
      <c r="D90" s="29"/>
      <c r="E90" s="29"/>
      <c r="F90" s="29"/>
      <c r="G90" s="29"/>
      <c r="H90" s="29"/>
      <c r="I90" s="29"/>
      <c r="J90" s="29"/>
      <c r="K90" s="42"/>
      <c r="L90" s="42"/>
      <c r="M90" s="29"/>
      <c r="N90" s="29"/>
      <c r="O90" s="29"/>
      <c r="P90" s="27"/>
      <c r="Q90" s="27"/>
      <c r="R90" s="27"/>
      <c r="S90" s="27"/>
      <c r="T90" s="42"/>
      <c r="U90" s="42"/>
      <c r="V90" s="27"/>
      <c r="W90" s="27"/>
      <c r="X90" s="27"/>
      <c r="Y90" s="27"/>
      <c r="Z90" s="27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69"/>
      <c r="AN90" s="20" t="s">
        <v>29</v>
      </c>
      <c r="AO90" s="20">
        <v>47</v>
      </c>
      <c r="AP90" s="20">
        <v>42</v>
      </c>
      <c r="AQ90" s="20">
        <v>42</v>
      </c>
      <c r="AR90" s="20">
        <v>100</v>
      </c>
    </row>
    <row r="91" spans="1:44" s="20" customFormat="1" ht="16.5" customHeight="1">
      <c r="A91" s="34"/>
      <c r="B91" s="34"/>
      <c r="C91" s="41"/>
      <c r="D91" s="29"/>
      <c r="E91" s="29"/>
      <c r="F91" s="29"/>
      <c r="G91" s="29"/>
      <c r="H91" s="29"/>
      <c r="I91" s="29"/>
      <c r="J91" s="29"/>
      <c r="K91" s="42"/>
      <c r="L91" s="42"/>
      <c r="M91" s="29"/>
      <c r="N91" s="29"/>
      <c r="O91" s="29"/>
      <c r="P91" s="27"/>
      <c r="Q91" s="27"/>
      <c r="R91" s="27"/>
      <c r="S91" s="27"/>
      <c r="T91" s="42"/>
      <c r="U91" s="42"/>
      <c r="V91" s="27"/>
      <c r="W91" s="27"/>
      <c r="X91" s="27"/>
      <c r="Y91" s="27"/>
      <c r="Z91" s="27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69"/>
      <c r="AN91" s="20" t="s">
        <v>90</v>
      </c>
      <c r="AO91" s="20">
        <v>112</v>
      </c>
      <c r="AP91" s="20">
        <v>100</v>
      </c>
      <c r="AQ91" s="20">
        <v>100</v>
      </c>
    </row>
    <row r="92" spans="1:44" s="20" customFormat="1" ht="16.5" customHeight="1">
      <c r="A92" s="34"/>
      <c r="B92" s="34"/>
      <c r="C92" s="41"/>
      <c r="D92" s="29"/>
      <c r="E92" s="29"/>
      <c r="F92" s="29"/>
      <c r="G92" s="29"/>
      <c r="H92" s="29"/>
      <c r="I92" s="29"/>
      <c r="J92" s="29"/>
      <c r="K92" s="42"/>
      <c r="L92" s="42"/>
      <c r="M92" s="29"/>
      <c r="N92" s="29"/>
      <c r="O92" s="29"/>
      <c r="P92" s="27"/>
      <c r="Q92" s="27"/>
      <c r="R92" s="27"/>
      <c r="S92" s="27"/>
      <c r="T92" s="42"/>
      <c r="U92" s="42"/>
      <c r="V92" s="27"/>
      <c r="W92" s="27"/>
      <c r="X92" s="27"/>
      <c r="Y92" s="27"/>
      <c r="Z92" s="27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69" t="s">
        <v>117</v>
      </c>
    </row>
    <row r="93" spans="1:44" s="20" customFormat="1" ht="16.5" customHeight="1">
      <c r="A93" s="34"/>
      <c r="B93" s="34"/>
      <c r="C93" s="41"/>
      <c r="D93" s="29"/>
      <c r="E93" s="29"/>
      <c r="F93" s="29"/>
      <c r="G93" s="29"/>
      <c r="H93" s="29"/>
      <c r="I93" s="29"/>
      <c r="J93" s="29"/>
      <c r="K93" s="42"/>
      <c r="L93" s="42"/>
      <c r="M93" s="29"/>
      <c r="N93" s="29"/>
      <c r="O93" s="29"/>
      <c r="P93" s="27"/>
      <c r="Q93" s="27"/>
      <c r="R93" s="27"/>
      <c r="S93" s="27"/>
      <c r="T93" s="42"/>
      <c r="U93" s="42"/>
      <c r="V93" s="27"/>
      <c r="W93" s="27"/>
      <c r="X93" s="27"/>
      <c r="Y93" s="27"/>
      <c r="Z93" s="27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69"/>
    </row>
    <row r="94" spans="1:44" s="20" customFormat="1" ht="16.5" customHeight="1">
      <c r="A94" s="34"/>
      <c r="B94" s="34"/>
      <c r="C94" s="41"/>
      <c r="D94" s="29"/>
      <c r="E94" s="29"/>
      <c r="F94" s="29"/>
      <c r="G94" s="29"/>
      <c r="H94" s="29"/>
      <c r="I94" s="29"/>
      <c r="J94" s="29"/>
      <c r="K94" s="42"/>
      <c r="L94" s="42"/>
      <c r="M94" s="29"/>
      <c r="N94" s="29"/>
      <c r="O94" s="29"/>
      <c r="P94" s="27"/>
      <c r="Q94" s="27"/>
      <c r="R94" s="27"/>
      <c r="S94" s="27"/>
      <c r="T94" s="42"/>
      <c r="U94" s="42"/>
      <c r="V94" s="27"/>
      <c r="W94" s="27"/>
      <c r="X94" s="27"/>
      <c r="Y94" s="27"/>
      <c r="Z94" s="27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69"/>
    </row>
    <row r="95" spans="1:44" s="20" customFormat="1" ht="16.5" customHeight="1">
      <c r="A95" s="34"/>
      <c r="B95" s="34"/>
      <c r="C95" s="41"/>
      <c r="D95" s="29"/>
      <c r="E95" s="29"/>
      <c r="F95" s="29"/>
      <c r="G95" s="29"/>
      <c r="H95" s="29"/>
      <c r="I95" s="29"/>
      <c r="J95" s="29"/>
      <c r="K95" s="42"/>
      <c r="L95" s="42"/>
      <c r="M95" s="29"/>
      <c r="N95" s="29"/>
      <c r="O95" s="29"/>
      <c r="P95" s="27"/>
      <c r="Q95" s="27"/>
      <c r="R95" s="27"/>
      <c r="S95" s="27"/>
      <c r="T95" s="42"/>
      <c r="U95" s="42"/>
      <c r="V95" s="27"/>
      <c r="W95" s="27"/>
      <c r="X95" s="27"/>
      <c r="Y95" s="27"/>
      <c r="Z95" s="27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69"/>
    </row>
    <row r="96" spans="1:44" s="20" customFormat="1" ht="16.5" customHeight="1">
      <c r="A96" s="34"/>
      <c r="B96" s="34"/>
      <c r="C96" s="41"/>
      <c r="D96" s="29"/>
      <c r="E96" s="29"/>
      <c r="F96" s="29"/>
      <c r="G96" s="29"/>
      <c r="H96" s="29"/>
      <c r="I96" s="29"/>
      <c r="J96" s="29"/>
      <c r="K96" s="42"/>
      <c r="L96" s="42"/>
      <c r="M96" s="29"/>
      <c r="N96" s="29"/>
      <c r="O96" s="29"/>
      <c r="P96" s="27"/>
      <c r="Q96" s="27"/>
      <c r="R96" s="27"/>
      <c r="S96" s="27"/>
      <c r="T96" s="42"/>
      <c r="U96" s="42"/>
      <c r="V96" s="27"/>
      <c r="W96" s="27"/>
      <c r="X96" s="27"/>
      <c r="Y96" s="27"/>
      <c r="Z96" s="27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69" t="s">
        <v>168</v>
      </c>
    </row>
    <row r="97" spans="1:49" s="20" customFormat="1" ht="16.5" customHeight="1">
      <c r="A97" s="34"/>
      <c r="B97" s="34"/>
      <c r="C97" s="41"/>
      <c r="D97" s="29"/>
      <c r="E97" s="29"/>
      <c r="F97" s="29"/>
      <c r="G97" s="29"/>
      <c r="H97" s="29"/>
      <c r="I97" s="29"/>
      <c r="J97" s="29"/>
      <c r="K97" s="42"/>
      <c r="L97" s="42"/>
      <c r="M97" s="29"/>
      <c r="N97" s="29"/>
      <c r="O97" s="29"/>
      <c r="P97" s="27"/>
      <c r="Q97" s="27"/>
      <c r="R97" s="27"/>
      <c r="S97" s="27"/>
      <c r="T97" s="42"/>
      <c r="U97" s="42"/>
      <c r="V97" s="27"/>
      <c r="W97" s="27"/>
      <c r="X97" s="27"/>
      <c r="Y97" s="27"/>
      <c r="Z97" s="27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69"/>
      <c r="AO97" s="20" t="s">
        <v>93</v>
      </c>
      <c r="AP97" s="20" t="s">
        <v>94</v>
      </c>
      <c r="AQ97" s="20" t="s">
        <v>95</v>
      </c>
      <c r="AR97" s="20" t="s">
        <v>96</v>
      </c>
    </row>
    <row r="98" spans="1:49" s="20" customFormat="1" ht="16.5" customHeight="1">
      <c r="A98" s="111" t="s">
        <v>53</v>
      </c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25"/>
      <c r="W98" s="25"/>
      <c r="X98" s="25"/>
      <c r="Y98" s="25"/>
      <c r="Z98" s="111" t="s">
        <v>52</v>
      </c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69" t="s">
        <v>97</v>
      </c>
      <c r="AO98" s="20">
        <v>47</v>
      </c>
      <c r="AP98" s="20">
        <v>42</v>
      </c>
      <c r="AQ98" s="20">
        <v>42</v>
      </c>
      <c r="AR98" s="20">
        <v>42</v>
      </c>
    </row>
    <row r="99" spans="1:49" s="20" customFormat="1" ht="16.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69"/>
      <c r="AN99" s="20" t="s">
        <v>164</v>
      </c>
      <c r="AO99" s="20">
        <v>17</v>
      </c>
      <c r="AP99" s="20">
        <v>15.2</v>
      </c>
      <c r="AQ99" s="20">
        <v>15.2</v>
      </c>
      <c r="AR99" s="20">
        <v>57.1</v>
      </c>
    </row>
    <row r="100" spans="1:49" s="20" customFormat="1" ht="16.5" customHeight="1">
      <c r="A100" s="34"/>
      <c r="B100" s="34"/>
      <c r="C100" s="34"/>
      <c r="D100" s="34"/>
      <c r="E100" s="34"/>
      <c r="F100" s="34"/>
      <c r="G100" s="25"/>
      <c r="H100" s="25"/>
      <c r="I100" s="25"/>
      <c r="J100" s="25"/>
      <c r="K100" s="27"/>
      <c r="L100" s="27"/>
      <c r="M100" s="29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69"/>
      <c r="AN100" s="20" t="s">
        <v>29</v>
      </c>
      <c r="AO100" s="20">
        <v>48</v>
      </c>
      <c r="AP100" s="20">
        <v>42.9</v>
      </c>
      <c r="AQ100" s="20">
        <v>42.9</v>
      </c>
      <c r="AR100" s="20">
        <v>100</v>
      </c>
    </row>
    <row r="101" spans="1:49" s="20" customFormat="1" ht="16.5" customHeight="1">
      <c r="A101" s="34"/>
      <c r="B101" s="34"/>
      <c r="C101" s="34"/>
      <c r="D101" s="34"/>
      <c r="E101" s="34"/>
      <c r="F101" s="34"/>
      <c r="G101" s="25"/>
      <c r="H101" s="25"/>
      <c r="I101" s="25"/>
      <c r="J101" s="25"/>
      <c r="K101" s="29"/>
      <c r="L101" s="29"/>
      <c r="M101" s="29"/>
      <c r="N101" s="29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69"/>
      <c r="AN101" s="20" t="s">
        <v>90</v>
      </c>
      <c r="AO101" s="20">
        <v>112</v>
      </c>
      <c r="AP101" s="20">
        <v>100</v>
      </c>
      <c r="AQ101" s="20">
        <v>100</v>
      </c>
    </row>
    <row r="102" spans="1:49" s="20" customFormat="1" ht="16.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5"/>
      <c r="AG102" s="25"/>
      <c r="AH102" s="25"/>
      <c r="AI102" s="25"/>
      <c r="AJ102" s="25"/>
      <c r="AK102" s="25"/>
      <c r="AL102" s="25"/>
      <c r="AM102" s="69" t="s">
        <v>117</v>
      </c>
    </row>
    <row r="103" spans="1:49" s="20" customFormat="1" ht="16.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5"/>
      <c r="AG103" s="25"/>
      <c r="AH103" s="25"/>
      <c r="AI103" s="25"/>
      <c r="AJ103" s="25"/>
      <c r="AK103" s="25"/>
      <c r="AL103" s="25"/>
      <c r="AM103" s="69"/>
    </row>
    <row r="104" spans="1:49" s="20" customFormat="1" ht="16.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5"/>
      <c r="AG104" s="25"/>
      <c r="AH104" s="25"/>
      <c r="AI104" s="25"/>
      <c r="AJ104" s="25"/>
      <c r="AK104" s="25"/>
      <c r="AL104" s="25"/>
      <c r="AM104" s="69"/>
    </row>
    <row r="105" spans="1:49" s="20" customFormat="1" ht="16.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5"/>
      <c r="AG105" s="25"/>
      <c r="AH105" s="25"/>
      <c r="AI105" s="25"/>
      <c r="AJ105" s="25"/>
      <c r="AK105" s="25"/>
      <c r="AL105" s="25"/>
      <c r="AM105" s="69"/>
    </row>
    <row r="106" spans="1:49" s="20" customFormat="1" ht="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5"/>
      <c r="AG106" s="25"/>
      <c r="AH106" s="25"/>
      <c r="AI106" s="25"/>
      <c r="AJ106" s="25"/>
      <c r="AK106" s="25"/>
      <c r="AL106" s="25"/>
      <c r="AM106" s="69" t="s">
        <v>169</v>
      </c>
    </row>
    <row r="107" spans="1:49" s="20" customFormat="1" ht="18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5"/>
      <c r="AG107" s="25"/>
      <c r="AH107" s="25"/>
      <c r="AI107" s="25"/>
      <c r="AJ107" s="25"/>
      <c r="AK107" s="25"/>
      <c r="AL107" s="25"/>
      <c r="AM107" s="69"/>
      <c r="AO107" s="20" t="s">
        <v>93</v>
      </c>
      <c r="AP107" s="20" t="s">
        <v>94</v>
      </c>
      <c r="AQ107" s="20" t="s">
        <v>95</v>
      </c>
      <c r="AR107" s="20" t="s">
        <v>96</v>
      </c>
    </row>
    <row r="108" spans="1:49" s="20" customFormat="1" ht="16.5" customHeight="1">
      <c r="A108" s="29"/>
      <c r="B108" s="40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5"/>
      <c r="AG108" s="25"/>
      <c r="AH108" s="25"/>
      <c r="AI108" s="25"/>
      <c r="AJ108" s="25"/>
      <c r="AK108" s="25"/>
      <c r="AL108" s="25"/>
      <c r="AM108" s="70" t="s">
        <v>97</v>
      </c>
      <c r="AN108" s="23" t="s">
        <v>164</v>
      </c>
      <c r="AO108" s="23">
        <v>91</v>
      </c>
      <c r="AP108" s="23">
        <v>81.3</v>
      </c>
      <c r="AQ108" s="23">
        <v>81.3</v>
      </c>
      <c r="AR108" s="23">
        <v>81.3</v>
      </c>
      <c r="AS108" s="23"/>
      <c r="AT108" s="23"/>
      <c r="AU108" s="23"/>
      <c r="AV108" s="23"/>
      <c r="AW108" s="23"/>
    </row>
    <row r="109" spans="1:49" s="20" customFormat="1" ht="16.5" customHeight="1">
      <c r="A109" s="29"/>
      <c r="B109" s="40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5"/>
      <c r="AM109" s="70"/>
      <c r="AN109" s="23" t="s">
        <v>29</v>
      </c>
      <c r="AO109" s="23">
        <v>21</v>
      </c>
      <c r="AP109" s="23">
        <v>18.8</v>
      </c>
      <c r="AQ109" s="23">
        <v>18.8</v>
      </c>
      <c r="AR109" s="23">
        <v>100</v>
      </c>
      <c r="AS109" s="23"/>
      <c r="AT109" s="23"/>
      <c r="AU109" s="23"/>
      <c r="AV109" s="23"/>
      <c r="AW109" s="23"/>
    </row>
    <row r="110" spans="1:49" s="20" customFormat="1" ht="16.5" customHeight="1">
      <c r="A110" s="29"/>
      <c r="B110" s="40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5"/>
      <c r="AM110" s="70"/>
      <c r="AN110" s="23" t="s">
        <v>90</v>
      </c>
      <c r="AO110" s="23">
        <v>112</v>
      </c>
      <c r="AP110" s="23">
        <v>100</v>
      </c>
      <c r="AQ110" s="23">
        <v>100</v>
      </c>
      <c r="AR110" s="23"/>
      <c r="AS110" s="23"/>
      <c r="AT110" s="23"/>
      <c r="AU110" s="23"/>
      <c r="AV110" s="23"/>
      <c r="AW110" s="23"/>
    </row>
    <row r="111" spans="1:49" s="20" customFormat="1" ht="16.5" customHeight="1">
      <c r="A111" s="29"/>
      <c r="B111" s="40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5"/>
      <c r="AM111" s="70" t="s">
        <v>117</v>
      </c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</row>
    <row r="112" spans="1:49" s="20" customFormat="1" ht="16.5" customHeight="1">
      <c r="A112" s="29"/>
      <c r="B112" s="40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5"/>
      <c r="AM112" s="70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</row>
    <row r="113" spans="1:49" s="20" customFormat="1" ht="36.75" customHeight="1">
      <c r="A113" s="29"/>
      <c r="B113" s="40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5"/>
      <c r="AM113" s="70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</row>
    <row r="114" spans="1:49" s="50" customFormat="1" ht="16.5" customHeight="1">
      <c r="A114" s="29"/>
      <c r="B114" s="40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5"/>
      <c r="AM114" s="69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</row>
    <row r="115" spans="1:49" s="50" customFormat="1" ht="16.5" customHeight="1">
      <c r="A115" s="29"/>
      <c r="B115" s="40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5"/>
      <c r="AM115" s="69" t="s">
        <v>170</v>
      </c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</row>
    <row r="116" spans="1:49" s="50" customFormat="1" ht="18.75" customHeight="1">
      <c r="A116" s="29"/>
      <c r="B116" s="40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5"/>
      <c r="AM116" s="69"/>
      <c r="AN116" s="20"/>
      <c r="AO116" s="20" t="s">
        <v>93</v>
      </c>
      <c r="AP116" s="20" t="s">
        <v>94</v>
      </c>
      <c r="AQ116" s="20" t="s">
        <v>95</v>
      </c>
      <c r="AR116" s="20" t="s">
        <v>96</v>
      </c>
      <c r="AS116" s="20"/>
      <c r="AT116" s="20"/>
      <c r="AU116" s="20"/>
      <c r="AV116" s="20"/>
      <c r="AW116" s="20"/>
    </row>
    <row r="117" spans="1:49" s="20" customFormat="1" ht="16.5" customHeight="1">
      <c r="A117" s="29"/>
      <c r="B117" s="40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5"/>
      <c r="AM117" s="69" t="s">
        <v>97</v>
      </c>
      <c r="AN117" s="20" t="s">
        <v>164</v>
      </c>
      <c r="AO117" s="20">
        <v>110</v>
      </c>
      <c r="AP117" s="20">
        <v>98.2</v>
      </c>
      <c r="AQ117" s="20">
        <v>98.2</v>
      </c>
      <c r="AR117" s="20">
        <v>98.2</v>
      </c>
    </row>
    <row r="118" spans="1:49" s="20" customFormat="1" ht="16.5" customHeight="1">
      <c r="A118" s="29"/>
      <c r="B118" s="40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5"/>
      <c r="AM118" s="69"/>
      <c r="AN118" s="20" t="s">
        <v>29</v>
      </c>
      <c r="AO118" s="20">
        <v>2</v>
      </c>
      <c r="AP118" s="20">
        <v>1.8</v>
      </c>
      <c r="AQ118" s="20">
        <v>1.8</v>
      </c>
      <c r="AR118" s="20">
        <v>100</v>
      </c>
    </row>
    <row r="119" spans="1:49" s="20" customFormat="1" ht="16.5" customHeight="1">
      <c r="A119" s="29"/>
      <c r="B119" s="40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5"/>
      <c r="AM119" s="69"/>
      <c r="AN119" s="20" t="s">
        <v>90</v>
      </c>
      <c r="AO119" s="20">
        <v>112</v>
      </c>
      <c r="AP119" s="20">
        <v>100</v>
      </c>
      <c r="AQ119" s="20">
        <v>100</v>
      </c>
    </row>
    <row r="120" spans="1:49" s="20" customFormat="1" ht="16.5" customHeight="1">
      <c r="A120" s="29"/>
      <c r="B120" s="40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5"/>
      <c r="P120" s="25"/>
      <c r="Q120" s="25"/>
      <c r="R120" s="25"/>
      <c r="S120" s="25"/>
      <c r="T120" s="25"/>
      <c r="U120" s="25"/>
      <c r="V120" s="126" t="s">
        <v>11</v>
      </c>
      <c r="W120" s="126"/>
      <c r="X120" s="126"/>
      <c r="Y120" s="126"/>
      <c r="Z120" s="126"/>
      <c r="AA120" s="126"/>
      <c r="AB120" s="19"/>
      <c r="AC120" s="126" t="s">
        <v>12</v>
      </c>
      <c r="AD120" s="126"/>
      <c r="AE120" s="126"/>
      <c r="AF120" s="126"/>
      <c r="AG120" s="126"/>
      <c r="AH120" s="126"/>
      <c r="AI120" s="129" t="s">
        <v>84</v>
      </c>
      <c r="AJ120" s="129"/>
      <c r="AK120" s="129"/>
      <c r="AL120" s="129"/>
      <c r="AM120" s="69" t="s">
        <v>117</v>
      </c>
    </row>
    <row r="121" spans="1:49" s="20" customFormat="1" ht="16.5" customHeight="1">
      <c r="A121" s="29"/>
      <c r="B121" s="40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46"/>
      <c r="P121" s="46"/>
      <c r="Q121" s="46"/>
      <c r="R121" s="46"/>
      <c r="S121" s="46"/>
      <c r="T121" s="25"/>
      <c r="U121" s="25"/>
      <c r="V121" s="126"/>
      <c r="W121" s="126"/>
      <c r="X121" s="126"/>
      <c r="Y121" s="126"/>
      <c r="Z121" s="126"/>
      <c r="AA121" s="126"/>
      <c r="AB121" s="19"/>
      <c r="AC121" s="126"/>
      <c r="AD121" s="126"/>
      <c r="AE121" s="126"/>
      <c r="AF121" s="126"/>
      <c r="AG121" s="126"/>
      <c r="AH121" s="126"/>
      <c r="AI121" s="129"/>
      <c r="AJ121" s="129"/>
      <c r="AK121" s="129"/>
      <c r="AL121" s="129"/>
      <c r="AM121" s="69"/>
    </row>
    <row r="122" spans="1:49" s="20" customFormat="1" ht="46.5" customHeight="1">
      <c r="A122" s="29"/>
      <c r="B122" s="40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56"/>
      <c r="P122" s="56"/>
      <c r="Q122" s="56"/>
      <c r="R122" s="56"/>
      <c r="S122" s="56"/>
      <c r="T122" s="56"/>
      <c r="U122" s="56"/>
      <c r="V122" s="39">
        <v>1</v>
      </c>
      <c r="W122" s="39">
        <v>2</v>
      </c>
      <c r="X122" s="39">
        <v>3</v>
      </c>
      <c r="Y122" s="39">
        <v>4</v>
      </c>
      <c r="Z122" s="39">
        <v>5</v>
      </c>
      <c r="AA122" s="39" t="s">
        <v>35</v>
      </c>
      <c r="AB122" s="48" t="s">
        <v>14</v>
      </c>
      <c r="AC122" s="39">
        <v>1</v>
      </c>
      <c r="AD122" s="39">
        <v>2</v>
      </c>
      <c r="AE122" s="39">
        <v>3</v>
      </c>
      <c r="AF122" s="39">
        <v>4</v>
      </c>
      <c r="AG122" s="39">
        <v>5</v>
      </c>
      <c r="AH122" s="39" t="s">
        <v>35</v>
      </c>
      <c r="AI122" s="49" t="s">
        <v>15</v>
      </c>
      <c r="AJ122" s="49" t="s">
        <v>39</v>
      </c>
      <c r="AK122" s="49" t="s">
        <v>17</v>
      </c>
      <c r="AL122" s="49" t="s">
        <v>18</v>
      </c>
      <c r="AM122" s="69"/>
    </row>
    <row r="123" spans="1:49" s="20" customFormat="1" ht="42" customHeight="1">
      <c r="A123" s="128" t="s">
        <v>65</v>
      </c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84">
        <f>+AN12</f>
        <v>2</v>
      </c>
      <c r="W123" s="84">
        <f t="shared" ref="W123:AA123" si="16">+AO12</f>
        <v>1</v>
      </c>
      <c r="X123" s="84">
        <f t="shared" si="16"/>
        <v>1</v>
      </c>
      <c r="Y123" s="84">
        <f t="shared" si="16"/>
        <v>5</v>
      </c>
      <c r="Z123" s="84">
        <f t="shared" si="16"/>
        <v>7</v>
      </c>
      <c r="AA123" s="84">
        <f t="shared" si="16"/>
        <v>1</v>
      </c>
      <c r="AB123" s="84">
        <f>SUM(V123:AA123)</f>
        <v>17</v>
      </c>
      <c r="AC123" s="22">
        <f t="shared" ref="AC123:AH123" si="17">V123/$AB123</f>
        <v>0.11764705882352941</v>
      </c>
      <c r="AD123" s="22">
        <f t="shared" si="17"/>
        <v>5.8823529411764705E-2</v>
      </c>
      <c r="AE123" s="22">
        <f t="shared" si="17"/>
        <v>5.8823529411764705E-2</v>
      </c>
      <c r="AF123" s="22">
        <f t="shared" si="17"/>
        <v>0.29411764705882354</v>
      </c>
      <c r="AG123" s="22">
        <f t="shared" si="17"/>
        <v>0.41176470588235292</v>
      </c>
      <c r="AH123" s="22">
        <f t="shared" si="17"/>
        <v>5.8823529411764705E-2</v>
      </c>
      <c r="AI123" s="84">
        <f t="shared" ref="AI123:AL123" si="18">+BA12</f>
        <v>3.88</v>
      </c>
      <c r="AJ123" s="84">
        <f t="shared" si="18"/>
        <v>1.41</v>
      </c>
      <c r="AK123" s="84">
        <f t="shared" si="18"/>
        <v>4</v>
      </c>
      <c r="AL123" s="84">
        <f t="shared" si="18"/>
        <v>5</v>
      </c>
      <c r="AM123" s="69"/>
    </row>
    <row r="124" spans="1:49" s="20" customFormat="1" ht="16.5" customHeight="1">
      <c r="A124" s="29"/>
      <c r="B124" s="40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5"/>
      <c r="AM124" s="69" t="s">
        <v>171</v>
      </c>
    </row>
    <row r="125" spans="1:49" s="20" customFormat="1" ht="16.5" customHeight="1">
      <c r="A125" s="29"/>
      <c r="B125" s="40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5"/>
      <c r="AM125" s="69"/>
      <c r="AO125" s="20" t="s">
        <v>93</v>
      </c>
      <c r="AP125" s="20" t="s">
        <v>94</v>
      </c>
      <c r="AQ125" s="20" t="s">
        <v>95</v>
      </c>
      <c r="AR125" s="20" t="s">
        <v>96</v>
      </c>
    </row>
    <row r="126" spans="1:49" s="20" customFormat="1" ht="16.5" customHeight="1">
      <c r="A126" s="29"/>
      <c r="B126" s="40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5"/>
      <c r="AM126" s="69" t="s">
        <v>97</v>
      </c>
      <c r="AO126" s="20">
        <v>2</v>
      </c>
      <c r="AP126" s="20">
        <v>1.8</v>
      </c>
      <c r="AQ126" s="20">
        <v>1.8</v>
      </c>
      <c r="AR126" s="20">
        <v>1.8</v>
      </c>
    </row>
    <row r="127" spans="1:49" s="20" customFormat="1" ht="16.5" customHeight="1">
      <c r="A127" s="29"/>
      <c r="B127" s="40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5"/>
      <c r="AM127" s="69"/>
      <c r="AN127" s="20" t="s">
        <v>164</v>
      </c>
      <c r="AO127" s="20">
        <v>104</v>
      </c>
      <c r="AP127" s="20">
        <v>92.9</v>
      </c>
      <c r="AQ127" s="20">
        <v>92.9</v>
      </c>
      <c r="AR127" s="20">
        <v>94.6</v>
      </c>
    </row>
    <row r="128" spans="1:49" s="20" customFormat="1" ht="16.5" customHeight="1">
      <c r="A128" s="29"/>
      <c r="B128" s="40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5"/>
      <c r="AM128" s="69"/>
      <c r="AN128" s="20" t="s">
        <v>29</v>
      </c>
      <c r="AO128" s="20">
        <v>6</v>
      </c>
      <c r="AP128" s="20">
        <v>5.4</v>
      </c>
      <c r="AQ128" s="20">
        <v>5.4</v>
      </c>
      <c r="AR128" s="20">
        <v>100</v>
      </c>
    </row>
    <row r="129" spans="1:49" s="20" customFormat="1" ht="16.5" customHeight="1">
      <c r="A129" s="111" t="s">
        <v>54</v>
      </c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69"/>
      <c r="AN129" s="20" t="s">
        <v>90</v>
      </c>
      <c r="AO129" s="20">
        <v>112</v>
      </c>
      <c r="AP129" s="20">
        <v>100</v>
      </c>
      <c r="AQ129" s="20">
        <v>100</v>
      </c>
    </row>
    <row r="130" spans="1:49" s="20" customFormat="1" ht="16.5" customHeight="1">
      <c r="A130" s="127"/>
      <c r="B130" s="127"/>
      <c r="C130" s="127"/>
      <c r="D130" s="127"/>
      <c r="E130" s="127"/>
      <c r="F130" s="127"/>
      <c r="G130" s="50"/>
      <c r="H130" s="50"/>
      <c r="I130" s="50"/>
      <c r="J130" s="50"/>
      <c r="K130" s="51"/>
      <c r="L130" s="51"/>
      <c r="M130" s="52"/>
      <c r="N130" s="23"/>
      <c r="O130" s="23"/>
      <c r="P130" s="23"/>
      <c r="Q130" s="23"/>
      <c r="R130" s="23"/>
      <c r="S130" s="23"/>
      <c r="T130" s="23"/>
      <c r="U130" s="23"/>
      <c r="V130" s="50"/>
      <c r="W130" s="50"/>
      <c r="X130" s="50"/>
      <c r="Y130" s="50"/>
      <c r="Z130" s="50"/>
      <c r="AA130" s="50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69" t="s">
        <v>117</v>
      </c>
    </row>
    <row r="131" spans="1:49" s="20" customFormat="1" ht="16.5" customHeight="1">
      <c r="A131" s="127"/>
      <c r="B131" s="127"/>
      <c r="C131" s="127"/>
      <c r="D131" s="127"/>
      <c r="E131" s="127"/>
      <c r="F131" s="127"/>
      <c r="G131" s="50"/>
      <c r="H131" s="50"/>
      <c r="I131" s="50"/>
      <c r="J131" s="50"/>
      <c r="K131" s="53"/>
      <c r="L131" s="53"/>
      <c r="M131" s="52"/>
      <c r="N131" s="23"/>
      <c r="O131" s="23"/>
      <c r="P131" s="23"/>
      <c r="Q131" s="23"/>
      <c r="R131" s="23"/>
      <c r="S131" s="23"/>
      <c r="T131" s="23"/>
      <c r="U131" s="23"/>
      <c r="V131" s="50"/>
      <c r="W131" s="50"/>
      <c r="X131" s="50"/>
      <c r="Y131" s="50"/>
      <c r="Z131" s="50"/>
      <c r="AA131" s="50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69"/>
    </row>
    <row r="132" spans="1:49" s="20" customFormat="1" ht="39" customHeight="1">
      <c r="A132" s="127"/>
      <c r="B132" s="127"/>
      <c r="C132" s="127"/>
      <c r="D132" s="127"/>
      <c r="E132" s="127"/>
      <c r="F132" s="127"/>
      <c r="G132" s="50"/>
      <c r="H132" s="50"/>
      <c r="I132" s="50"/>
      <c r="J132" s="50"/>
      <c r="K132" s="52"/>
      <c r="L132" s="52"/>
      <c r="M132" s="52"/>
      <c r="N132" s="52"/>
      <c r="O132" s="23"/>
      <c r="P132" s="23"/>
      <c r="Q132" s="23"/>
      <c r="R132" s="23"/>
      <c r="S132" s="23"/>
      <c r="T132" s="23"/>
      <c r="U132" s="23"/>
      <c r="V132" s="50"/>
      <c r="W132" s="50"/>
      <c r="X132" s="50"/>
      <c r="Y132" s="50"/>
      <c r="Z132" s="50"/>
      <c r="AA132" s="50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73"/>
      <c r="AN132" s="73"/>
      <c r="AO132" s="73"/>
      <c r="AP132" s="73"/>
      <c r="AQ132" s="73"/>
      <c r="AR132" s="23"/>
      <c r="AS132" s="23"/>
      <c r="AT132" s="23"/>
      <c r="AU132" s="23"/>
      <c r="AV132" s="23"/>
      <c r="AW132" s="23"/>
    </row>
    <row r="133" spans="1:49" s="20" customFormat="1" ht="16.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5"/>
      <c r="AG133" s="25"/>
      <c r="AH133" s="25"/>
      <c r="AI133" s="25"/>
      <c r="AJ133" s="25"/>
      <c r="AK133" s="25"/>
      <c r="AL133" s="25"/>
      <c r="AM133" s="68"/>
      <c r="AN133" s="96"/>
      <c r="AO133" s="96"/>
      <c r="AP133" s="96"/>
      <c r="AQ133" s="96"/>
    </row>
    <row r="134" spans="1:49" s="20" customFormat="1" ht="16.5" customHeight="1">
      <c r="A134" s="29"/>
      <c r="B134" s="40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5"/>
      <c r="AG134" s="25"/>
      <c r="AH134" s="25"/>
      <c r="AI134" s="25"/>
      <c r="AJ134" s="25"/>
      <c r="AK134" s="25"/>
      <c r="AL134" s="25"/>
      <c r="AM134" s="68" t="s">
        <v>172</v>
      </c>
      <c r="AN134" s="96"/>
      <c r="AO134" s="96"/>
      <c r="AP134" s="96"/>
      <c r="AQ134" s="96"/>
    </row>
    <row r="135" spans="1:49" s="20" customFormat="1" ht="16.5" customHeight="1">
      <c r="A135" s="29"/>
      <c r="B135" s="40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5"/>
      <c r="AM135" s="72"/>
      <c r="AN135" s="73"/>
      <c r="AO135" s="73" t="s">
        <v>93</v>
      </c>
      <c r="AP135" s="73" t="s">
        <v>94</v>
      </c>
      <c r="AQ135" s="73" t="s">
        <v>95</v>
      </c>
      <c r="AR135" s="23" t="s">
        <v>96</v>
      </c>
      <c r="AS135" s="23"/>
      <c r="AT135" s="23"/>
      <c r="AU135" s="23"/>
      <c r="AV135" s="23"/>
      <c r="AW135" s="23"/>
    </row>
    <row r="136" spans="1:49" s="20" customFormat="1" ht="16.5" customHeight="1">
      <c r="A136" s="29"/>
      <c r="B136" s="40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5"/>
      <c r="P136" s="25"/>
      <c r="Q136" s="25"/>
      <c r="R136" s="25"/>
      <c r="S136" s="25"/>
      <c r="T136" s="25"/>
      <c r="U136" s="25"/>
      <c r="V136" s="126" t="s">
        <v>11</v>
      </c>
      <c r="W136" s="126"/>
      <c r="X136" s="126"/>
      <c r="Y136" s="126"/>
      <c r="Z136" s="126"/>
      <c r="AA136" s="126"/>
      <c r="AB136" s="19"/>
      <c r="AC136" s="126" t="s">
        <v>12</v>
      </c>
      <c r="AD136" s="126"/>
      <c r="AE136" s="126"/>
      <c r="AF136" s="126"/>
      <c r="AG136" s="126"/>
      <c r="AH136" s="126"/>
      <c r="AI136" s="129" t="s">
        <v>84</v>
      </c>
      <c r="AJ136" s="129"/>
      <c r="AK136" s="129"/>
      <c r="AL136" s="129"/>
      <c r="AM136" s="69" t="s">
        <v>97</v>
      </c>
      <c r="AN136" s="20" t="s">
        <v>164</v>
      </c>
      <c r="AO136" s="20">
        <v>65</v>
      </c>
      <c r="AP136" s="20">
        <v>58</v>
      </c>
      <c r="AQ136" s="20">
        <v>58</v>
      </c>
      <c r="AR136" s="20">
        <v>58</v>
      </c>
    </row>
    <row r="137" spans="1:49" s="20" customFormat="1" ht="16.5" customHeight="1">
      <c r="A137" s="29"/>
      <c r="B137" s="40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46"/>
      <c r="P137" s="46"/>
      <c r="Q137" s="46"/>
      <c r="R137" s="46"/>
      <c r="S137" s="46"/>
      <c r="T137" s="25"/>
      <c r="U137" s="25"/>
      <c r="V137" s="126"/>
      <c r="W137" s="126"/>
      <c r="X137" s="126"/>
      <c r="Y137" s="126"/>
      <c r="Z137" s="126"/>
      <c r="AA137" s="126"/>
      <c r="AB137" s="19"/>
      <c r="AC137" s="126"/>
      <c r="AD137" s="126"/>
      <c r="AE137" s="126"/>
      <c r="AF137" s="126"/>
      <c r="AG137" s="126"/>
      <c r="AH137" s="126"/>
      <c r="AI137" s="129"/>
      <c r="AJ137" s="129"/>
      <c r="AK137" s="129"/>
      <c r="AL137" s="129"/>
      <c r="AM137" s="69"/>
      <c r="AN137" s="20" t="s">
        <v>29</v>
      </c>
      <c r="AO137" s="20">
        <v>47</v>
      </c>
      <c r="AP137" s="20">
        <v>42</v>
      </c>
      <c r="AQ137" s="20">
        <v>42</v>
      </c>
      <c r="AR137" s="20">
        <v>100</v>
      </c>
    </row>
    <row r="138" spans="1:49" s="20" customFormat="1" ht="16.5" customHeight="1">
      <c r="A138" s="29"/>
      <c r="B138" s="40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47"/>
      <c r="P138" s="47"/>
      <c r="Q138" s="47"/>
      <c r="R138" s="47"/>
      <c r="S138" s="47"/>
      <c r="T138" s="47"/>
      <c r="U138" s="47"/>
      <c r="V138" s="39">
        <v>1</v>
      </c>
      <c r="W138" s="39">
        <v>2</v>
      </c>
      <c r="X138" s="39">
        <v>3</v>
      </c>
      <c r="Y138" s="39">
        <v>4</v>
      </c>
      <c r="Z138" s="39">
        <v>5</v>
      </c>
      <c r="AA138" s="39" t="s">
        <v>35</v>
      </c>
      <c r="AB138" s="48" t="s">
        <v>14</v>
      </c>
      <c r="AC138" s="39">
        <v>1</v>
      </c>
      <c r="AD138" s="39">
        <v>2</v>
      </c>
      <c r="AE138" s="39">
        <v>3</v>
      </c>
      <c r="AF138" s="39">
        <v>4</v>
      </c>
      <c r="AG138" s="39">
        <v>5</v>
      </c>
      <c r="AH138" s="39" t="s">
        <v>35</v>
      </c>
      <c r="AI138" s="49" t="s">
        <v>15</v>
      </c>
      <c r="AJ138" s="49" t="s">
        <v>39</v>
      </c>
      <c r="AK138" s="49" t="s">
        <v>17</v>
      </c>
      <c r="AL138" s="49" t="s">
        <v>18</v>
      </c>
      <c r="AM138" s="69"/>
      <c r="AN138" s="20" t="s">
        <v>90</v>
      </c>
      <c r="AO138" s="20">
        <v>112</v>
      </c>
      <c r="AP138" s="20">
        <v>100</v>
      </c>
      <c r="AQ138" s="20">
        <v>100</v>
      </c>
    </row>
    <row r="139" spans="1:49" s="20" customFormat="1" ht="39.950000000000003" customHeight="1">
      <c r="A139" s="29"/>
      <c r="B139" s="40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112" t="s">
        <v>64</v>
      </c>
      <c r="P139" s="113"/>
      <c r="Q139" s="113"/>
      <c r="R139" s="113"/>
      <c r="S139" s="113"/>
      <c r="T139" s="113"/>
      <c r="U139" s="113"/>
      <c r="V139" s="84">
        <f>+AN13</f>
        <v>0</v>
      </c>
      <c r="W139" s="84">
        <f t="shared" ref="W139:AA139" si="19">+AO13</f>
        <v>10</v>
      </c>
      <c r="X139" s="84">
        <f t="shared" si="19"/>
        <v>28</v>
      </c>
      <c r="Y139" s="84">
        <f t="shared" si="19"/>
        <v>37</v>
      </c>
      <c r="Z139" s="84">
        <f t="shared" si="19"/>
        <v>14</v>
      </c>
      <c r="AA139" s="84">
        <f t="shared" si="19"/>
        <v>2</v>
      </c>
      <c r="AB139" s="84">
        <f>SUM(V139:AA139)</f>
        <v>91</v>
      </c>
      <c r="AC139" s="22">
        <f>V139/$AB139</f>
        <v>0</v>
      </c>
      <c r="AD139" s="22">
        <f t="shared" ref="AD139:AH139" si="20">W139/$AB139</f>
        <v>0.10989010989010989</v>
      </c>
      <c r="AE139" s="22">
        <f t="shared" si="20"/>
        <v>0.30769230769230771</v>
      </c>
      <c r="AF139" s="22">
        <f t="shared" si="20"/>
        <v>0.40659340659340659</v>
      </c>
      <c r="AG139" s="22">
        <f t="shared" si="20"/>
        <v>0.15384615384615385</v>
      </c>
      <c r="AH139" s="22">
        <f t="shared" si="20"/>
        <v>2.197802197802198E-2</v>
      </c>
      <c r="AI139" s="84">
        <f t="shared" ref="AI139:AL139" si="21">+BA13</f>
        <v>3.62</v>
      </c>
      <c r="AJ139" s="84">
        <f t="shared" si="21"/>
        <v>0.89</v>
      </c>
      <c r="AK139" s="84">
        <f t="shared" si="21"/>
        <v>4</v>
      </c>
      <c r="AL139" s="84">
        <f t="shared" si="21"/>
        <v>4</v>
      </c>
      <c r="AM139" s="69" t="s">
        <v>117</v>
      </c>
    </row>
    <row r="140" spans="1:49" s="20" customFormat="1" ht="16.5" customHeight="1">
      <c r="A140" s="29"/>
      <c r="B140" s="40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5"/>
      <c r="AM140" s="69"/>
    </row>
    <row r="141" spans="1:49" s="20" customFormat="1" ht="16.5" customHeight="1">
      <c r="A141" s="29"/>
      <c r="B141" s="40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5"/>
      <c r="AM141" s="69"/>
    </row>
    <row r="142" spans="1:49" s="20" customFormat="1" ht="16.5" customHeight="1">
      <c r="A142" s="29"/>
      <c r="B142" s="40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5"/>
      <c r="AM142" s="69"/>
    </row>
    <row r="143" spans="1:49" s="20" customFormat="1" ht="39" customHeight="1">
      <c r="A143" s="29"/>
      <c r="B143" s="40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5"/>
      <c r="AM143" s="69"/>
    </row>
    <row r="144" spans="1:49" s="20" customFormat="1" ht="43.5" customHeight="1">
      <c r="A144" s="29"/>
      <c r="B144" s="40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5"/>
      <c r="AM144" s="69"/>
    </row>
    <row r="145" spans="1:39" s="20" customFormat="1" ht="16.5" customHeight="1">
      <c r="A145" s="29"/>
      <c r="B145" s="40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5"/>
      <c r="AM145" s="69"/>
    </row>
    <row r="146" spans="1:39" s="20" customFormat="1" ht="16.5" customHeight="1">
      <c r="A146" s="29"/>
      <c r="B146" s="40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5"/>
      <c r="AM146" s="69"/>
    </row>
    <row r="147" spans="1:39" s="20" customFormat="1" ht="24" customHeight="1">
      <c r="A147" s="29"/>
      <c r="B147" s="40"/>
      <c r="C147" s="29"/>
      <c r="D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5"/>
      <c r="AM147" s="69"/>
    </row>
    <row r="148" spans="1:39" s="20" customFormat="1" ht="45.75" customHeight="1">
      <c r="A148" s="111" t="s">
        <v>55</v>
      </c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27"/>
      <c r="W148" s="27"/>
      <c r="X148" s="111" t="s">
        <v>56</v>
      </c>
      <c r="Y148" s="111"/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69"/>
    </row>
    <row r="149" spans="1:39" s="20" customFormat="1" ht="16.5" customHeight="1">
      <c r="A149" s="34"/>
      <c r="B149" s="34"/>
      <c r="C149" s="34"/>
      <c r="D149" s="34"/>
      <c r="E149" s="34"/>
      <c r="F149" s="34"/>
      <c r="K149" s="29"/>
      <c r="L149" s="29"/>
      <c r="M149" s="29"/>
      <c r="N149" s="29"/>
      <c r="O149" s="25"/>
      <c r="P149" s="25"/>
      <c r="Q149" s="25"/>
      <c r="X149" s="34"/>
      <c r="Y149" s="34"/>
      <c r="Z149" s="34"/>
      <c r="AA149" s="34"/>
      <c r="AB149" s="34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69"/>
    </row>
    <row r="150" spans="1:39" s="20" customFormat="1" ht="16.5" customHeight="1">
      <c r="A150" s="34"/>
      <c r="B150" s="34"/>
      <c r="C150" s="34"/>
      <c r="D150" s="34"/>
      <c r="E150" s="34"/>
      <c r="F150" s="34"/>
      <c r="K150" s="29"/>
      <c r="L150" s="29"/>
      <c r="M150" s="29"/>
      <c r="N150" s="29"/>
      <c r="O150" s="25"/>
      <c r="P150" s="25"/>
      <c r="Q150" s="25"/>
      <c r="X150" s="34"/>
      <c r="Y150" s="34"/>
      <c r="Z150" s="34"/>
      <c r="AA150" s="34"/>
      <c r="AB150" s="34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69"/>
    </row>
    <row r="151" spans="1:39" s="20" customFormat="1" ht="42" customHeight="1">
      <c r="A151" s="34"/>
      <c r="B151" s="34"/>
      <c r="C151" s="34"/>
      <c r="D151" s="34"/>
      <c r="E151" s="34"/>
      <c r="F151" s="34"/>
      <c r="G151" s="29"/>
      <c r="H151" s="29"/>
      <c r="I151" s="29"/>
      <c r="J151" s="29"/>
      <c r="K151" s="29"/>
      <c r="L151" s="29"/>
      <c r="M151" s="29"/>
      <c r="N151" s="29"/>
      <c r="O151" s="25"/>
      <c r="P151" s="25"/>
      <c r="Q151" s="25"/>
      <c r="X151" s="34"/>
      <c r="Y151" s="34"/>
      <c r="Z151" s="34"/>
      <c r="AA151" s="34"/>
      <c r="AB151" s="34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69"/>
    </row>
    <row r="152" spans="1:39" s="20" customFormat="1" ht="47.25" customHeight="1">
      <c r="A152" s="29"/>
      <c r="B152" s="40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5"/>
      <c r="P152" s="25"/>
      <c r="Q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69"/>
    </row>
    <row r="153" spans="1:39" s="20" customFormat="1" ht="54" customHeight="1">
      <c r="A153" s="29"/>
      <c r="B153" s="40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69"/>
    </row>
    <row r="154" spans="1:39" s="20" customFormat="1" ht="16.5" customHeight="1">
      <c r="A154" s="29"/>
      <c r="B154" s="40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69"/>
    </row>
    <row r="155" spans="1:39" s="20" customFormat="1" ht="16.5" customHeight="1">
      <c r="A155" s="29"/>
      <c r="B155" s="40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5"/>
      <c r="AM155" s="69"/>
    </row>
    <row r="156" spans="1:39" s="20" customFormat="1" ht="16.5" customHeight="1">
      <c r="A156" s="29"/>
      <c r="B156" s="40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69"/>
    </row>
    <row r="157" spans="1:39" s="20" customFormat="1" ht="40.5" customHeight="1">
      <c r="A157" s="29"/>
      <c r="B157" s="40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69"/>
    </row>
    <row r="158" spans="1:39" s="20" customFormat="1" ht="16.5" customHeight="1">
      <c r="A158" s="29"/>
      <c r="B158" s="40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69"/>
    </row>
    <row r="159" spans="1:39" s="20" customFormat="1" ht="16.5" customHeight="1">
      <c r="A159" s="29"/>
      <c r="B159" s="40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69"/>
    </row>
    <row r="160" spans="1:39" s="20" customFormat="1" ht="16.5" customHeight="1">
      <c r="A160" s="29"/>
      <c r="B160" s="40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69"/>
    </row>
    <row r="161" spans="1:39" s="20" customFormat="1" ht="16.5" customHeight="1">
      <c r="A161" s="29"/>
      <c r="B161" s="40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5"/>
      <c r="AL161" s="25"/>
      <c r="AM161" s="69"/>
    </row>
    <row r="162" spans="1:39" s="20" customFormat="1" ht="16.5" customHeight="1">
      <c r="A162" s="29"/>
      <c r="B162" s="40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5"/>
      <c r="AM162" s="69"/>
    </row>
    <row r="163" spans="1:39" s="20" customFormat="1" ht="16.5" customHeight="1">
      <c r="A163" s="29"/>
      <c r="B163" s="40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46"/>
      <c r="AM163" s="69"/>
    </row>
    <row r="164" spans="1:39" s="20" customFormat="1" ht="16.5" customHeight="1">
      <c r="A164" s="29"/>
      <c r="B164" s="40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AM164" s="69"/>
    </row>
    <row r="165" spans="1:39" s="20" customFormat="1" ht="16.5" customHeight="1">
      <c r="A165" s="29"/>
      <c r="B165" s="40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5"/>
      <c r="P165" s="25"/>
      <c r="Q165" s="25"/>
      <c r="R165" s="25"/>
      <c r="S165" s="25"/>
      <c r="T165" s="25"/>
      <c r="U165" s="25"/>
      <c r="V165" s="126" t="s">
        <v>11</v>
      </c>
      <c r="W165" s="126"/>
      <c r="X165" s="126"/>
      <c r="Y165" s="126"/>
      <c r="Z165" s="126"/>
      <c r="AA165" s="126"/>
      <c r="AB165" s="19"/>
      <c r="AC165" s="126" t="s">
        <v>12</v>
      </c>
      <c r="AD165" s="126"/>
      <c r="AE165" s="126"/>
      <c r="AF165" s="126"/>
      <c r="AG165" s="126"/>
      <c r="AH165" s="126"/>
      <c r="AI165" s="129" t="s">
        <v>84</v>
      </c>
      <c r="AJ165" s="129"/>
      <c r="AK165" s="129"/>
      <c r="AL165" s="129"/>
      <c r="AM165" s="69"/>
    </row>
    <row r="166" spans="1:39" s="20" customFormat="1" ht="16.5" customHeight="1">
      <c r="A166" s="29"/>
      <c r="B166" s="40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46"/>
      <c r="P166" s="46"/>
      <c r="Q166" s="46"/>
      <c r="R166" s="46"/>
      <c r="S166" s="25"/>
      <c r="T166" s="25"/>
      <c r="U166" s="25"/>
      <c r="V166" s="126"/>
      <c r="W166" s="126"/>
      <c r="X166" s="126"/>
      <c r="Y166" s="126"/>
      <c r="Z166" s="126"/>
      <c r="AA166" s="126"/>
      <c r="AB166" s="19"/>
      <c r="AC166" s="126"/>
      <c r="AD166" s="126"/>
      <c r="AE166" s="126"/>
      <c r="AF166" s="126"/>
      <c r="AG166" s="126"/>
      <c r="AH166" s="126"/>
      <c r="AI166" s="129"/>
      <c r="AJ166" s="129"/>
      <c r="AK166" s="129"/>
      <c r="AL166" s="129"/>
      <c r="AM166" s="69"/>
    </row>
    <row r="167" spans="1:39" s="20" customFormat="1" ht="16.5" customHeight="1">
      <c r="A167" s="29"/>
      <c r="B167" s="40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47"/>
      <c r="P167" s="47"/>
      <c r="Q167" s="47"/>
      <c r="R167" s="47"/>
      <c r="S167" s="47"/>
      <c r="T167" s="47"/>
      <c r="U167" s="47"/>
      <c r="V167" s="39">
        <v>1</v>
      </c>
      <c r="W167" s="39">
        <v>2</v>
      </c>
      <c r="X167" s="39">
        <v>3</v>
      </c>
      <c r="Y167" s="39">
        <v>4</v>
      </c>
      <c r="Z167" s="39">
        <v>5</v>
      </c>
      <c r="AA167" s="39" t="s">
        <v>35</v>
      </c>
      <c r="AB167" s="48" t="s">
        <v>14</v>
      </c>
      <c r="AC167" s="39">
        <v>1</v>
      </c>
      <c r="AD167" s="39">
        <v>2</v>
      </c>
      <c r="AE167" s="39">
        <v>3</v>
      </c>
      <c r="AF167" s="39">
        <v>4</v>
      </c>
      <c r="AG167" s="39">
        <v>5</v>
      </c>
      <c r="AH167" s="39" t="s">
        <v>35</v>
      </c>
      <c r="AI167" s="49" t="s">
        <v>15</v>
      </c>
      <c r="AJ167" s="49" t="s">
        <v>39</v>
      </c>
      <c r="AK167" s="49" t="s">
        <v>17</v>
      </c>
      <c r="AL167" s="49" t="s">
        <v>18</v>
      </c>
      <c r="AM167" s="69"/>
    </row>
    <row r="168" spans="1:39" s="20" customFormat="1" ht="39.950000000000003" customHeight="1">
      <c r="A168" s="29"/>
      <c r="B168" s="40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112" t="s">
        <v>66</v>
      </c>
      <c r="P168" s="113"/>
      <c r="Q168" s="113"/>
      <c r="R168" s="113"/>
      <c r="S168" s="113"/>
      <c r="T168" s="113"/>
      <c r="U168" s="113"/>
      <c r="V168" s="84">
        <f>+AN14</f>
        <v>3</v>
      </c>
      <c r="W168" s="84">
        <f t="shared" ref="W168:AA169" si="22">+AO14</f>
        <v>15</v>
      </c>
      <c r="X168" s="84">
        <f t="shared" si="22"/>
        <v>23</v>
      </c>
      <c r="Y168" s="84">
        <f t="shared" si="22"/>
        <v>42</v>
      </c>
      <c r="Z168" s="84">
        <f t="shared" si="22"/>
        <v>20</v>
      </c>
      <c r="AA168" s="84">
        <f t="shared" si="22"/>
        <v>1</v>
      </c>
      <c r="AB168" s="84">
        <f>SUM(V168:AA168)</f>
        <v>104</v>
      </c>
      <c r="AC168" s="22">
        <f>V168/$AB168</f>
        <v>2.8846153846153848E-2</v>
      </c>
      <c r="AD168" s="22">
        <f t="shared" ref="AD168:AH169" si="23">W168/$AB168</f>
        <v>0.14423076923076922</v>
      </c>
      <c r="AE168" s="22">
        <f t="shared" si="23"/>
        <v>0.22115384615384615</v>
      </c>
      <c r="AF168" s="22">
        <f t="shared" si="23"/>
        <v>0.40384615384615385</v>
      </c>
      <c r="AG168" s="22">
        <f t="shared" si="23"/>
        <v>0.19230769230769232</v>
      </c>
      <c r="AH168" s="22">
        <f t="shared" si="23"/>
        <v>9.6153846153846159E-3</v>
      </c>
      <c r="AI168" s="84">
        <f t="shared" ref="AI168:AL169" si="24">+BA14</f>
        <v>3.59</v>
      </c>
      <c r="AJ168" s="84">
        <f t="shared" si="24"/>
        <v>1.05</v>
      </c>
      <c r="AK168" s="84">
        <f t="shared" si="24"/>
        <v>4</v>
      </c>
      <c r="AL168" s="84">
        <f t="shared" si="24"/>
        <v>4</v>
      </c>
    </row>
    <row r="169" spans="1:39" s="20" customFormat="1" ht="39.950000000000003" customHeight="1">
      <c r="A169" s="29"/>
      <c r="B169" s="40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112" t="s">
        <v>67</v>
      </c>
      <c r="P169" s="113"/>
      <c r="Q169" s="113"/>
      <c r="R169" s="113"/>
      <c r="S169" s="113"/>
      <c r="T169" s="113"/>
      <c r="U169" s="113"/>
      <c r="V169" s="84">
        <f>+AN15</f>
        <v>8</v>
      </c>
      <c r="W169" s="84">
        <f t="shared" si="22"/>
        <v>19</v>
      </c>
      <c r="X169" s="84">
        <f t="shared" si="22"/>
        <v>31</v>
      </c>
      <c r="Y169" s="84">
        <f t="shared" si="22"/>
        <v>26</v>
      </c>
      <c r="Z169" s="84">
        <f t="shared" si="22"/>
        <v>19</v>
      </c>
      <c r="AA169" s="84">
        <f t="shared" si="22"/>
        <v>1</v>
      </c>
      <c r="AB169" s="84">
        <f>SUM(V169:AA169)</f>
        <v>104</v>
      </c>
      <c r="AC169" s="22">
        <f>V169/$AB169</f>
        <v>7.6923076923076927E-2</v>
      </c>
      <c r="AD169" s="22">
        <f t="shared" si="23"/>
        <v>0.18269230769230768</v>
      </c>
      <c r="AE169" s="22">
        <f t="shared" si="23"/>
        <v>0.29807692307692307</v>
      </c>
      <c r="AF169" s="22">
        <f t="shared" si="23"/>
        <v>0.25</v>
      </c>
      <c r="AG169" s="22">
        <f t="shared" si="23"/>
        <v>0.18269230769230768</v>
      </c>
      <c r="AH169" s="22">
        <f t="shared" si="23"/>
        <v>9.6153846153846159E-3</v>
      </c>
      <c r="AI169" s="84">
        <f t="shared" si="24"/>
        <v>3.28</v>
      </c>
      <c r="AJ169" s="84">
        <f t="shared" si="24"/>
        <v>1.19</v>
      </c>
      <c r="AK169" s="84">
        <f t="shared" si="24"/>
        <v>3</v>
      </c>
      <c r="AL169" s="84">
        <f t="shared" si="24"/>
        <v>3</v>
      </c>
    </row>
    <row r="170" spans="1:39" s="20" customFormat="1" ht="27.75" customHeight="1">
      <c r="A170" s="29"/>
      <c r="B170" s="40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5"/>
    </row>
    <row r="171" spans="1:39" s="20" customFormat="1" ht="27" customHeight="1">
      <c r="A171" s="29"/>
      <c r="B171" s="40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5"/>
    </row>
    <row r="172" spans="1:39" s="20" customFormat="1" ht="24.75" customHeight="1">
      <c r="A172" s="29"/>
      <c r="B172" s="40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5"/>
    </row>
    <row r="173" spans="1:39" s="20" customFormat="1" ht="18" customHeight="1">
      <c r="A173" s="111" t="s">
        <v>57</v>
      </c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5"/>
    </row>
    <row r="174" spans="1:39" s="20" customFormat="1" ht="30.75" customHeight="1">
      <c r="A174" s="29"/>
      <c r="B174" s="40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5"/>
    </row>
    <row r="175" spans="1:39" s="20" customFormat="1" ht="45" customHeight="1">
      <c r="A175" s="29"/>
      <c r="B175" s="40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5"/>
    </row>
    <row r="176" spans="1:39" s="23" customFormat="1" ht="18.75" customHeight="1">
      <c r="A176" s="29"/>
      <c r="B176" s="40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5"/>
    </row>
    <row r="177" spans="1:38" s="23" customFormat="1" ht="18.75" customHeight="1">
      <c r="A177" s="29"/>
      <c r="B177" s="40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5"/>
    </row>
    <row r="178" spans="1:38" s="23" customFormat="1" ht="18.75" customHeight="1">
      <c r="A178" s="29"/>
      <c r="B178" s="40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5"/>
    </row>
    <row r="179" spans="1:38" s="23" customFormat="1" ht="18.75" customHeight="1">
      <c r="A179" s="29"/>
      <c r="B179" s="40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5"/>
    </row>
    <row r="180" spans="1:38" s="23" customFormat="1" ht="18.75" customHeight="1">
      <c r="A180" s="29"/>
      <c r="B180" s="40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5"/>
    </row>
    <row r="181" spans="1:38" s="23" customFormat="1" ht="18.75" customHeight="1">
      <c r="A181" s="29"/>
      <c r="B181" s="40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5"/>
    </row>
    <row r="182" spans="1:38" s="23" customFormat="1" ht="18.75" customHeight="1">
      <c r="A182" s="29"/>
      <c r="B182" s="40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5"/>
    </row>
    <row r="183" spans="1:38" s="23" customFormat="1" ht="18.75" customHeight="1">
      <c r="A183" s="29"/>
      <c r="B183" s="40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5"/>
    </row>
    <row r="184" spans="1:38" s="23" customFormat="1" ht="18.75" customHeight="1">
      <c r="A184" s="29"/>
      <c r="B184" s="40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5"/>
    </row>
    <row r="185" spans="1:38" s="23" customFormat="1" ht="18.75" customHeight="1">
      <c r="A185" s="109"/>
      <c r="B185" s="109"/>
      <c r="C185" s="109"/>
      <c r="D185" s="109"/>
      <c r="E185" s="10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5"/>
    </row>
    <row r="186" spans="1:38" s="23" customFormat="1" ht="18.75" customHeight="1">
      <c r="A186" s="109"/>
      <c r="B186" s="109"/>
      <c r="C186" s="109"/>
      <c r="D186" s="109"/>
      <c r="E186" s="10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5"/>
    </row>
    <row r="187" spans="1:38" s="23" customFormat="1" ht="18.75" customHeight="1">
      <c r="A187" s="109"/>
      <c r="B187" s="109"/>
      <c r="C187" s="109"/>
      <c r="D187" s="109"/>
      <c r="E187" s="10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5"/>
    </row>
    <row r="188" spans="1:38" ht="21">
      <c r="A188" s="109"/>
      <c r="B188" s="109"/>
      <c r="C188" s="109"/>
      <c r="D188" s="109"/>
      <c r="E188" s="10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5"/>
    </row>
    <row r="189" spans="1:38" ht="15" customHeight="1">
      <c r="A189" s="29"/>
      <c r="B189" s="25"/>
      <c r="C189" s="25"/>
      <c r="D189" s="25"/>
      <c r="E189" s="25"/>
      <c r="F189" s="25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126" t="s">
        <v>11</v>
      </c>
      <c r="W189" s="126"/>
      <c r="X189" s="126"/>
      <c r="Y189" s="126"/>
      <c r="Z189" s="126"/>
      <c r="AA189" s="126"/>
      <c r="AB189" s="19"/>
      <c r="AC189" s="126" t="s">
        <v>12</v>
      </c>
      <c r="AD189" s="126"/>
      <c r="AE189" s="126"/>
      <c r="AF189" s="126"/>
      <c r="AG189" s="126"/>
      <c r="AH189" s="126"/>
      <c r="AI189" s="129" t="s">
        <v>84</v>
      </c>
      <c r="AJ189" s="129"/>
      <c r="AK189" s="129"/>
      <c r="AL189" s="129"/>
    </row>
    <row r="190" spans="1:38" ht="15" customHeight="1">
      <c r="A190" s="29"/>
      <c r="B190" s="46"/>
      <c r="C190" s="46"/>
      <c r="D190" s="46"/>
      <c r="E190" s="46"/>
      <c r="F190" s="46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126"/>
      <c r="W190" s="126"/>
      <c r="X190" s="126"/>
      <c r="Y190" s="126"/>
      <c r="Z190" s="126"/>
      <c r="AA190" s="126"/>
      <c r="AB190" s="19"/>
      <c r="AC190" s="126"/>
      <c r="AD190" s="126"/>
      <c r="AE190" s="126"/>
      <c r="AF190" s="126"/>
      <c r="AG190" s="126"/>
      <c r="AH190" s="126"/>
      <c r="AI190" s="129"/>
      <c r="AJ190" s="129"/>
      <c r="AK190" s="129"/>
      <c r="AL190" s="129"/>
    </row>
    <row r="191" spans="1:38" ht="15" customHeight="1">
      <c r="A191" s="54"/>
      <c r="B191" s="111" t="s">
        <v>68</v>
      </c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39">
        <v>1</v>
      </c>
      <c r="W191" s="39">
        <v>2</v>
      </c>
      <c r="X191" s="39">
        <v>3</v>
      </c>
      <c r="Y191" s="39">
        <v>4</v>
      </c>
      <c r="Z191" s="39">
        <v>5</v>
      </c>
      <c r="AA191" s="39" t="s">
        <v>35</v>
      </c>
      <c r="AB191" s="48" t="s">
        <v>14</v>
      </c>
      <c r="AC191" s="39">
        <v>1</v>
      </c>
      <c r="AD191" s="39">
        <v>2</v>
      </c>
      <c r="AE191" s="39">
        <v>3</v>
      </c>
      <c r="AF191" s="39">
        <v>4</v>
      </c>
      <c r="AG191" s="39">
        <v>5</v>
      </c>
      <c r="AH191" s="39" t="s">
        <v>35</v>
      </c>
      <c r="AI191" s="49" t="s">
        <v>15</v>
      </c>
      <c r="AJ191" s="49" t="s">
        <v>39</v>
      </c>
      <c r="AK191" s="49" t="s">
        <v>17</v>
      </c>
      <c r="AL191" s="49" t="s">
        <v>18</v>
      </c>
    </row>
    <row r="192" spans="1:38" ht="20.100000000000001" customHeight="1">
      <c r="A192" s="55" t="s">
        <v>69</v>
      </c>
      <c r="B192" s="130" t="s">
        <v>40</v>
      </c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83">
        <f>+AN16</f>
        <v>12</v>
      </c>
      <c r="W192" s="83">
        <f t="shared" ref="W192:AA203" si="25">+AO16</f>
        <v>23</v>
      </c>
      <c r="X192" s="83">
        <f t="shared" si="25"/>
        <v>34</v>
      </c>
      <c r="Y192" s="83">
        <f t="shared" si="25"/>
        <v>21</v>
      </c>
      <c r="Z192" s="83">
        <f t="shared" si="25"/>
        <v>16</v>
      </c>
      <c r="AA192" s="83">
        <f t="shared" si="25"/>
        <v>6</v>
      </c>
      <c r="AB192" s="83">
        <f>SUM(V192:AA192)</f>
        <v>112</v>
      </c>
      <c r="AC192" s="22">
        <f>V192/$AB192</f>
        <v>0.10714285714285714</v>
      </c>
      <c r="AD192" s="22">
        <f t="shared" ref="AD192:AH203" si="26">W192/$AB192</f>
        <v>0.20535714285714285</v>
      </c>
      <c r="AE192" s="22">
        <f t="shared" si="26"/>
        <v>0.30357142857142855</v>
      </c>
      <c r="AF192" s="22">
        <f t="shared" si="26"/>
        <v>0.1875</v>
      </c>
      <c r="AG192" s="22">
        <f t="shared" si="26"/>
        <v>0.14285714285714285</v>
      </c>
      <c r="AH192" s="22">
        <f t="shared" si="26"/>
        <v>5.3571428571428568E-2</v>
      </c>
      <c r="AI192" s="83">
        <f t="shared" ref="AI192:AL203" si="27">+BA16</f>
        <v>3.06</v>
      </c>
      <c r="AJ192" s="83">
        <f t="shared" si="27"/>
        <v>1.22</v>
      </c>
      <c r="AK192" s="83">
        <f t="shared" si="27"/>
        <v>3</v>
      </c>
      <c r="AL192" s="83">
        <f t="shared" si="27"/>
        <v>3</v>
      </c>
    </row>
    <row r="193" spans="1:38" ht="20.100000000000001" customHeight="1">
      <c r="A193" s="21" t="s">
        <v>70</v>
      </c>
      <c r="B193" s="130" t="s">
        <v>41</v>
      </c>
      <c r="C193" s="131" t="s">
        <v>42</v>
      </c>
      <c r="D193" s="131" t="s">
        <v>42</v>
      </c>
      <c r="E193" s="131" t="s">
        <v>42</v>
      </c>
      <c r="F193" s="131" t="s">
        <v>42</v>
      </c>
      <c r="G193" s="131" t="s">
        <v>42</v>
      </c>
      <c r="H193" s="131" t="s">
        <v>42</v>
      </c>
      <c r="I193" s="131" t="s">
        <v>42</v>
      </c>
      <c r="J193" s="131" t="s">
        <v>42</v>
      </c>
      <c r="K193" s="131" t="s">
        <v>42</v>
      </c>
      <c r="L193" s="131" t="s">
        <v>42</v>
      </c>
      <c r="M193" s="131" t="s">
        <v>42</v>
      </c>
      <c r="N193" s="131" t="s">
        <v>42</v>
      </c>
      <c r="O193" s="131" t="s">
        <v>42</v>
      </c>
      <c r="P193" s="131" t="s">
        <v>42</v>
      </c>
      <c r="Q193" s="131" t="s">
        <v>42</v>
      </c>
      <c r="R193" s="131" t="s">
        <v>42</v>
      </c>
      <c r="S193" s="131" t="s">
        <v>42</v>
      </c>
      <c r="T193" s="131" t="s">
        <v>42</v>
      </c>
      <c r="U193" s="131" t="s">
        <v>42</v>
      </c>
      <c r="V193" s="83">
        <f t="shared" ref="V193:V203" si="28">+AN17</f>
        <v>11</v>
      </c>
      <c r="W193" s="83">
        <f t="shared" si="25"/>
        <v>22</v>
      </c>
      <c r="X193" s="83">
        <f t="shared" si="25"/>
        <v>30</v>
      </c>
      <c r="Y193" s="83">
        <f t="shared" si="25"/>
        <v>36</v>
      </c>
      <c r="Z193" s="83">
        <f t="shared" si="25"/>
        <v>10</v>
      </c>
      <c r="AA193" s="83">
        <f t="shared" si="25"/>
        <v>3</v>
      </c>
      <c r="AB193" s="83">
        <f t="shared" ref="AB193:AB203" si="29">SUM(V193:AA193)</f>
        <v>112</v>
      </c>
      <c r="AC193" s="22">
        <f t="shared" ref="AC193:AC202" si="30">V193/$AB193</f>
        <v>9.8214285714285712E-2</v>
      </c>
      <c r="AD193" s="22">
        <f t="shared" si="26"/>
        <v>0.19642857142857142</v>
      </c>
      <c r="AE193" s="22">
        <f t="shared" si="26"/>
        <v>0.26785714285714285</v>
      </c>
      <c r="AF193" s="22">
        <f t="shared" si="26"/>
        <v>0.32142857142857145</v>
      </c>
      <c r="AG193" s="22">
        <f t="shared" si="26"/>
        <v>8.9285714285714288E-2</v>
      </c>
      <c r="AH193" s="22">
        <f t="shared" si="26"/>
        <v>2.6785714285714284E-2</v>
      </c>
      <c r="AI193" s="83">
        <f t="shared" si="27"/>
        <v>3.11</v>
      </c>
      <c r="AJ193" s="83">
        <f t="shared" si="27"/>
        <v>1.1399999999999999</v>
      </c>
      <c r="AK193" s="83">
        <f t="shared" si="27"/>
        <v>3</v>
      </c>
      <c r="AL193" s="83">
        <f t="shared" si="27"/>
        <v>4</v>
      </c>
    </row>
    <row r="194" spans="1:38" ht="20.100000000000001" customHeight="1">
      <c r="A194" s="55" t="s">
        <v>71</v>
      </c>
      <c r="B194" s="130" t="s">
        <v>76</v>
      </c>
      <c r="C194" s="131" t="s">
        <v>42</v>
      </c>
      <c r="D194" s="131" t="s">
        <v>42</v>
      </c>
      <c r="E194" s="131" t="s">
        <v>42</v>
      </c>
      <c r="F194" s="131" t="s">
        <v>42</v>
      </c>
      <c r="G194" s="131" t="s">
        <v>42</v>
      </c>
      <c r="H194" s="131" t="s">
        <v>42</v>
      </c>
      <c r="I194" s="131" t="s">
        <v>42</v>
      </c>
      <c r="J194" s="131" t="s">
        <v>42</v>
      </c>
      <c r="K194" s="131" t="s">
        <v>42</v>
      </c>
      <c r="L194" s="131" t="s">
        <v>42</v>
      </c>
      <c r="M194" s="131" t="s">
        <v>42</v>
      </c>
      <c r="N194" s="131" t="s">
        <v>42</v>
      </c>
      <c r="O194" s="131" t="s">
        <v>42</v>
      </c>
      <c r="P194" s="131" t="s">
        <v>42</v>
      </c>
      <c r="Q194" s="131" t="s">
        <v>42</v>
      </c>
      <c r="R194" s="131" t="s">
        <v>42</v>
      </c>
      <c r="S194" s="131" t="s">
        <v>42</v>
      </c>
      <c r="T194" s="131" t="s">
        <v>42</v>
      </c>
      <c r="U194" s="131" t="s">
        <v>42</v>
      </c>
      <c r="V194" s="83">
        <f t="shared" si="28"/>
        <v>11</v>
      </c>
      <c r="W194" s="83">
        <f t="shared" si="25"/>
        <v>13</v>
      </c>
      <c r="X194" s="83">
        <f t="shared" si="25"/>
        <v>24</v>
      </c>
      <c r="Y194" s="83">
        <f t="shared" si="25"/>
        <v>43</v>
      </c>
      <c r="Z194" s="83">
        <f t="shared" si="25"/>
        <v>18</v>
      </c>
      <c r="AA194" s="83">
        <f t="shared" si="25"/>
        <v>3</v>
      </c>
      <c r="AB194" s="83">
        <f t="shared" si="29"/>
        <v>112</v>
      </c>
      <c r="AC194" s="22">
        <f t="shared" si="30"/>
        <v>9.8214285714285712E-2</v>
      </c>
      <c r="AD194" s="22">
        <f t="shared" si="26"/>
        <v>0.11607142857142858</v>
      </c>
      <c r="AE194" s="22">
        <f t="shared" si="26"/>
        <v>0.21428571428571427</v>
      </c>
      <c r="AF194" s="22">
        <f t="shared" si="26"/>
        <v>0.38392857142857145</v>
      </c>
      <c r="AG194" s="22">
        <f t="shared" si="26"/>
        <v>0.16071428571428573</v>
      </c>
      <c r="AH194" s="22">
        <f t="shared" si="26"/>
        <v>2.6785714285714284E-2</v>
      </c>
      <c r="AI194" s="83">
        <f t="shared" si="27"/>
        <v>3.4</v>
      </c>
      <c r="AJ194" s="83">
        <f t="shared" si="27"/>
        <v>1.2</v>
      </c>
      <c r="AK194" s="83">
        <f t="shared" si="27"/>
        <v>4</v>
      </c>
      <c r="AL194" s="83">
        <f t="shared" si="27"/>
        <v>4</v>
      </c>
    </row>
    <row r="195" spans="1:38" ht="20.100000000000001" customHeight="1">
      <c r="A195" s="21" t="s">
        <v>72</v>
      </c>
      <c r="B195" s="130" t="s">
        <v>77</v>
      </c>
      <c r="C195" s="131" t="s">
        <v>42</v>
      </c>
      <c r="D195" s="131" t="s">
        <v>42</v>
      </c>
      <c r="E195" s="131" t="s">
        <v>42</v>
      </c>
      <c r="F195" s="131" t="s">
        <v>42</v>
      </c>
      <c r="G195" s="131" t="s">
        <v>42</v>
      </c>
      <c r="H195" s="131" t="s">
        <v>42</v>
      </c>
      <c r="I195" s="131" t="s">
        <v>42</v>
      </c>
      <c r="J195" s="131" t="s">
        <v>42</v>
      </c>
      <c r="K195" s="131" t="s">
        <v>42</v>
      </c>
      <c r="L195" s="131" t="s">
        <v>42</v>
      </c>
      <c r="M195" s="131" t="s">
        <v>42</v>
      </c>
      <c r="N195" s="131" t="s">
        <v>42</v>
      </c>
      <c r="O195" s="131" t="s">
        <v>42</v>
      </c>
      <c r="P195" s="131" t="s">
        <v>42</v>
      </c>
      <c r="Q195" s="131" t="s">
        <v>42</v>
      </c>
      <c r="R195" s="131" t="s">
        <v>42</v>
      </c>
      <c r="S195" s="131" t="s">
        <v>42</v>
      </c>
      <c r="T195" s="131" t="s">
        <v>42</v>
      </c>
      <c r="U195" s="131" t="s">
        <v>42</v>
      </c>
      <c r="V195" s="83">
        <f t="shared" si="28"/>
        <v>5</v>
      </c>
      <c r="W195" s="83">
        <f t="shared" si="25"/>
        <v>11</v>
      </c>
      <c r="X195" s="83">
        <f t="shared" si="25"/>
        <v>28</v>
      </c>
      <c r="Y195" s="83">
        <f t="shared" si="25"/>
        <v>26</v>
      </c>
      <c r="Z195" s="83">
        <f t="shared" si="25"/>
        <v>14</v>
      </c>
      <c r="AA195" s="83">
        <f t="shared" si="25"/>
        <v>28</v>
      </c>
      <c r="AB195" s="83">
        <f t="shared" si="29"/>
        <v>112</v>
      </c>
      <c r="AC195" s="22">
        <f t="shared" si="30"/>
        <v>4.4642857142857144E-2</v>
      </c>
      <c r="AD195" s="22">
        <f t="shared" si="26"/>
        <v>9.8214285714285712E-2</v>
      </c>
      <c r="AE195" s="22">
        <f t="shared" si="26"/>
        <v>0.25</v>
      </c>
      <c r="AF195" s="22">
        <f t="shared" si="26"/>
        <v>0.23214285714285715</v>
      </c>
      <c r="AG195" s="22">
        <f t="shared" si="26"/>
        <v>0.125</v>
      </c>
      <c r="AH195" s="22">
        <f t="shared" si="26"/>
        <v>0.25</v>
      </c>
      <c r="AI195" s="83">
        <f t="shared" si="27"/>
        <v>3.39</v>
      </c>
      <c r="AJ195" s="83">
        <f t="shared" si="27"/>
        <v>1.1000000000000001</v>
      </c>
      <c r="AK195" s="83">
        <f t="shared" si="27"/>
        <v>3</v>
      </c>
      <c r="AL195" s="83">
        <f t="shared" si="27"/>
        <v>3</v>
      </c>
    </row>
    <row r="196" spans="1:38" ht="20.100000000000001" customHeight="1">
      <c r="A196" s="55" t="s">
        <v>73</v>
      </c>
      <c r="B196" s="130" t="s">
        <v>78</v>
      </c>
      <c r="C196" s="131" t="s">
        <v>43</v>
      </c>
      <c r="D196" s="131" t="s">
        <v>43</v>
      </c>
      <c r="E196" s="131" t="s">
        <v>43</v>
      </c>
      <c r="F196" s="131" t="s">
        <v>43</v>
      </c>
      <c r="G196" s="131" t="s">
        <v>43</v>
      </c>
      <c r="H196" s="131" t="s">
        <v>43</v>
      </c>
      <c r="I196" s="131" t="s">
        <v>43</v>
      </c>
      <c r="J196" s="131" t="s">
        <v>43</v>
      </c>
      <c r="K196" s="131" t="s">
        <v>43</v>
      </c>
      <c r="L196" s="131" t="s">
        <v>43</v>
      </c>
      <c r="M196" s="131" t="s">
        <v>43</v>
      </c>
      <c r="N196" s="131" t="s">
        <v>43</v>
      </c>
      <c r="O196" s="131" t="s">
        <v>43</v>
      </c>
      <c r="P196" s="131" t="s">
        <v>43</v>
      </c>
      <c r="Q196" s="131" t="s">
        <v>43</v>
      </c>
      <c r="R196" s="131" t="s">
        <v>43</v>
      </c>
      <c r="S196" s="131" t="s">
        <v>43</v>
      </c>
      <c r="T196" s="131" t="s">
        <v>43</v>
      </c>
      <c r="U196" s="131" t="s">
        <v>43</v>
      </c>
      <c r="V196" s="83">
        <f t="shared" si="28"/>
        <v>18</v>
      </c>
      <c r="W196" s="83">
        <f t="shared" si="25"/>
        <v>30</v>
      </c>
      <c r="X196" s="83">
        <f t="shared" si="25"/>
        <v>22</v>
      </c>
      <c r="Y196" s="83">
        <f t="shared" si="25"/>
        <v>24</v>
      </c>
      <c r="Z196" s="83">
        <f t="shared" si="25"/>
        <v>15</v>
      </c>
      <c r="AA196" s="83">
        <f t="shared" si="25"/>
        <v>3</v>
      </c>
      <c r="AB196" s="83">
        <f t="shared" si="29"/>
        <v>112</v>
      </c>
      <c r="AC196" s="22">
        <f t="shared" si="30"/>
        <v>0.16071428571428573</v>
      </c>
      <c r="AD196" s="22">
        <f t="shared" si="26"/>
        <v>0.26785714285714285</v>
      </c>
      <c r="AE196" s="22">
        <f t="shared" si="26"/>
        <v>0.19642857142857142</v>
      </c>
      <c r="AF196" s="22">
        <f t="shared" si="26"/>
        <v>0.21428571428571427</v>
      </c>
      <c r="AG196" s="22">
        <f t="shared" si="26"/>
        <v>0.13392857142857142</v>
      </c>
      <c r="AH196" s="22">
        <f t="shared" si="26"/>
        <v>2.6785714285714284E-2</v>
      </c>
      <c r="AI196" s="83">
        <f t="shared" si="27"/>
        <v>2.89</v>
      </c>
      <c r="AJ196" s="83">
        <f t="shared" si="27"/>
        <v>1.31</v>
      </c>
      <c r="AK196" s="83">
        <f t="shared" si="27"/>
        <v>3</v>
      </c>
      <c r="AL196" s="83">
        <f t="shared" si="27"/>
        <v>2</v>
      </c>
    </row>
    <row r="197" spans="1:38" ht="20.100000000000001" customHeight="1">
      <c r="A197" s="55" t="s">
        <v>74</v>
      </c>
      <c r="B197" s="130" t="s">
        <v>85</v>
      </c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83">
        <f t="shared" si="28"/>
        <v>29</v>
      </c>
      <c r="W197" s="83">
        <f t="shared" si="25"/>
        <v>7</v>
      </c>
      <c r="X197" s="83">
        <f t="shared" si="25"/>
        <v>10</v>
      </c>
      <c r="Y197" s="83">
        <f t="shared" si="25"/>
        <v>10</v>
      </c>
      <c r="Z197" s="83">
        <f t="shared" si="25"/>
        <v>9</v>
      </c>
      <c r="AA197" s="83">
        <f t="shared" si="25"/>
        <v>47</v>
      </c>
      <c r="AB197" s="83">
        <f t="shared" si="29"/>
        <v>112</v>
      </c>
      <c r="AC197" s="22">
        <f t="shared" si="30"/>
        <v>0.25892857142857145</v>
      </c>
      <c r="AD197" s="22">
        <f t="shared" si="26"/>
        <v>6.25E-2</v>
      </c>
      <c r="AE197" s="22">
        <f t="shared" si="26"/>
        <v>8.9285714285714288E-2</v>
      </c>
      <c r="AF197" s="22">
        <f t="shared" si="26"/>
        <v>8.9285714285714288E-2</v>
      </c>
      <c r="AG197" s="22">
        <f t="shared" si="26"/>
        <v>8.0357142857142863E-2</v>
      </c>
      <c r="AH197" s="22">
        <f t="shared" si="26"/>
        <v>0.41964285714285715</v>
      </c>
      <c r="AI197" s="83">
        <f t="shared" si="27"/>
        <v>2.4300000000000002</v>
      </c>
      <c r="AJ197" s="83">
        <f t="shared" si="27"/>
        <v>1.52</v>
      </c>
      <c r="AK197" s="83">
        <f t="shared" si="27"/>
        <v>2</v>
      </c>
      <c r="AL197" s="83">
        <f t="shared" si="27"/>
        <v>1</v>
      </c>
    </row>
    <row r="198" spans="1:38" ht="20.100000000000001" customHeight="1">
      <c r="A198" s="55" t="s">
        <v>75</v>
      </c>
      <c r="B198" s="130" t="s">
        <v>86</v>
      </c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83">
        <f t="shared" si="28"/>
        <v>16</v>
      </c>
      <c r="W198" s="83">
        <f t="shared" si="25"/>
        <v>8</v>
      </c>
      <c r="X198" s="83">
        <f t="shared" si="25"/>
        <v>10</v>
      </c>
      <c r="Y198" s="83">
        <f t="shared" si="25"/>
        <v>16</v>
      </c>
      <c r="Z198" s="83">
        <f t="shared" si="25"/>
        <v>18</v>
      </c>
      <c r="AA198" s="83">
        <f t="shared" si="25"/>
        <v>44</v>
      </c>
      <c r="AB198" s="83">
        <f t="shared" si="29"/>
        <v>112</v>
      </c>
      <c r="AC198" s="22">
        <f t="shared" si="30"/>
        <v>0.14285714285714285</v>
      </c>
      <c r="AD198" s="22">
        <f t="shared" si="26"/>
        <v>7.1428571428571425E-2</v>
      </c>
      <c r="AE198" s="22">
        <f t="shared" si="26"/>
        <v>8.9285714285714288E-2</v>
      </c>
      <c r="AF198" s="22">
        <f t="shared" si="26"/>
        <v>0.14285714285714285</v>
      </c>
      <c r="AG198" s="22">
        <f t="shared" si="26"/>
        <v>0.16071428571428573</v>
      </c>
      <c r="AH198" s="22">
        <f t="shared" si="26"/>
        <v>0.39285714285714285</v>
      </c>
      <c r="AI198" s="83">
        <f t="shared" si="27"/>
        <v>3.18</v>
      </c>
      <c r="AJ198" s="83">
        <f t="shared" si="27"/>
        <v>1.54</v>
      </c>
      <c r="AK198" s="83">
        <f t="shared" si="27"/>
        <v>4</v>
      </c>
      <c r="AL198" s="83">
        <f t="shared" si="27"/>
        <v>5</v>
      </c>
    </row>
    <row r="199" spans="1:38" ht="20.100000000000001" customHeight="1">
      <c r="A199" s="21" t="s">
        <v>81</v>
      </c>
      <c r="B199" s="130" t="s">
        <v>79</v>
      </c>
      <c r="C199" s="131" t="s">
        <v>43</v>
      </c>
      <c r="D199" s="131" t="s">
        <v>43</v>
      </c>
      <c r="E199" s="131" t="s">
        <v>43</v>
      </c>
      <c r="F199" s="131" t="s">
        <v>43</v>
      </c>
      <c r="G199" s="131" t="s">
        <v>43</v>
      </c>
      <c r="H199" s="131" t="s">
        <v>43</v>
      </c>
      <c r="I199" s="131" t="s">
        <v>43</v>
      </c>
      <c r="J199" s="131" t="s">
        <v>43</v>
      </c>
      <c r="K199" s="131" t="s">
        <v>43</v>
      </c>
      <c r="L199" s="131" t="s">
        <v>43</v>
      </c>
      <c r="M199" s="131" t="s">
        <v>43</v>
      </c>
      <c r="N199" s="131" t="s">
        <v>43</v>
      </c>
      <c r="O199" s="131" t="s">
        <v>43</v>
      </c>
      <c r="P199" s="131" t="s">
        <v>43</v>
      </c>
      <c r="Q199" s="131" t="s">
        <v>43</v>
      </c>
      <c r="R199" s="131" t="s">
        <v>43</v>
      </c>
      <c r="S199" s="131" t="s">
        <v>43</v>
      </c>
      <c r="T199" s="131" t="s">
        <v>43</v>
      </c>
      <c r="U199" s="131" t="s">
        <v>43</v>
      </c>
      <c r="V199" s="83">
        <f t="shared" si="28"/>
        <v>4</v>
      </c>
      <c r="W199" s="83">
        <f t="shared" si="25"/>
        <v>6</v>
      </c>
      <c r="X199" s="83">
        <f t="shared" si="25"/>
        <v>24</v>
      </c>
      <c r="Y199" s="83">
        <f t="shared" si="25"/>
        <v>33</v>
      </c>
      <c r="Z199" s="83">
        <f t="shared" si="25"/>
        <v>32</v>
      </c>
      <c r="AA199" s="83">
        <f t="shared" si="25"/>
        <v>13</v>
      </c>
      <c r="AB199" s="83">
        <f t="shared" si="29"/>
        <v>112</v>
      </c>
      <c r="AC199" s="22">
        <f t="shared" si="30"/>
        <v>3.5714285714285712E-2</v>
      </c>
      <c r="AD199" s="22">
        <f t="shared" si="26"/>
        <v>5.3571428571428568E-2</v>
      </c>
      <c r="AE199" s="22">
        <f t="shared" si="26"/>
        <v>0.21428571428571427</v>
      </c>
      <c r="AF199" s="22">
        <f t="shared" si="26"/>
        <v>0.29464285714285715</v>
      </c>
      <c r="AG199" s="22">
        <f t="shared" si="26"/>
        <v>0.2857142857142857</v>
      </c>
      <c r="AH199" s="22">
        <f t="shared" si="26"/>
        <v>0.11607142857142858</v>
      </c>
      <c r="AI199" s="83">
        <f t="shared" si="27"/>
        <v>3.84</v>
      </c>
      <c r="AJ199" s="83">
        <f t="shared" si="27"/>
        <v>1.08</v>
      </c>
      <c r="AK199" s="83">
        <f t="shared" si="27"/>
        <v>4</v>
      </c>
      <c r="AL199" s="83">
        <f t="shared" si="27"/>
        <v>4</v>
      </c>
    </row>
    <row r="200" spans="1:38" ht="20.100000000000001" customHeight="1">
      <c r="A200" s="55" t="s">
        <v>82</v>
      </c>
      <c r="B200" s="130" t="s">
        <v>44</v>
      </c>
      <c r="C200" s="131" t="s">
        <v>45</v>
      </c>
      <c r="D200" s="131" t="s">
        <v>45</v>
      </c>
      <c r="E200" s="131" t="s">
        <v>45</v>
      </c>
      <c r="F200" s="131" t="s">
        <v>45</v>
      </c>
      <c r="G200" s="131" t="s">
        <v>45</v>
      </c>
      <c r="H200" s="131" t="s">
        <v>45</v>
      </c>
      <c r="I200" s="131" t="s">
        <v>45</v>
      </c>
      <c r="J200" s="131" t="s">
        <v>45</v>
      </c>
      <c r="K200" s="131" t="s">
        <v>45</v>
      </c>
      <c r="L200" s="131" t="s">
        <v>45</v>
      </c>
      <c r="M200" s="131" t="s">
        <v>45</v>
      </c>
      <c r="N200" s="131" t="s">
        <v>45</v>
      </c>
      <c r="O200" s="131" t="s">
        <v>45</v>
      </c>
      <c r="P200" s="131" t="s">
        <v>45</v>
      </c>
      <c r="Q200" s="131" t="s">
        <v>45</v>
      </c>
      <c r="R200" s="131" t="s">
        <v>45</v>
      </c>
      <c r="S200" s="131" t="s">
        <v>45</v>
      </c>
      <c r="T200" s="131" t="s">
        <v>45</v>
      </c>
      <c r="U200" s="131" t="s">
        <v>45</v>
      </c>
      <c r="V200" s="83">
        <f t="shared" si="28"/>
        <v>12</v>
      </c>
      <c r="W200" s="83">
        <f t="shared" si="25"/>
        <v>12</v>
      </c>
      <c r="X200" s="83">
        <f t="shared" si="25"/>
        <v>27</v>
      </c>
      <c r="Y200" s="83">
        <f t="shared" si="25"/>
        <v>27</v>
      </c>
      <c r="Z200" s="83">
        <f t="shared" si="25"/>
        <v>31</v>
      </c>
      <c r="AA200" s="83">
        <f t="shared" si="25"/>
        <v>3</v>
      </c>
      <c r="AB200" s="83">
        <f t="shared" si="29"/>
        <v>112</v>
      </c>
      <c r="AC200" s="22">
        <f t="shared" si="30"/>
        <v>0.10714285714285714</v>
      </c>
      <c r="AD200" s="22">
        <f t="shared" si="26"/>
        <v>0.10714285714285714</v>
      </c>
      <c r="AE200" s="22">
        <f t="shared" si="26"/>
        <v>0.24107142857142858</v>
      </c>
      <c r="AF200" s="22">
        <f t="shared" si="26"/>
        <v>0.24107142857142858</v>
      </c>
      <c r="AG200" s="22">
        <f t="shared" si="26"/>
        <v>0.2767857142857143</v>
      </c>
      <c r="AH200" s="22">
        <f t="shared" si="26"/>
        <v>2.6785714285714284E-2</v>
      </c>
      <c r="AI200" s="83">
        <f t="shared" si="27"/>
        <v>3.49</v>
      </c>
      <c r="AJ200" s="83">
        <f t="shared" si="27"/>
        <v>1.31</v>
      </c>
      <c r="AK200" s="83">
        <f t="shared" si="27"/>
        <v>4</v>
      </c>
      <c r="AL200" s="83">
        <f t="shared" si="27"/>
        <v>5</v>
      </c>
    </row>
    <row r="201" spans="1:38" ht="20.100000000000001" customHeight="1">
      <c r="A201" s="21" t="s">
        <v>83</v>
      </c>
      <c r="B201" s="130" t="s">
        <v>46</v>
      </c>
      <c r="C201" s="131" t="s">
        <v>47</v>
      </c>
      <c r="D201" s="131" t="s">
        <v>47</v>
      </c>
      <c r="E201" s="131" t="s">
        <v>47</v>
      </c>
      <c r="F201" s="131" t="s">
        <v>47</v>
      </c>
      <c r="G201" s="131" t="s">
        <v>47</v>
      </c>
      <c r="H201" s="131" t="s">
        <v>47</v>
      </c>
      <c r="I201" s="131" t="s">
        <v>47</v>
      </c>
      <c r="J201" s="131" t="s">
        <v>47</v>
      </c>
      <c r="K201" s="131" t="s">
        <v>47</v>
      </c>
      <c r="L201" s="131" t="s">
        <v>47</v>
      </c>
      <c r="M201" s="131" t="s">
        <v>47</v>
      </c>
      <c r="N201" s="131" t="s">
        <v>47</v>
      </c>
      <c r="O201" s="131" t="s">
        <v>47</v>
      </c>
      <c r="P201" s="131" t="s">
        <v>47</v>
      </c>
      <c r="Q201" s="131" t="s">
        <v>47</v>
      </c>
      <c r="R201" s="131" t="s">
        <v>47</v>
      </c>
      <c r="S201" s="131" t="s">
        <v>47</v>
      </c>
      <c r="T201" s="131" t="s">
        <v>47</v>
      </c>
      <c r="U201" s="131" t="s">
        <v>47</v>
      </c>
      <c r="V201" s="83">
        <f t="shared" si="28"/>
        <v>8</v>
      </c>
      <c r="W201" s="83">
        <f t="shared" si="25"/>
        <v>17</v>
      </c>
      <c r="X201" s="83">
        <f t="shared" si="25"/>
        <v>24</v>
      </c>
      <c r="Y201" s="83">
        <f t="shared" si="25"/>
        <v>26</v>
      </c>
      <c r="Z201" s="83">
        <f t="shared" si="25"/>
        <v>21</v>
      </c>
      <c r="AA201" s="83">
        <f t="shared" si="25"/>
        <v>16</v>
      </c>
      <c r="AB201" s="83">
        <f t="shared" si="29"/>
        <v>112</v>
      </c>
      <c r="AC201" s="22">
        <f t="shared" si="30"/>
        <v>7.1428571428571425E-2</v>
      </c>
      <c r="AD201" s="22">
        <f t="shared" si="26"/>
        <v>0.15178571428571427</v>
      </c>
      <c r="AE201" s="22">
        <f t="shared" si="26"/>
        <v>0.21428571428571427</v>
      </c>
      <c r="AF201" s="22">
        <f t="shared" si="26"/>
        <v>0.23214285714285715</v>
      </c>
      <c r="AG201" s="22">
        <f t="shared" si="26"/>
        <v>0.1875</v>
      </c>
      <c r="AH201" s="22">
        <f t="shared" si="26"/>
        <v>0.14285714285714285</v>
      </c>
      <c r="AI201" s="83">
        <f t="shared" si="27"/>
        <v>3.36</v>
      </c>
      <c r="AJ201" s="83">
        <f t="shared" si="27"/>
        <v>1.24</v>
      </c>
      <c r="AK201" s="83">
        <f t="shared" si="27"/>
        <v>3</v>
      </c>
      <c r="AL201" s="83">
        <f t="shared" si="27"/>
        <v>4</v>
      </c>
    </row>
    <row r="202" spans="1:38" ht="20.100000000000001" customHeight="1">
      <c r="A202" s="55" t="s">
        <v>87</v>
      </c>
      <c r="B202" s="130" t="s">
        <v>80</v>
      </c>
      <c r="C202" s="131" t="s">
        <v>47</v>
      </c>
      <c r="D202" s="131" t="s">
        <v>47</v>
      </c>
      <c r="E202" s="131" t="s">
        <v>47</v>
      </c>
      <c r="F202" s="131" t="s">
        <v>47</v>
      </c>
      <c r="G202" s="131" t="s">
        <v>47</v>
      </c>
      <c r="H202" s="131" t="s">
        <v>47</v>
      </c>
      <c r="I202" s="131" t="s">
        <v>47</v>
      </c>
      <c r="J202" s="131" t="s">
        <v>47</v>
      </c>
      <c r="K202" s="131" t="s">
        <v>47</v>
      </c>
      <c r="L202" s="131" t="s">
        <v>47</v>
      </c>
      <c r="M202" s="131" t="s">
        <v>47</v>
      </c>
      <c r="N202" s="131" t="s">
        <v>47</v>
      </c>
      <c r="O202" s="131" t="s">
        <v>47</v>
      </c>
      <c r="P202" s="131" t="s">
        <v>47</v>
      </c>
      <c r="Q202" s="131" t="s">
        <v>47</v>
      </c>
      <c r="R202" s="131" t="s">
        <v>47</v>
      </c>
      <c r="S202" s="131" t="s">
        <v>47</v>
      </c>
      <c r="T202" s="131" t="s">
        <v>47</v>
      </c>
      <c r="U202" s="131" t="s">
        <v>47</v>
      </c>
      <c r="V202" s="83">
        <f t="shared" si="28"/>
        <v>2</v>
      </c>
      <c r="W202" s="83">
        <f t="shared" si="25"/>
        <v>1</v>
      </c>
      <c r="X202" s="83">
        <f t="shared" si="25"/>
        <v>9</v>
      </c>
      <c r="Y202" s="83">
        <f t="shared" si="25"/>
        <v>5</v>
      </c>
      <c r="Z202" s="83">
        <f t="shared" si="25"/>
        <v>10</v>
      </c>
      <c r="AA202" s="83">
        <f t="shared" si="25"/>
        <v>85</v>
      </c>
      <c r="AB202" s="83">
        <f t="shared" si="29"/>
        <v>112</v>
      </c>
      <c r="AC202" s="22">
        <f t="shared" si="30"/>
        <v>1.7857142857142856E-2</v>
      </c>
      <c r="AD202" s="22">
        <f t="shared" si="26"/>
        <v>8.9285714285714281E-3</v>
      </c>
      <c r="AE202" s="22">
        <f t="shared" si="26"/>
        <v>8.0357142857142863E-2</v>
      </c>
      <c r="AF202" s="22">
        <f t="shared" si="26"/>
        <v>4.4642857142857144E-2</v>
      </c>
      <c r="AG202" s="22">
        <f t="shared" si="26"/>
        <v>8.9285714285714288E-2</v>
      </c>
      <c r="AH202" s="22">
        <f t="shared" si="26"/>
        <v>0.7589285714285714</v>
      </c>
      <c r="AI202" s="83">
        <f t="shared" si="27"/>
        <v>3.74</v>
      </c>
      <c r="AJ202" s="83">
        <f t="shared" si="27"/>
        <v>1.23</v>
      </c>
      <c r="AK202" s="83">
        <f t="shared" si="27"/>
        <v>4</v>
      </c>
      <c r="AL202" s="83">
        <f t="shared" si="27"/>
        <v>5</v>
      </c>
    </row>
    <row r="203" spans="1:38" ht="20.100000000000001" customHeight="1">
      <c r="A203" s="21" t="s">
        <v>88</v>
      </c>
      <c r="B203" s="130" t="s">
        <v>48</v>
      </c>
      <c r="C203" s="131" t="s">
        <v>49</v>
      </c>
      <c r="D203" s="131" t="s">
        <v>49</v>
      </c>
      <c r="E203" s="131" t="s">
        <v>49</v>
      </c>
      <c r="F203" s="131" t="s">
        <v>49</v>
      </c>
      <c r="G203" s="131" t="s">
        <v>49</v>
      </c>
      <c r="H203" s="131" t="s">
        <v>49</v>
      </c>
      <c r="I203" s="131" t="s">
        <v>49</v>
      </c>
      <c r="J203" s="131" t="s">
        <v>49</v>
      </c>
      <c r="K203" s="131" t="s">
        <v>49</v>
      </c>
      <c r="L203" s="131" t="s">
        <v>49</v>
      </c>
      <c r="M203" s="131" t="s">
        <v>49</v>
      </c>
      <c r="N203" s="131" t="s">
        <v>49</v>
      </c>
      <c r="O203" s="131" t="s">
        <v>49</v>
      </c>
      <c r="P203" s="131" t="s">
        <v>49</v>
      </c>
      <c r="Q203" s="131" t="s">
        <v>49</v>
      </c>
      <c r="R203" s="131" t="s">
        <v>49</v>
      </c>
      <c r="S203" s="131" t="s">
        <v>49</v>
      </c>
      <c r="T203" s="131" t="s">
        <v>49</v>
      </c>
      <c r="U203" s="131" t="s">
        <v>49</v>
      </c>
      <c r="V203" s="83">
        <f t="shared" si="28"/>
        <v>5</v>
      </c>
      <c r="W203" s="83">
        <f t="shared" si="25"/>
        <v>8</v>
      </c>
      <c r="X203" s="83">
        <f t="shared" si="25"/>
        <v>12</v>
      </c>
      <c r="Y203" s="83">
        <f t="shared" si="25"/>
        <v>27</v>
      </c>
      <c r="Z203" s="83">
        <f t="shared" si="25"/>
        <v>24</v>
      </c>
      <c r="AA203" s="83">
        <f t="shared" si="25"/>
        <v>36</v>
      </c>
      <c r="AB203" s="83">
        <f t="shared" si="29"/>
        <v>112</v>
      </c>
      <c r="AC203" s="22">
        <f>V203/$AB203</f>
        <v>4.4642857142857144E-2</v>
      </c>
      <c r="AD203" s="22">
        <f t="shared" si="26"/>
        <v>7.1428571428571425E-2</v>
      </c>
      <c r="AE203" s="22">
        <f t="shared" si="26"/>
        <v>0.10714285714285714</v>
      </c>
      <c r="AF203" s="22">
        <f t="shared" si="26"/>
        <v>0.24107142857142858</v>
      </c>
      <c r="AG203" s="22">
        <f t="shared" si="26"/>
        <v>0.21428571428571427</v>
      </c>
      <c r="AH203" s="22">
        <f t="shared" si="26"/>
        <v>0.32142857142857145</v>
      </c>
      <c r="AI203" s="83">
        <f t="shared" si="27"/>
        <v>3.75</v>
      </c>
      <c r="AJ203" s="83">
        <f t="shared" si="27"/>
        <v>1.2</v>
      </c>
      <c r="AK203" s="83">
        <f t="shared" si="27"/>
        <v>4</v>
      </c>
      <c r="AL203" s="83">
        <f t="shared" si="27"/>
        <v>4</v>
      </c>
    </row>
    <row r="204" spans="1:38" ht="1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1:38" ht="15" customHeight="1">
      <c r="A205" s="86"/>
      <c r="B205" s="86"/>
      <c r="C205" s="95"/>
      <c r="D205" s="95"/>
      <c r="E205" s="95"/>
      <c r="F205" s="95"/>
      <c r="G205" s="95"/>
      <c r="H205" s="86"/>
    </row>
    <row r="206" spans="1:38" ht="15" customHeight="1">
      <c r="A206" s="95"/>
      <c r="B206" s="95"/>
      <c r="C206" s="95"/>
      <c r="D206" s="95"/>
      <c r="E206" s="95"/>
      <c r="F206" s="95"/>
      <c r="G206" s="95"/>
      <c r="H206" s="86"/>
    </row>
    <row r="207" spans="1:38" ht="15" customHeight="1">
      <c r="A207" s="95"/>
      <c r="B207" s="95"/>
      <c r="C207" s="95"/>
      <c r="D207" s="95"/>
      <c r="E207" s="95"/>
      <c r="F207" s="95"/>
      <c r="G207" s="95"/>
      <c r="H207" s="86"/>
      <c r="Q207" s="69"/>
      <c r="R207" s="20"/>
      <c r="S207" s="20"/>
      <c r="T207" s="20"/>
      <c r="U207" s="20"/>
      <c r="V207" s="20"/>
      <c r="W207" s="20"/>
      <c r="X207" s="20"/>
    </row>
    <row r="208" spans="1:38" ht="15" customHeight="1">
      <c r="A208" s="95"/>
      <c r="B208" s="95"/>
      <c r="C208" s="95"/>
      <c r="D208" s="95"/>
      <c r="E208" s="95"/>
      <c r="F208" s="95"/>
      <c r="G208" s="95"/>
      <c r="H208" s="86"/>
      <c r="Q208" s="69"/>
      <c r="R208" s="20"/>
      <c r="S208" s="20"/>
      <c r="T208" s="20"/>
      <c r="U208" s="20"/>
      <c r="V208" s="20"/>
      <c r="W208" s="20"/>
      <c r="X208" s="20"/>
    </row>
    <row r="209" spans="1:24" ht="15" customHeight="1">
      <c r="A209" s="95"/>
      <c r="B209" s="95"/>
      <c r="C209" s="95"/>
      <c r="D209" s="95"/>
      <c r="E209" s="95"/>
      <c r="F209" s="95"/>
      <c r="G209" s="95"/>
      <c r="H209" s="86"/>
      <c r="Q209" s="69"/>
      <c r="R209" s="20"/>
      <c r="S209" s="20"/>
      <c r="T209" s="20"/>
      <c r="U209" s="20"/>
      <c r="V209" s="20"/>
      <c r="W209" s="20"/>
      <c r="X209" s="20"/>
    </row>
    <row r="210" spans="1:24" ht="15" customHeight="1">
      <c r="A210" s="95"/>
      <c r="B210" s="95"/>
      <c r="C210" s="95"/>
      <c r="D210" s="95"/>
      <c r="E210" s="95"/>
      <c r="F210" s="95"/>
      <c r="G210" s="95"/>
      <c r="H210" s="86"/>
      <c r="Q210" s="69"/>
      <c r="R210" s="20"/>
      <c r="S210" s="20"/>
      <c r="T210" s="20"/>
      <c r="U210" s="20"/>
      <c r="V210" s="20"/>
      <c r="W210" s="20"/>
      <c r="X210" s="20"/>
    </row>
    <row r="211" spans="1:24" ht="15" customHeight="1">
      <c r="A211" s="95"/>
      <c r="B211" s="95"/>
      <c r="C211" s="95"/>
      <c r="D211" s="95"/>
      <c r="E211" s="95"/>
      <c r="F211" s="95"/>
      <c r="G211" s="95"/>
      <c r="H211" s="86"/>
      <c r="Q211" s="69"/>
      <c r="R211" s="20"/>
      <c r="S211" s="20"/>
      <c r="T211" s="20"/>
      <c r="U211" s="20"/>
      <c r="V211" s="20"/>
      <c r="W211" s="20"/>
      <c r="X211" s="20"/>
    </row>
    <row r="212" spans="1:24" ht="15" customHeight="1">
      <c r="A212" s="95"/>
      <c r="B212" s="95"/>
      <c r="C212" s="95"/>
      <c r="D212" s="86"/>
      <c r="E212" s="86"/>
      <c r="F212" s="86"/>
      <c r="G212" s="86"/>
      <c r="H212" s="86"/>
      <c r="Q212" s="69"/>
      <c r="R212" s="20"/>
      <c r="S212" s="20"/>
      <c r="T212" s="20"/>
      <c r="U212" s="20"/>
      <c r="V212" s="20"/>
      <c r="W212" s="20"/>
      <c r="X212" s="20"/>
    </row>
    <row r="213" spans="1:24" ht="15" customHeight="1">
      <c r="A213" s="95"/>
      <c r="B213" s="95"/>
      <c r="C213" s="95"/>
      <c r="D213" s="86"/>
      <c r="E213" s="86"/>
      <c r="F213" s="86"/>
      <c r="G213" s="86"/>
      <c r="H213" s="86"/>
      <c r="Q213" s="69"/>
      <c r="R213" s="20"/>
      <c r="S213" s="20"/>
      <c r="T213" s="20"/>
      <c r="U213" s="20"/>
      <c r="V213" s="20"/>
      <c r="W213" s="20"/>
      <c r="X213" s="20"/>
    </row>
    <row r="214" spans="1:24" ht="15" customHeight="1">
      <c r="A214" s="86"/>
      <c r="B214" s="86"/>
      <c r="C214" s="86"/>
      <c r="D214" s="86"/>
      <c r="E214" s="86"/>
      <c r="F214" s="86"/>
      <c r="G214" s="86"/>
      <c r="H214" s="86"/>
      <c r="Q214" s="69"/>
      <c r="R214" s="20"/>
      <c r="S214" s="20"/>
      <c r="T214" s="20"/>
      <c r="U214" s="20"/>
      <c r="V214" s="20"/>
      <c r="W214" s="20"/>
      <c r="X214" s="20"/>
    </row>
    <row r="215" spans="1:24" ht="15" customHeight="1">
      <c r="A215" s="86"/>
      <c r="B215" s="86"/>
      <c r="C215" s="86"/>
      <c r="D215" s="86"/>
      <c r="E215" s="86"/>
      <c r="F215" s="86"/>
      <c r="G215" s="86"/>
      <c r="H215" s="86"/>
      <c r="Q215" s="70"/>
      <c r="R215" s="23"/>
      <c r="S215" s="23"/>
      <c r="T215" s="23"/>
      <c r="U215" s="23"/>
      <c r="V215" s="23"/>
      <c r="W215" s="23"/>
      <c r="X215" s="23"/>
    </row>
    <row r="216" spans="1:24" ht="15" customHeight="1">
      <c r="A216" s="68" t="s">
        <v>111</v>
      </c>
      <c r="B216" s="86"/>
      <c r="C216" s="86"/>
      <c r="D216" s="86"/>
      <c r="E216" s="86"/>
      <c r="F216" s="86"/>
      <c r="G216" s="86"/>
      <c r="H216" s="86"/>
      <c r="Q216" s="70"/>
      <c r="R216" s="23"/>
      <c r="S216" s="23"/>
      <c r="T216" s="23"/>
      <c r="U216" s="23"/>
      <c r="V216" s="23"/>
      <c r="W216" s="23"/>
      <c r="X216" s="23"/>
    </row>
    <row r="217" spans="1:24" ht="15" customHeight="1">
      <c r="A217" s="68"/>
      <c r="B217" s="86"/>
      <c r="C217" s="86" t="s">
        <v>93</v>
      </c>
      <c r="D217" s="86" t="s">
        <v>94</v>
      </c>
      <c r="E217" s="86" t="s">
        <v>95</v>
      </c>
      <c r="F217" s="86" t="s">
        <v>96</v>
      </c>
      <c r="G217" s="86"/>
      <c r="H217" s="86"/>
      <c r="Q217" s="70"/>
      <c r="R217" s="23"/>
      <c r="S217" s="23"/>
      <c r="T217" s="23"/>
      <c r="U217" s="23"/>
      <c r="V217" s="23"/>
      <c r="W217" s="23"/>
      <c r="X217" s="23"/>
    </row>
    <row r="218" spans="1:24" ht="15" customHeight="1">
      <c r="A218" s="68" t="s">
        <v>97</v>
      </c>
      <c r="B218" s="86"/>
      <c r="C218" s="86">
        <v>67</v>
      </c>
      <c r="D218" s="86">
        <v>59.8</v>
      </c>
      <c r="E218" s="86">
        <v>59.8</v>
      </c>
      <c r="F218" s="86">
        <v>59.8</v>
      </c>
      <c r="G218" s="86"/>
      <c r="H218" s="86"/>
      <c r="Q218" s="70"/>
      <c r="R218" s="23"/>
      <c r="S218" s="23"/>
      <c r="T218" s="23"/>
      <c r="U218" s="23"/>
      <c r="V218" s="23"/>
      <c r="W218" s="23"/>
      <c r="X218" s="23"/>
    </row>
    <row r="219" spans="1:24">
      <c r="A219" s="68"/>
      <c r="B219" s="86" t="s">
        <v>164</v>
      </c>
      <c r="C219" s="86">
        <v>23</v>
      </c>
      <c r="D219" s="86">
        <v>20.5</v>
      </c>
      <c r="E219" s="86">
        <v>20.5</v>
      </c>
      <c r="F219" s="86">
        <v>80.400000000000006</v>
      </c>
      <c r="G219" s="86"/>
      <c r="H219" s="86"/>
      <c r="Q219" s="70"/>
      <c r="R219" s="23"/>
      <c r="S219" s="23"/>
      <c r="T219" s="23"/>
      <c r="U219" s="23"/>
      <c r="V219" s="23"/>
      <c r="W219" s="23"/>
      <c r="X219" s="23"/>
    </row>
    <row r="220" spans="1:24">
      <c r="A220" s="68"/>
      <c r="B220" s="86" t="s">
        <v>29</v>
      </c>
      <c r="C220" s="86">
        <v>22</v>
      </c>
      <c r="D220" s="86">
        <v>19.600000000000001</v>
      </c>
      <c r="E220" s="86">
        <v>19.600000000000001</v>
      </c>
      <c r="F220" s="86">
        <v>100</v>
      </c>
      <c r="G220" s="86"/>
      <c r="H220" s="86"/>
      <c r="Q220" s="70"/>
      <c r="R220" s="23"/>
      <c r="S220" s="23"/>
      <c r="T220" s="23"/>
      <c r="U220" s="23"/>
      <c r="V220" s="23"/>
      <c r="W220" s="23"/>
      <c r="X220" s="23"/>
    </row>
    <row r="221" spans="1:24">
      <c r="A221" s="68"/>
      <c r="B221" s="86" t="s">
        <v>90</v>
      </c>
      <c r="C221" s="86">
        <v>112</v>
      </c>
      <c r="D221" s="86">
        <v>100</v>
      </c>
      <c r="E221" s="86">
        <v>100</v>
      </c>
      <c r="F221" s="86"/>
      <c r="G221" s="86"/>
      <c r="H221" s="86"/>
      <c r="Q221" s="70"/>
      <c r="R221" s="23"/>
      <c r="S221" s="23"/>
      <c r="T221" s="23"/>
      <c r="U221" s="23"/>
      <c r="V221" s="23"/>
      <c r="W221" s="23"/>
      <c r="X221" s="23"/>
    </row>
    <row r="222" spans="1:24">
      <c r="A222" s="68" t="s">
        <v>117</v>
      </c>
      <c r="B222" s="86"/>
      <c r="C222" s="86"/>
      <c r="D222" s="86"/>
      <c r="E222" s="86"/>
      <c r="F222" s="86"/>
      <c r="G222" s="86"/>
      <c r="H222" s="86"/>
      <c r="Q222" s="70"/>
      <c r="R222" s="23"/>
      <c r="S222" s="23"/>
      <c r="T222" s="23"/>
      <c r="U222" s="23"/>
      <c r="V222" s="23"/>
      <c r="W222" s="23"/>
      <c r="X222" s="23"/>
    </row>
    <row r="223" spans="1:24">
      <c r="A223" s="68"/>
      <c r="B223" s="86"/>
      <c r="C223" s="86"/>
      <c r="D223" s="86"/>
      <c r="E223" s="86"/>
      <c r="F223" s="86"/>
      <c r="G223" s="86"/>
      <c r="H223" s="86"/>
      <c r="Q223" s="70"/>
      <c r="R223" s="23"/>
      <c r="S223" s="23"/>
      <c r="T223" s="23"/>
      <c r="U223" s="23"/>
      <c r="V223" s="23"/>
      <c r="W223" s="23"/>
      <c r="X223" s="23"/>
    </row>
    <row r="224" spans="1:24">
      <c r="A224" s="68"/>
      <c r="B224" s="86"/>
      <c r="C224" s="86"/>
      <c r="D224" s="86"/>
      <c r="E224" s="86"/>
      <c r="F224" s="86"/>
      <c r="G224" s="86"/>
      <c r="H224" s="86"/>
      <c r="Q224" s="70"/>
      <c r="R224" s="23"/>
      <c r="S224" s="23"/>
      <c r="T224" s="23"/>
      <c r="U224" s="23"/>
      <c r="V224" s="23"/>
      <c r="W224" s="23"/>
      <c r="X224" s="23"/>
    </row>
    <row r="225" spans="1:24">
      <c r="A225" s="68"/>
      <c r="B225" s="86"/>
      <c r="C225" s="86"/>
      <c r="D225" s="86"/>
      <c r="E225" s="86"/>
      <c r="F225" s="86"/>
      <c r="G225" s="86"/>
      <c r="H225" s="86"/>
      <c r="Q225" s="70"/>
      <c r="R225" s="23"/>
      <c r="S225" s="23"/>
      <c r="T225" s="23"/>
      <c r="U225" s="23"/>
      <c r="V225" s="23"/>
      <c r="W225" s="23"/>
      <c r="X225" s="23"/>
    </row>
    <row r="226" spans="1:24">
      <c r="A226" s="88" t="s">
        <v>167</v>
      </c>
      <c r="B226" s="89"/>
      <c r="C226" s="89"/>
      <c r="D226" s="86"/>
      <c r="E226" s="86"/>
      <c r="F226" s="86"/>
      <c r="G226" s="86"/>
      <c r="H226" s="86"/>
      <c r="Q226" s="70"/>
      <c r="R226" s="23"/>
      <c r="S226" s="23"/>
      <c r="T226" s="23"/>
      <c r="U226" s="23"/>
      <c r="V226" s="23"/>
      <c r="W226" s="23"/>
      <c r="X226" s="23"/>
    </row>
    <row r="227" spans="1:24">
      <c r="A227" s="68"/>
      <c r="B227" s="86"/>
      <c r="C227" s="86" t="s">
        <v>93</v>
      </c>
      <c r="D227" s="86" t="s">
        <v>94</v>
      </c>
      <c r="E227" s="86" t="s">
        <v>95</v>
      </c>
      <c r="F227" s="86" t="s">
        <v>96</v>
      </c>
      <c r="G227" s="86"/>
      <c r="H227" s="86"/>
      <c r="Q227" s="68"/>
    </row>
    <row r="228" spans="1:24">
      <c r="A228" s="68" t="s">
        <v>97</v>
      </c>
      <c r="B228" s="86" t="s">
        <v>164</v>
      </c>
      <c r="C228" s="86">
        <v>2</v>
      </c>
      <c r="D228" s="86">
        <v>1.8</v>
      </c>
      <c r="E228" s="86">
        <v>1.8</v>
      </c>
      <c r="F228" s="86">
        <v>1.8</v>
      </c>
      <c r="G228" s="86"/>
      <c r="H228" s="86"/>
      <c r="Q228" s="68"/>
    </row>
    <row r="229" spans="1:24">
      <c r="A229" s="68"/>
      <c r="B229" s="86" t="s">
        <v>29</v>
      </c>
      <c r="C229" s="86">
        <v>110</v>
      </c>
      <c r="D229" s="86">
        <v>98.2</v>
      </c>
      <c r="E229" s="86">
        <v>98.2</v>
      </c>
      <c r="F229" s="86">
        <v>100</v>
      </c>
      <c r="G229" s="86"/>
      <c r="H229" s="86"/>
      <c r="Q229" s="68"/>
    </row>
    <row r="230" spans="1:24">
      <c r="A230" s="68"/>
      <c r="B230" s="86" t="s">
        <v>90</v>
      </c>
      <c r="C230" s="86">
        <v>112</v>
      </c>
      <c r="D230" s="86">
        <v>100</v>
      </c>
      <c r="E230" s="86">
        <v>100</v>
      </c>
      <c r="F230" s="86"/>
      <c r="G230" s="86"/>
      <c r="H230" s="86"/>
      <c r="Q230" s="68"/>
    </row>
    <row r="231" spans="1:24">
      <c r="A231" s="68" t="s">
        <v>117</v>
      </c>
      <c r="B231" s="86"/>
      <c r="C231" s="86"/>
      <c r="D231" s="86"/>
      <c r="E231" s="86"/>
      <c r="F231" s="86"/>
      <c r="G231" s="86"/>
      <c r="H231" s="86"/>
      <c r="Q231" s="68"/>
    </row>
    <row r="232" spans="1:24">
      <c r="A232" s="68"/>
      <c r="B232" s="86"/>
      <c r="C232" s="86"/>
      <c r="D232" s="86"/>
      <c r="E232" s="86"/>
      <c r="F232" s="86"/>
      <c r="G232" s="86"/>
      <c r="H232" s="86"/>
      <c r="Q232" s="68"/>
    </row>
    <row r="233" spans="1:24">
      <c r="A233" s="68"/>
      <c r="B233" s="86"/>
      <c r="C233" s="86"/>
      <c r="D233" s="86"/>
      <c r="E233" s="86"/>
      <c r="F233" s="86"/>
      <c r="G233" s="86"/>
      <c r="H233" s="86"/>
      <c r="Q233" s="68"/>
    </row>
    <row r="234" spans="1:24">
      <c r="A234" s="68"/>
      <c r="B234" s="86"/>
      <c r="C234" s="86"/>
      <c r="D234" s="86"/>
      <c r="E234" s="86"/>
      <c r="F234" s="86"/>
      <c r="G234" s="86"/>
      <c r="H234" s="86"/>
      <c r="Q234" s="68"/>
    </row>
    <row r="235" spans="1:24">
      <c r="A235" s="68" t="s">
        <v>112</v>
      </c>
      <c r="B235" s="86"/>
      <c r="C235" s="86"/>
      <c r="D235" s="86"/>
      <c r="E235" s="86"/>
      <c r="F235" s="86"/>
      <c r="G235" s="86"/>
      <c r="H235" s="86"/>
    </row>
    <row r="236" spans="1:24">
      <c r="A236" s="68"/>
      <c r="B236" s="86"/>
      <c r="C236" s="86" t="s">
        <v>93</v>
      </c>
      <c r="D236" s="86" t="s">
        <v>94</v>
      </c>
      <c r="E236" s="86" t="s">
        <v>95</v>
      </c>
      <c r="F236" s="86" t="s">
        <v>96</v>
      </c>
      <c r="G236" s="86"/>
      <c r="H236" s="86"/>
    </row>
    <row r="237" spans="1:24">
      <c r="A237" s="68" t="s">
        <v>97</v>
      </c>
      <c r="B237" s="86" t="s">
        <v>164</v>
      </c>
      <c r="C237" s="86">
        <v>65</v>
      </c>
      <c r="D237" s="86">
        <v>58</v>
      </c>
      <c r="E237" s="86">
        <v>58</v>
      </c>
      <c r="F237" s="86">
        <v>58</v>
      </c>
      <c r="G237" s="86"/>
      <c r="H237" s="86"/>
    </row>
    <row r="238" spans="1:24">
      <c r="A238" s="68"/>
      <c r="B238" s="86" t="s">
        <v>29</v>
      </c>
      <c r="C238" s="86">
        <v>47</v>
      </c>
      <c r="D238" s="86">
        <v>42</v>
      </c>
      <c r="E238" s="86">
        <v>42</v>
      </c>
      <c r="F238" s="86">
        <v>100</v>
      </c>
      <c r="G238" s="86"/>
      <c r="H238" s="86"/>
    </row>
    <row r="239" spans="1:24">
      <c r="A239" s="68"/>
      <c r="B239" s="86" t="s">
        <v>90</v>
      </c>
      <c r="C239" s="86">
        <v>112</v>
      </c>
      <c r="D239" s="86">
        <v>100</v>
      </c>
      <c r="E239" s="86">
        <v>100</v>
      </c>
      <c r="F239" s="86"/>
      <c r="G239" s="86"/>
      <c r="H239" s="86"/>
    </row>
    <row r="240" spans="1:24">
      <c r="A240" s="68" t="s">
        <v>117</v>
      </c>
      <c r="B240" s="86"/>
      <c r="C240" s="86"/>
      <c r="D240" s="86"/>
      <c r="E240" s="86"/>
      <c r="F240" s="86"/>
      <c r="G240" s="86"/>
      <c r="H240" s="86"/>
    </row>
    <row r="241" spans="1:8">
      <c r="A241" s="68"/>
      <c r="B241" s="86"/>
      <c r="C241" s="86"/>
      <c r="D241" s="86"/>
      <c r="E241" s="86"/>
      <c r="F241" s="86"/>
      <c r="G241" s="86"/>
      <c r="H241" s="86"/>
    </row>
    <row r="242" spans="1:8">
      <c r="A242" s="68"/>
      <c r="B242" s="86"/>
      <c r="C242" s="86"/>
      <c r="D242" s="86"/>
      <c r="E242" s="86"/>
      <c r="F242" s="86"/>
      <c r="G242" s="86"/>
      <c r="H242" s="86"/>
    </row>
    <row r="243" spans="1:8">
      <c r="A243" s="68"/>
      <c r="B243" s="86"/>
      <c r="C243" s="86"/>
      <c r="D243" s="86"/>
      <c r="E243" s="86"/>
      <c r="F243" s="86"/>
      <c r="G243" s="86"/>
      <c r="H243" s="86"/>
    </row>
    <row r="244" spans="1:8">
      <c r="A244" s="68" t="s">
        <v>168</v>
      </c>
      <c r="B244" s="86"/>
      <c r="C244" s="86"/>
      <c r="D244" s="86"/>
      <c r="E244" s="86"/>
      <c r="F244" s="86"/>
      <c r="G244" s="86"/>
      <c r="H244" s="86"/>
    </row>
    <row r="245" spans="1:8">
      <c r="A245" s="68"/>
      <c r="B245" s="86"/>
      <c r="C245" s="86" t="s">
        <v>93</v>
      </c>
      <c r="D245" s="86" t="s">
        <v>94</v>
      </c>
      <c r="E245" s="86" t="s">
        <v>95</v>
      </c>
      <c r="F245" s="86" t="s">
        <v>96</v>
      </c>
      <c r="G245" s="86"/>
      <c r="H245" s="86"/>
    </row>
    <row r="246" spans="1:8">
      <c r="A246" s="68" t="s">
        <v>97</v>
      </c>
      <c r="B246" s="86"/>
      <c r="C246" s="86">
        <v>47</v>
      </c>
      <c r="D246" s="86">
        <v>42</v>
      </c>
      <c r="E246" s="86">
        <v>42</v>
      </c>
      <c r="F246" s="86">
        <v>42</v>
      </c>
      <c r="G246" s="86"/>
      <c r="H246" s="86"/>
    </row>
    <row r="247" spans="1:8">
      <c r="A247" s="68"/>
      <c r="B247" s="86" t="s">
        <v>164</v>
      </c>
      <c r="C247" s="86">
        <v>17</v>
      </c>
      <c r="D247" s="86">
        <v>15.2</v>
      </c>
      <c r="E247" s="86">
        <v>15.2</v>
      </c>
      <c r="F247" s="86">
        <v>57.1</v>
      </c>
      <c r="G247" s="86"/>
      <c r="H247" s="86"/>
    </row>
    <row r="248" spans="1:8">
      <c r="A248" s="68"/>
      <c r="B248" s="86" t="s">
        <v>29</v>
      </c>
      <c r="C248" s="86">
        <v>48</v>
      </c>
      <c r="D248" s="86">
        <v>42.9</v>
      </c>
      <c r="E248" s="86">
        <v>42.9</v>
      </c>
      <c r="F248" s="86">
        <v>100</v>
      </c>
      <c r="G248" s="86"/>
      <c r="H248" s="86"/>
    </row>
    <row r="249" spans="1:8">
      <c r="A249" s="68"/>
      <c r="B249" s="86" t="s">
        <v>90</v>
      </c>
      <c r="C249" s="86">
        <v>112</v>
      </c>
      <c r="D249" s="86">
        <v>100</v>
      </c>
      <c r="E249" s="86">
        <v>100</v>
      </c>
      <c r="F249" s="86"/>
      <c r="G249" s="86"/>
      <c r="H249" s="86"/>
    </row>
    <row r="250" spans="1:8">
      <c r="A250" s="68" t="s">
        <v>117</v>
      </c>
      <c r="B250" s="86"/>
      <c r="C250" s="86"/>
      <c r="D250" s="86"/>
      <c r="E250" s="86"/>
      <c r="F250" s="86"/>
      <c r="G250" s="86"/>
      <c r="H250" s="86"/>
    </row>
    <row r="251" spans="1:8">
      <c r="A251" s="72"/>
      <c r="B251" s="73"/>
      <c r="C251" s="73"/>
      <c r="D251" s="86"/>
      <c r="E251" s="86"/>
      <c r="F251" s="86"/>
      <c r="G251" s="86"/>
      <c r="H251" s="86"/>
    </row>
    <row r="252" spans="1:8">
      <c r="A252" s="72"/>
      <c r="B252" s="73"/>
      <c r="C252" s="73"/>
      <c r="D252" s="86"/>
      <c r="E252" s="86"/>
      <c r="F252" s="86"/>
      <c r="G252" s="86"/>
      <c r="H252" s="86"/>
    </row>
    <row r="253" spans="1:8">
      <c r="A253" s="72"/>
      <c r="B253" s="73"/>
      <c r="C253" s="73"/>
      <c r="D253" s="86"/>
      <c r="E253" s="86"/>
      <c r="F253" s="86"/>
      <c r="G253" s="86"/>
      <c r="H253" s="86"/>
    </row>
    <row r="254" spans="1:8">
      <c r="A254" s="72" t="s">
        <v>169</v>
      </c>
      <c r="B254" s="73"/>
      <c r="C254" s="73"/>
      <c r="D254" s="86"/>
      <c r="E254" s="86"/>
      <c r="F254" s="86"/>
      <c r="G254" s="86"/>
      <c r="H254" s="86"/>
    </row>
    <row r="255" spans="1:8">
      <c r="A255" s="72"/>
      <c r="B255" s="73"/>
      <c r="C255" s="73" t="s">
        <v>93</v>
      </c>
      <c r="D255" s="86" t="s">
        <v>94</v>
      </c>
      <c r="E255" s="86" t="s">
        <v>95</v>
      </c>
      <c r="F255" s="86" t="s">
        <v>96</v>
      </c>
      <c r="G255" s="86"/>
      <c r="H255" s="86"/>
    </row>
    <row r="256" spans="1:8">
      <c r="A256" s="72" t="s">
        <v>97</v>
      </c>
      <c r="B256" s="73" t="s">
        <v>164</v>
      </c>
      <c r="C256" s="73">
        <v>91</v>
      </c>
      <c r="D256" s="86">
        <v>81.3</v>
      </c>
      <c r="E256" s="86">
        <v>81.3</v>
      </c>
      <c r="F256" s="86">
        <v>81.3</v>
      </c>
      <c r="G256" s="86"/>
      <c r="H256" s="86"/>
    </row>
    <row r="257" spans="1:8">
      <c r="A257" s="68"/>
      <c r="B257" s="86" t="s">
        <v>29</v>
      </c>
      <c r="C257" s="86">
        <v>21</v>
      </c>
      <c r="D257" s="86">
        <v>18.8</v>
      </c>
      <c r="E257" s="86">
        <v>18.8</v>
      </c>
      <c r="F257" s="86">
        <v>100</v>
      </c>
      <c r="G257" s="86"/>
      <c r="H257" s="86"/>
    </row>
    <row r="258" spans="1:8">
      <c r="A258" s="68"/>
      <c r="B258" s="86" t="s">
        <v>90</v>
      </c>
      <c r="C258" s="86">
        <v>112</v>
      </c>
      <c r="D258" s="86">
        <v>100</v>
      </c>
      <c r="E258" s="86">
        <v>100</v>
      </c>
      <c r="F258" s="86"/>
      <c r="G258" s="86"/>
      <c r="H258" s="86"/>
    </row>
    <row r="259" spans="1:8">
      <c r="A259" s="68" t="s">
        <v>117</v>
      </c>
      <c r="B259" s="86"/>
      <c r="C259" s="86"/>
      <c r="D259" s="86"/>
      <c r="E259" s="86"/>
      <c r="F259" s="86"/>
      <c r="G259" s="86"/>
      <c r="H259" s="86"/>
    </row>
    <row r="260" spans="1:8">
      <c r="A260" s="68"/>
      <c r="B260" s="86"/>
      <c r="C260" s="86"/>
      <c r="D260" s="86"/>
      <c r="E260" s="86"/>
      <c r="F260" s="86"/>
      <c r="G260" s="86"/>
      <c r="H260" s="86"/>
    </row>
    <row r="261" spans="1:8">
      <c r="A261" s="68"/>
      <c r="B261" s="86"/>
      <c r="C261" s="86"/>
      <c r="D261" s="86"/>
      <c r="E261" s="86"/>
      <c r="F261" s="86"/>
      <c r="G261" s="86"/>
      <c r="H261" s="86"/>
    </row>
    <row r="262" spans="1:8">
      <c r="A262" s="68"/>
      <c r="B262" s="86"/>
      <c r="C262" s="86"/>
      <c r="D262" s="86"/>
      <c r="E262" s="86"/>
      <c r="F262" s="86"/>
      <c r="G262" s="86"/>
      <c r="H262" s="86"/>
    </row>
    <row r="263" spans="1:8">
      <c r="A263" s="68" t="s">
        <v>170</v>
      </c>
      <c r="B263" s="86"/>
      <c r="C263" s="86"/>
      <c r="D263" s="86"/>
      <c r="E263" s="86"/>
      <c r="F263" s="86"/>
      <c r="G263" s="86"/>
      <c r="H263" s="86"/>
    </row>
    <row r="264" spans="1:8">
      <c r="A264" s="68"/>
      <c r="B264" s="86"/>
      <c r="C264" s="86" t="s">
        <v>93</v>
      </c>
      <c r="D264" s="86" t="s">
        <v>94</v>
      </c>
      <c r="E264" s="86" t="s">
        <v>95</v>
      </c>
      <c r="F264" s="86" t="s">
        <v>96</v>
      </c>
      <c r="G264" s="86"/>
      <c r="H264" s="86"/>
    </row>
    <row r="265" spans="1:8">
      <c r="A265" s="68" t="s">
        <v>97</v>
      </c>
      <c r="B265" s="86" t="s">
        <v>164</v>
      </c>
      <c r="C265" s="86">
        <v>110</v>
      </c>
      <c r="D265" s="86">
        <v>98.2</v>
      </c>
      <c r="E265" s="86">
        <v>98.2</v>
      </c>
      <c r="F265" s="86">
        <v>98.2</v>
      </c>
      <c r="G265" s="86"/>
      <c r="H265" s="86"/>
    </row>
    <row r="266" spans="1:8">
      <c r="A266" s="68"/>
      <c r="B266" s="86" t="s">
        <v>29</v>
      </c>
      <c r="C266" s="86">
        <v>2</v>
      </c>
      <c r="D266" s="86">
        <v>1.8</v>
      </c>
      <c r="E266" s="86">
        <v>1.8</v>
      </c>
      <c r="F266" s="86">
        <v>100</v>
      </c>
      <c r="G266" s="86"/>
      <c r="H266" s="86"/>
    </row>
    <row r="267" spans="1:8">
      <c r="A267" s="68"/>
      <c r="B267" s="86" t="s">
        <v>90</v>
      </c>
      <c r="C267" s="86">
        <v>112</v>
      </c>
      <c r="D267" s="86">
        <v>100</v>
      </c>
      <c r="E267" s="86">
        <v>100</v>
      </c>
      <c r="F267" s="86"/>
      <c r="G267" s="86"/>
      <c r="H267" s="86"/>
    </row>
    <row r="268" spans="1:8">
      <c r="A268" s="68" t="s">
        <v>117</v>
      </c>
      <c r="B268" s="86"/>
      <c r="C268" s="86"/>
      <c r="D268" s="86"/>
      <c r="E268" s="86"/>
      <c r="F268" s="86"/>
      <c r="G268" s="86"/>
      <c r="H268" s="86"/>
    </row>
    <row r="269" spans="1:8">
      <c r="A269" s="68"/>
      <c r="B269" s="86"/>
      <c r="C269" s="86"/>
      <c r="D269" s="86"/>
      <c r="E269" s="86"/>
      <c r="F269" s="86"/>
      <c r="G269" s="86"/>
      <c r="H269" s="86"/>
    </row>
    <row r="270" spans="1:8">
      <c r="A270" s="68"/>
      <c r="B270" s="86"/>
      <c r="C270" s="86"/>
      <c r="D270" s="86"/>
      <c r="E270" s="86"/>
      <c r="F270" s="86"/>
      <c r="G270" s="86"/>
      <c r="H270" s="86"/>
    </row>
    <row r="271" spans="1:8">
      <c r="A271" s="68"/>
      <c r="B271" s="86"/>
      <c r="C271" s="86"/>
      <c r="D271" s="86"/>
      <c r="E271" s="86"/>
      <c r="F271" s="86"/>
      <c r="G271" s="86"/>
      <c r="H271" s="86"/>
    </row>
    <row r="272" spans="1:8">
      <c r="A272" s="68" t="s">
        <v>171</v>
      </c>
      <c r="B272" s="86"/>
      <c r="C272" s="86"/>
      <c r="D272" s="86"/>
      <c r="E272" s="86"/>
      <c r="F272" s="86"/>
      <c r="G272" s="86"/>
      <c r="H272" s="86"/>
    </row>
    <row r="273" spans="1:8">
      <c r="A273" s="68"/>
      <c r="B273" s="86"/>
      <c r="C273" s="86" t="s">
        <v>93</v>
      </c>
      <c r="D273" s="86" t="s">
        <v>94</v>
      </c>
      <c r="E273" s="86" t="s">
        <v>95</v>
      </c>
      <c r="F273" s="86" t="s">
        <v>96</v>
      </c>
      <c r="G273" s="86"/>
      <c r="H273" s="86"/>
    </row>
    <row r="274" spans="1:8">
      <c r="A274" s="68" t="s">
        <v>97</v>
      </c>
      <c r="B274" s="86"/>
      <c r="C274" s="86">
        <v>2</v>
      </c>
      <c r="D274" s="86">
        <v>1.8</v>
      </c>
      <c r="E274" s="86">
        <v>1.8</v>
      </c>
      <c r="F274" s="86">
        <v>1.8</v>
      </c>
      <c r="G274" s="86"/>
      <c r="H274" s="86"/>
    </row>
    <row r="275" spans="1:8">
      <c r="A275" s="73"/>
      <c r="B275" s="73" t="s">
        <v>164</v>
      </c>
      <c r="C275" s="73">
        <v>104</v>
      </c>
      <c r="D275" s="86">
        <v>92.9</v>
      </c>
      <c r="E275" s="86">
        <v>92.9</v>
      </c>
      <c r="F275" s="86">
        <v>94.6</v>
      </c>
      <c r="G275" s="86"/>
      <c r="H275" s="86"/>
    </row>
    <row r="276" spans="1:8">
      <c r="A276" s="68"/>
      <c r="B276" s="86" t="s">
        <v>29</v>
      </c>
      <c r="C276" s="86">
        <v>6</v>
      </c>
      <c r="D276" s="86">
        <v>5.4</v>
      </c>
      <c r="E276" s="86">
        <v>5.4</v>
      </c>
      <c r="F276" s="86">
        <v>100</v>
      </c>
      <c r="G276" s="86"/>
      <c r="H276" s="86"/>
    </row>
    <row r="277" spans="1:8">
      <c r="A277" s="68"/>
      <c r="B277" s="86" t="s">
        <v>90</v>
      </c>
      <c r="C277" s="86">
        <v>112</v>
      </c>
      <c r="D277" s="86">
        <v>100</v>
      </c>
      <c r="E277" s="86">
        <v>100</v>
      </c>
      <c r="F277" s="86"/>
      <c r="G277" s="86"/>
      <c r="H277" s="86"/>
    </row>
    <row r="278" spans="1:8">
      <c r="A278" s="72" t="s">
        <v>117</v>
      </c>
      <c r="B278" s="73"/>
      <c r="C278" s="73"/>
      <c r="D278" s="86"/>
      <c r="E278" s="86"/>
      <c r="F278" s="86"/>
      <c r="G278" s="86"/>
      <c r="H278" s="86"/>
    </row>
    <row r="279" spans="1:8">
      <c r="A279" s="68"/>
      <c r="B279" s="86"/>
      <c r="C279" s="86"/>
      <c r="D279" s="86"/>
      <c r="E279" s="86"/>
      <c r="F279" s="86"/>
      <c r="G279" s="86"/>
      <c r="H279" s="86"/>
    </row>
    <row r="280" spans="1:8">
      <c r="A280" s="68"/>
      <c r="B280" s="86"/>
      <c r="C280" s="86"/>
      <c r="D280" s="86"/>
      <c r="E280" s="86"/>
      <c r="F280" s="86"/>
      <c r="G280" s="86"/>
      <c r="H280" s="86"/>
    </row>
    <row r="281" spans="1:8">
      <c r="A281" s="68"/>
      <c r="B281" s="86"/>
      <c r="C281" s="86"/>
      <c r="D281" s="86"/>
      <c r="E281" s="86"/>
      <c r="F281" s="86"/>
      <c r="G281" s="86"/>
      <c r="H281" s="86"/>
    </row>
    <row r="282" spans="1:8">
      <c r="A282" s="68" t="s">
        <v>172</v>
      </c>
      <c r="B282" s="86"/>
      <c r="C282" s="86"/>
      <c r="D282" s="86"/>
      <c r="E282" s="86"/>
      <c r="F282" s="86"/>
      <c r="G282" s="86"/>
      <c r="H282" s="86"/>
    </row>
    <row r="283" spans="1:8">
      <c r="A283" s="68"/>
      <c r="B283" s="86"/>
      <c r="C283" s="86" t="s">
        <v>93</v>
      </c>
      <c r="D283" s="86" t="s">
        <v>94</v>
      </c>
      <c r="E283" s="86" t="s">
        <v>95</v>
      </c>
      <c r="F283" s="86" t="s">
        <v>96</v>
      </c>
      <c r="G283" s="86"/>
      <c r="H283" s="86"/>
    </row>
    <row r="284" spans="1:8">
      <c r="A284" s="68" t="s">
        <v>97</v>
      </c>
      <c r="B284" s="86" t="s">
        <v>164</v>
      </c>
      <c r="C284" s="86">
        <v>65</v>
      </c>
      <c r="D284" s="86">
        <v>58</v>
      </c>
      <c r="E284" s="86">
        <v>58</v>
      </c>
      <c r="F284" s="86">
        <v>58</v>
      </c>
      <c r="G284" s="86"/>
      <c r="H284" s="86"/>
    </row>
    <row r="285" spans="1:8">
      <c r="A285" s="68"/>
      <c r="B285" s="86" t="s">
        <v>29</v>
      </c>
      <c r="C285" s="86">
        <v>47</v>
      </c>
      <c r="D285" s="86">
        <v>42</v>
      </c>
      <c r="E285" s="86">
        <v>42</v>
      </c>
      <c r="F285" s="86">
        <v>100</v>
      </c>
      <c r="G285" s="86"/>
      <c r="H285" s="86"/>
    </row>
    <row r="286" spans="1:8">
      <c r="A286" s="68"/>
      <c r="B286" s="86" t="s">
        <v>90</v>
      </c>
      <c r="C286" s="86">
        <v>112</v>
      </c>
      <c r="D286" s="86">
        <v>100</v>
      </c>
      <c r="E286" s="86">
        <v>100</v>
      </c>
      <c r="F286" s="86"/>
      <c r="G286" s="86"/>
      <c r="H286" s="86"/>
    </row>
    <row r="287" spans="1:8">
      <c r="A287" s="86" t="s">
        <v>117</v>
      </c>
      <c r="B287" s="86"/>
      <c r="C287" s="86"/>
      <c r="D287" s="86"/>
      <c r="E287" s="86"/>
      <c r="F287" s="86"/>
      <c r="G287" s="86"/>
      <c r="H287" s="86"/>
    </row>
  </sheetData>
  <sheetProtection sheet="1" objects="1" scenarios="1"/>
  <mergeCells count="89">
    <mergeCell ref="V41:AA42"/>
    <mergeCell ref="AC41:AH42"/>
    <mergeCell ref="AI41:AL42"/>
    <mergeCell ref="A1:AE1"/>
    <mergeCell ref="A6:AL6"/>
    <mergeCell ref="A7:AL7"/>
    <mergeCell ref="A8:AL8"/>
    <mergeCell ref="A13:G13"/>
    <mergeCell ref="D27:E27"/>
    <mergeCell ref="D28:E28"/>
    <mergeCell ref="D29:E29"/>
    <mergeCell ref="D30:E30"/>
    <mergeCell ref="A22:U22"/>
    <mergeCell ref="D26:E26"/>
    <mergeCell ref="G58:K58"/>
    <mergeCell ref="A43:U43"/>
    <mergeCell ref="B44:U44"/>
    <mergeCell ref="B45:U45"/>
    <mergeCell ref="B46:U46"/>
    <mergeCell ref="B47:U47"/>
    <mergeCell ref="B48:U48"/>
    <mergeCell ref="B49:U49"/>
    <mergeCell ref="A52:U52"/>
    <mergeCell ref="G55:K55"/>
    <mergeCell ref="G56:K56"/>
    <mergeCell ref="G57:K57"/>
    <mergeCell ref="L54:M54"/>
    <mergeCell ref="L55:M55"/>
    <mergeCell ref="L56:M56"/>
    <mergeCell ref="L57:M57"/>
    <mergeCell ref="B71:U71"/>
    <mergeCell ref="B72:U72"/>
    <mergeCell ref="G59:K59"/>
    <mergeCell ref="B61:U61"/>
    <mergeCell ref="B63:J63"/>
    <mergeCell ref="B64:J64"/>
    <mergeCell ref="B65:J65"/>
    <mergeCell ref="AC68:AH69"/>
    <mergeCell ref="AI68:AL69"/>
    <mergeCell ref="V68:AA69"/>
    <mergeCell ref="B69:C69"/>
    <mergeCell ref="A70:U70"/>
    <mergeCell ref="A76:U76"/>
    <mergeCell ref="Z76:AL76"/>
    <mergeCell ref="A98:U98"/>
    <mergeCell ref="Z98:AL98"/>
    <mergeCell ref="V120:AA121"/>
    <mergeCell ref="AC120:AH121"/>
    <mergeCell ref="AI120:AL121"/>
    <mergeCell ref="V165:AA166"/>
    <mergeCell ref="AC165:AH166"/>
    <mergeCell ref="AI165:AL166"/>
    <mergeCell ref="V136:AA137"/>
    <mergeCell ref="O168:U168"/>
    <mergeCell ref="AC136:AH137"/>
    <mergeCell ref="AI136:AL137"/>
    <mergeCell ref="O139:U139"/>
    <mergeCell ref="A148:U148"/>
    <mergeCell ref="X148:AL148"/>
    <mergeCell ref="AC189:AH190"/>
    <mergeCell ref="AI189:AL190"/>
    <mergeCell ref="B191:U191"/>
    <mergeCell ref="B192:U192"/>
    <mergeCell ref="B193:U193"/>
    <mergeCell ref="B202:U202"/>
    <mergeCell ref="B203:U203"/>
    <mergeCell ref="B198:U198"/>
    <mergeCell ref="A188:E188"/>
    <mergeCell ref="V189:AA190"/>
    <mergeCell ref="B194:U194"/>
    <mergeCell ref="B195:U195"/>
    <mergeCell ref="B196:U196"/>
    <mergeCell ref="B197:U197"/>
    <mergeCell ref="L58:M58"/>
    <mergeCell ref="L59:M59"/>
    <mergeCell ref="B199:U199"/>
    <mergeCell ref="B200:U200"/>
    <mergeCell ref="B201:U201"/>
    <mergeCell ref="A187:E187"/>
    <mergeCell ref="O169:U169"/>
    <mergeCell ref="A173:U173"/>
    <mergeCell ref="A185:E185"/>
    <mergeCell ref="A186:E186"/>
    <mergeCell ref="A123:U123"/>
    <mergeCell ref="A129:U129"/>
    <mergeCell ref="A130:F130"/>
    <mergeCell ref="A131:F131"/>
    <mergeCell ref="A132:F132"/>
    <mergeCell ref="B73:U73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100" max="3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92D050"/>
  </sheetPr>
  <dimension ref="A1:BD286"/>
  <sheetViews>
    <sheetView view="pageBreakPreview" zoomScaleNormal="100" zoomScaleSheetLayoutView="100" workbookViewId="0">
      <selection sqref="A1:AE1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0" bestFit="1" customWidth="1"/>
    <col min="33" max="33" width="11.140625" bestFit="1" customWidth="1"/>
    <col min="34" max="34" width="10.5703125" bestFit="1" customWidth="1"/>
    <col min="35" max="35" width="11.140625" customWidth="1"/>
    <col min="36" max="36" width="14.85546875" bestFit="1" customWidth="1"/>
    <col min="37" max="37" width="12.28515625" bestFit="1" customWidth="1"/>
    <col min="38" max="38" width="13" customWidth="1"/>
    <col min="39" max="39" width="24" style="68" hidden="1" customWidth="1"/>
    <col min="40" max="46" width="24" hidden="1" customWidth="1"/>
    <col min="47" max="56" width="11.42578125" hidden="1" customWidth="1"/>
  </cols>
  <sheetData>
    <row r="1" spans="1:56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M1" s="68" t="s">
        <v>118</v>
      </c>
      <c r="AU1" t="s">
        <v>118</v>
      </c>
    </row>
    <row r="2" spans="1:56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N2">
        <v>1</v>
      </c>
      <c r="AO2">
        <v>2</v>
      </c>
      <c r="AP2">
        <v>3</v>
      </c>
      <c r="AQ2">
        <v>4</v>
      </c>
      <c r="AR2">
        <v>5</v>
      </c>
      <c r="AS2" t="s">
        <v>128</v>
      </c>
      <c r="AT2" t="s">
        <v>90</v>
      </c>
      <c r="AV2">
        <v>1</v>
      </c>
      <c r="AW2">
        <v>2</v>
      </c>
      <c r="AX2">
        <v>3</v>
      </c>
      <c r="AY2">
        <v>4</v>
      </c>
      <c r="AZ2">
        <v>5</v>
      </c>
      <c r="BA2" t="s">
        <v>90</v>
      </c>
    </row>
    <row r="3" spans="1:56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M3" s="68" t="s">
        <v>129</v>
      </c>
      <c r="AN3">
        <v>0</v>
      </c>
      <c r="AO3">
        <v>0</v>
      </c>
      <c r="AP3">
        <v>0</v>
      </c>
      <c r="AQ3">
        <v>5</v>
      </c>
      <c r="AR3">
        <v>7</v>
      </c>
      <c r="AS3">
        <v>0</v>
      </c>
      <c r="AT3">
        <v>12</v>
      </c>
      <c r="AU3" t="s">
        <v>129</v>
      </c>
      <c r="AV3">
        <v>0</v>
      </c>
      <c r="AW3">
        <v>0</v>
      </c>
      <c r="AX3">
        <v>0</v>
      </c>
      <c r="AY3">
        <v>5</v>
      </c>
      <c r="AZ3">
        <v>7</v>
      </c>
      <c r="BA3">
        <v>4.58</v>
      </c>
      <c r="BB3">
        <v>0.51</v>
      </c>
      <c r="BC3">
        <v>5</v>
      </c>
      <c r="BD3">
        <v>5</v>
      </c>
    </row>
    <row r="4" spans="1:56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M4" s="68" t="s">
        <v>130</v>
      </c>
      <c r="AN4">
        <v>0</v>
      </c>
      <c r="AO4">
        <v>1</v>
      </c>
      <c r="AP4">
        <v>5</v>
      </c>
      <c r="AQ4">
        <v>3</v>
      </c>
      <c r="AR4">
        <v>3</v>
      </c>
      <c r="AS4">
        <v>0</v>
      </c>
      <c r="AT4">
        <v>12</v>
      </c>
      <c r="AU4" t="s">
        <v>130</v>
      </c>
      <c r="AV4">
        <v>0</v>
      </c>
      <c r="AW4">
        <v>1</v>
      </c>
      <c r="AX4">
        <v>5</v>
      </c>
      <c r="AY4">
        <v>3</v>
      </c>
      <c r="AZ4">
        <v>3</v>
      </c>
      <c r="BA4">
        <v>3.67</v>
      </c>
      <c r="BB4">
        <v>0.98</v>
      </c>
      <c r="BC4">
        <v>4</v>
      </c>
      <c r="BD4">
        <v>3</v>
      </c>
    </row>
    <row r="5" spans="1:56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M5" s="68" t="s">
        <v>131</v>
      </c>
      <c r="AN5">
        <v>0</v>
      </c>
      <c r="AO5">
        <v>0</v>
      </c>
      <c r="AP5">
        <v>2</v>
      </c>
      <c r="AQ5">
        <v>6</v>
      </c>
      <c r="AR5">
        <v>4</v>
      </c>
      <c r="AS5">
        <v>0</v>
      </c>
      <c r="AT5">
        <v>12</v>
      </c>
      <c r="AU5" t="s">
        <v>131</v>
      </c>
      <c r="AV5">
        <v>0</v>
      </c>
      <c r="AW5">
        <v>0</v>
      </c>
      <c r="AX5">
        <v>2</v>
      </c>
      <c r="AY5">
        <v>6</v>
      </c>
      <c r="AZ5">
        <v>4</v>
      </c>
      <c r="BA5">
        <v>4.17</v>
      </c>
      <c r="BB5">
        <v>0.72</v>
      </c>
      <c r="BC5">
        <v>4</v>
      </c>
      <c r="BD5">
        <v>4</v>
      </c>
    </row>
    <row r="6" spans="1:56" ht="15.75">
      <c r="A6" s="115" t="s">
        <v>113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68" t="s">
        <v>132</v>
      </c>
      <c r="AN6">
        <v>7</v>
      </c>
      <c r="AO6">
        <v>1</v>
      </c>
      <c r="AP6">
        <v>1</v>
      </c>
      <c r="AQ6">
        <v>0</v>
      </c>
      <c r="AR6">
        <v>1</v>
      </c>
      <c r="AS6">
        <v>2</v>
      </c>
      <c r="AT6">
        <v>12</v>
      </c>
      <c r="AU6" t="s">
        <v>132</v>
      </c>
      <c r="AV6">
        <v>7</v>
      </c>
      <c r="AW6">
        <v>1</v>
      </c>
      <c r="AX6">
        <v>1</v>
      </c>
      <c r="AY6">
        <v>0</v>
      </c>
      <c r="AZ6">
        <v>1</v>
      </c>
      <c r="BA6">
        <v>1.7</v>
      </c>
      <c r="BB6">
        <v>1.34</v>
      </c>
      <c r="BC6">
        <v>1</v>
      </c>
      <c r="BD6">
        <v>1</v>
      </c>
    </row>
    <row r="7" spans="1:56" ht="18.75" customHeight="1">
      <c r="A7" s="116" t="s">
        <v>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68" t="s">
        <v>133</v>
      </c>
      <c r="AN7">
        <v>3</v>
      </c>
      <c r="AO7">
        <v>2</v>
      </c>
      <c r="AP7">
        <v>2</v>
      </c>
      <c r="AQ7">
        <v>1</v>
      </c>
      <c r="AR7">
        <v>3</v>
      </c>
      <c r="AS7">
        <v>1</v>
      </c>
      <c r="AT7">
        <v>12</v>
      </c>
      <c r="AU7" t="s">
        <v>133</v>
      </c>
      <c r="AV7">
        <v>3</v>
      </c>
      <c r="AW7">
        <v>2</v>
      </c>
      <c r="AX7">
        <v>2</v>
      </c>
      <c r="AY7">
        <v>1</v>
      </c>
      <c r="AZ7">
        <v>3</v>
      </c>
      <c r="BA7">
        <v>2.91</v>
      </c>
      <c r="BB7">
        <v>1.64</v>
      </c>
      <c r="BC7">
        <v>3</v>
      </c>
      <c r="BD7">
        <v>1</v>
      </c>
    </row>
    <row r="8" spans="1:56" ht="15.75" customHeight="1">
      <c r="A8" s="117" t="s">
        <v>179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68" t="s">
        <v>134</v>
      </c>
      <c r="AN8">
        <v>0</v>
      </c>
      <c r="AO8">
        <v>0</v>
      </c>
      <c r="AP8">
        <v>5</v>
      </c>
      <c r="AQ8">
        <v>2</v>
      </c>
      <c r="AR8">
        <v>5</v>
      </c>
      <c r="AS8">
        <v>0</v>
      </c>
      <c r="AT8">
        <v>12</v>
      </c>
      <c r="AU8" t="s">
        <v>134</v>
      </c>
      <c r="AV8">
        <v>0</v>
      </c>
      <c r="AW8">
        <v>0</v>
      </c>
      <c r="AX8">
        <v>5</v>
      </c>
      <c r="AY8">
        <v>2</v>
      </c>
      <c r="AZ8">
        <v>5</v>
      </c>
      <c r="BA8">
        <v>4</v>
      </c>
      <c r="BB8">
        <v>0.95</v>
      </c>
      <c r="BC8">
        <v>4</v>
      </c>
      <c r="BD8">
        <v>3</v>
      </c>
    </row>
    <row r="9" spans="1:56" ht="21" customHeight="1">
      <c r="AM9" s="68" t="s">
        <v>135</v>
      </c>
      <c r="AN9">
        <v>0</v>
      </c>
      <c r="AO9">
        <v>1</v>
      </c>
      <c r="AP9">
        <v>4</v>
      </c>
      <c r="AQ9">
        <v>1</v>
      </c>
      <c r="AR9">
        <v>5</v>
      </c>
      <c r="AS9">
        <v>1</v>
      </c>
      <c r="AT9">
        <v>12</v>
      </c>
      <c r="AU9" t="s">
        <v>135</v>
      </c>
      <c r="AV9">
        <v>0</v>
      </c>
      <c r="AW9">
        <v>1</v>
      </c>
      <c r="AX9">
        <v>4</v>
      </c>
      <c r="AY9">
        <v>1</v>
      </c>
      <c r="AZ9">
        <v>5</v>
      </c>
      <c r="BA9">
        <v>3.91</v>
      </c>
      <c r="BB9">
        <v>1.1399999999999999</v>
      </c>
      <c r="BC9">
        <v>4</v>
      </c>
      <c r="BD9">
        <v>5</v>
      </c>
    </row>
    <row r="10" spans="1:56" ht="21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68" t="s">
        <v>136</v>
      </c>
      <c r="AN10">
        <v>0</v>
      </c>
      <c r="AO10">
        <v>3</v>
      </c>
      <c r="AP10">
        <v>5</v>
      </c>
      <c r="AQ10">
        <v>0</v>
      </c>
      <c r="AR10">
        <v>3</v>
      </c>
      <c r="AS10">
        <v>1</v>
      </c>
      <c r="AT10">
        <v>12</v>
      </c>
      <c r="AU10" t="s">
        <v>136</v>
      </c>
      <c r="AV10">
        <v>0</v>
      </c>
      <c r="AW10">
        <v>3</v>
      </c>
      <c r="AX10">
        <v>5</v>
      </c>
      <c r="AY10">
        <v>0</v>
      </c>
      <c r="AZ10">
        <v>3</v>
      </c>
      <c r="BA10">
        <v>3.27</v>
      </c>
      <c r="BB10">
        <v>1.19</v>
      </c>
      <c r="BC10">
        <v>3</v>
      </c>
      <c r="BD10">
        <v>3</v>
      </c>
    </row>
    <row r="11" spans="1:56" ht="21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68" t="s">
        <v>137</v>
      </c>
      <c r="AN11">
        <v>0</v>
      </c>
      <c r="AO11">
        <v>0</v>
      </c>
      <c r="AP11">
        <v>0</v>
      </c>
      <c r="AQ11">
        <v>4</v>
      </c>
      <c r="AR11">
        <v>8</v>
      </c>
      <c r="AS11">
        <v>0</v>
      </c>
      <c r="AT11">
        <v>12</v>
      </c>
      <c r="AU11" t="s">
        <v>137</v>
      </c>
      <c r="AV11">
        <v>0</v>
      </c>
      <c r="AW11">
        <v>0</v>
      </c>
      <c r="AX11">
        <v>0</v>
      </c>
      <c r="AY11">
        <v>4</v>
      </c>
      <c r="AZ11">
        <v>8</v>
      </c>
      <c r="BA11">
        <v>4.67</v>
      </c>
      <c r="BB11">
        <v>0.49</v>
      </c>
      <c r="BC11">
        <v>5</v>
      </c>
      <c r="BD11">
        <v>5</v>
      </c>
    </row>
    <row r="12" spans="1:56" ht="15.7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68" t="s">
        <v>138</v>
      </c>
      <c r="AN12">
        <v>1</v>
      </c>
      <c r="AO12">
        <v>1</v>
      </c>
      <c r="AP12">
        <v>0</v>
      </c>
      <c r="AQ12">
        <v>2</v>
      </c>
      <c r="AR12">
        <v>4</v>
      </c>
      <c r="AS12">
        <v>0</v>
      </c>
      <c r="AT12">
        <v>8</v>
      </c>
      <c r="AU12" t="s">
        <v>138</v>
      </c>
      <c r="AV12">
        <v>1</v>
      </c>
      <c r="AW12">
        <v>1</v>
      </c>
      <c r="AX12">
        <v>0</v>
      </c>
      <c r="AY12">
        <v>2</v>
      </c>
      <c r="AZ12">
        <v>4</v>
      </c>
      <c r="BA12">
        <v>3.88</v>
      </c>
      <c r="BB12">
        <v>1.55</v>
      </c>
      <c r="BC12">
        <v>5</v>
      </c>
      <c r="BD12">
        <v>5</v>
      </c>
    </row>
    <row r="13" spans="1:56" ht="33.75">
      <c r="A13" s="137"/>
      <c r="B13" s="137"/>
      <c r="C13" s="137"/>
      <c r="D13" s="137"/>
      <c r="E13" s="137"/>
      <c r="F13" s="137"/>
      <c r="G13" s="137"/>
      <c r="Y13" s="2"/>
      <c r="Z13" s="3"/>
      <c r="AA13" s="3"/>
      <c r="AB13" s="3"/>
      <c r="AC13" s="3"/>
      <c r="AD13" s="3"/>
      <c r="AE13" s="4"/>
      <c r="AJ13" s="2"/>
      <c r="AK13" s="3"/>
      <c r="AL13" s="3"/>
      <c r="AM13" s="68" t="s">
        <v>139</v>
      </c>
      <c r="AN13">
        <v>1</v>
      </c>
      <c r="AO13">
        <v>3</v>
      </c>
      <c r="AP13">
        <v>8</v>
      </c>
      <c r="AQ13">
        <v>22</v>
      </c>
      <c r="AR13">
        <v>16</v>
      </c>
      <c r="AS13">
        <v>0</v>
      </c>
      <c r="AT13">
        <v>50</v>
      </c>
      <c r="AU13" t="s">
        <v>139</v>
      </c>
      <c r="AV13">
        <v>1</v>
      </c>
      <c r="AW13">
        <v>3</v>
      </c>
      <c r="AX13">
        <v>8</v>
      </c>
      <c r="AY13">
        <v>22</v>
      </c>
      <c r="AZ13">
        <v>16</v>
      </c>
      <c r="BA13">
        <v>3.98</v>
      </c>
      <c r="BB13">
        <v>0.96</v>
      </c>
      <c r="BC13">
        <v>4</v>
      </c>
      <c r="BD13">
        <v>4</v>
      </c>
    </row>
    <row r="14" spans="1:56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6"/>
      <c r="Z14" s="3"/>
      <c r="AA14" s="7"/>
      <c r="AB14" s="7"/>
      <c r="AC14" s="7"/>
      <c r="AD14" s="7"/>
      <c r="AE14" s="4"/>
      <c r="AF14" s="5"/>
      <c r="AG14" s="5"/>
      <c r="AH14" s="5"/>
      <c r="AI14" s="5"/>
      <c r="AJ14" s="6"/>
      <c r="AK14" s="3"/>
      <c r="AL14" s="7"/>
      <c r="AM14" s="68" t="s">
        <v>140</v>
      </c>
      <c r="AN14">
        <v>1</v>
      </c>
      <c r="AO14">
        <v>5</v>
      </c>
      <c r="AP14">
        <v>9</v>
      </c>
      <c r="AQ14">
        <v>19</v>
      </c>
      <c r="AR14">
        <v>21</v>
      </c>
      <c r="AS14">
        <v>0</v>
      </c>
      <c r="AT14">
        <v>55</v>
      </c>
      <c r="AU14" t="s">
        <v>140</v>
      </c>
      <c r="AV14">
        <v>1</v>
      </c>
      <c r="AW14">
        <v>5</v>
      </c>
      <c r="AX14">
        <v>9</v>
      </c>
      <c r="AY14">
        <v>19</v>
      </c>
      <c r="AZ14">
        <v>21</v>
      </c>
      <c r="BA14">
        <v>3.98</v>
      </c>
      <c r="BB14">
        <v>1.05</v>
      </c>
      <c r="BC14">
        <v>4</v>
      </c>
      <c r="BD14">
        <v>5</v>
      </c>
    </row>
    <row r="15" spans="1:56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6"/>
      <c r="Z15" s="3"/>
      <c r="AA15" s="7"/>
      <c r="AB15" s="7"/>
      <c r="AC15" s="7"/>
      <c r="AD15" s="7"/>
      <c r="AE15" s="4"/>
      <c r="AF15" s="5"/>
      <c r="AG15" s="5"/>
      <c r="AH15" s="5"/>
      <c r="AI15" s="5"/>
      <c r="AJ15" s="6"/>
      <c r="AK15" s="3"/>
      <c r="AL15" s="7"/>
      <c r="AM15" s="68" t="s">
        <v>141</v>
      </c>
      <c r="AN15">
        <v>1</v>
      </c>
      <c r="AO15">
        <v>4</v>
      </c>
      <c r="AP15">
        <v>18</v>
      </c>
      <c r="AQ15">
        <v>17</v>
      </c>
      <c r="AR15">
        <v>15</v>
      </c>
      <c r="AS15">
        <v>0</v>
      </c>
      <c r="AT15">
        <v>55</v>
      </c>
      <c r="AU15" t="s">
        <v>141</v>
      </c>
      <c r="AV15">
        <v>1</v>
      </c>
      <c r="AW15">
        <v>4</v>
      </c>
      <c r="AX15">
        <v>18</v>
      </c>
      <c r="AY15">
        <v>17</v>
      </c>
      <c r="AZ15">
        <v>15</v>
      </c>
      <c r="BA15">
        <v>3.75</v>
      </c>
      <c r="BB15">
        <v>1</v>
      </c>
      <c r="BC15">
        <v>4</v>
      </c>
      <c r="BD15">
        <v>3</v>
      </c>
    </row>
    <row r="16" spans="1:5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6"/>
      <c r="Z16" s="3"/>
      <c r="AA16" s="7"/>
      <c r="AB16" s="7"/>
      <c r="AC16" s="7"/>
      <c r="AD16" s="7"/>
      <c r="AE16" s="4"/>
      <c r="AF16" s="5"/>
      <c r="AG16" s="5"/>
      <c r="AH16" s="5"/>
      <c r="AI16" s="5"/>
      <c r="AJ16" s="6"/>
      <c r="AK16" s="3"/>
      <c r="AL16" s="7"/>
      <c r="AM16" s="68" t="s">
        <v>142</v>
      </c>
      <c r="AN16">
        <v>4</v>
      </c>
      <c r="AO16">
        <v>8</v>
      </c>
      <c r="AP16">
        <v>16</v>
      </c>
      <c r="AQ16">
        <v>13</v>
      </c>
      <c r="AR16">
        <v>16</v>
      </c>
      <c r="AS16">
        <v>3</v>
      </c>
      <c r="AT16">
        <v>60</v>
      </c>
      <c r="AU16" t="s">
        <v>142</v>
      </c>
      <c r="AV16">
        <v>4</v>
      </c>
      <c r="AW16">
        <v>8</v>
      </c>
      <c r="AX16">
        <v>16</v>
      </c>
      <c r="AY16">
        <v>13</v>
      </c>
      <c r="AZ16">
        <v>16</v>
      </c>
      <c r="BA16">
        <v>3.51</v>
      </c>
      <c r="BB16">
        <v>1.24</v>
      </c>
      <c r="BC16">
        <v>4</v>
      </c>
      <c r="BD16">
        <v>3</v>
      </c>
    </row>
    <row r="17" spans="1:56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  <c r="Z17" s="3"/>
      <c r="AA17" s="7"/>
      <c r="AB17" s="7"/>
      <c r="AC17" s="7"/>
      <c r="AD17" s="7"/>
      <c r="AE17" s="4"/>
      <c r="AF17" s="5"/>
      <c r="AG17" s="5"/>
      <c r="AH17" s="5"/>
      <c r="AI17" s="5"/>
      <c r="AJ17" s="6"/>
      <c r="AK17" s="3"/>
      <c r="AL17" s="7"/>
      <c r="AM17" s="68" t="s">
        <v>143</v>
      </c>
      <c r="AN17">
        <v>3</v>
      </c>
      <c r="AO17">
        <v>5</v>
      </c>
      <c r="AP17">
        <v>13</v>
      </c>
      <c r="AQ17">
        <v>23</v>
      </c>
      <c r="AR17">
        <v>15</v>
      </c>
      <c r="AS17">
        <v>1</v>
      </c>
      <c r="AT17">
        <v>60</v>
      </c>
      <c r="AU17" t="s">
        <v>143</v>
      </c>
      <c r="AV17">
        <v>3</v>
      </c>
      <c r="AW17">
        <v>5</v>
      </c>
      <c r="AX17">
        <v>13</v>
      </c>
      <c r="AY17">
        <v>23</v>
      </c>
      <c r="AZ17">
        <v>15</v>
      </c>
      <c r="BA17">
        <v>3.71</v>
      </c>
      <c r="BB17">
        <v>1.1000000000000001</v>
      </c>
      <c r="BC17">
        <v>4</v>
      </c>
      <c r="BD17">
        <v>4</v>
      </c>
    </row>
    <row r="18" spans="1:56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6"/>
      <c r="Z18" s="3"/>
      <c r="AA18" s="7"/>
      <c r="AB18" s="7"/>
      <c r="AC18" s="7"/>
      <c r="AD18" s="7"/>
      <c r="AE18" s="4"/>
      <c r="AF18" s="5"/>
      <c r="AG18" s="5"/>
      <c r="AH18" s="5"/>
      <c r="AI18" s="5"/>
      <c r="AJ18" s="6"/>
      <c r="AK18" s="3"/>
      <c r="AL18" s="7"/>
      <c r="AM18" s="68" t="s">
        <v>144</v>
      </c>
      <c r="AN18">
        <v>0</v>
      </c>
      <c r="AO18">
        <v>5</v>
      </c>
      <c r="AP18">
        <v>12</v>
      </c>
      <c r="AQ18">
        <v>25</v>
      </c>
      <c r="AR18">
        <v>18</v>
      </c>
      <c r="AS18">
        <v>0</v>
      </c>
      <c r="AT18">
        <v>60</v>
      </c>
      <c r="AU18" t="s">
        <v>144</v>
      </c>
      <c r="AV18">
        <v>0</v>
      </c>
      <c r="AW18">
        <v>5</v>
      </c>
      <c r="AX18">
        <v>12</v>
      </c>
      <c r="AY18">
        <v>25</v>
      </c>
      <c r="AZ18">
        <v>18</v>
      </c>
      <c r="BA18">
        <v>3.93</v>
      </c>
      <c r="BB18">
        <v>0.92</v>
      </c>
      <c r="BC18">
        <v>4</v>
      </c>
      <c r="BD18">
        <v>4</v>
      </c>
    </row>
    <row r="19" spans="1:56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6"/>
      <c r="Z19" s="3"/>
      <c r="AA19" s="7"/>
      <c r="AB19" s="7"/>
      <c r="AC19" s="7"/>
      <c r="AD19" s="7"/>
      <c r="AE19" s="4"/>
      <c r="AF19" s="5"/>
      <c r="AG19" s="5"/>
      <c r="AH19" s="5"/>
      <c r="AI19" s="5"/>
      <c r="AJ19" s="6"/>
      <c r="AK19" s="3"/>
      <c r="AL19" s="7"/>
      <c r="AM19" s="68" t="s">
        <v>145</v>
      </c>
      <c r="AN19">
        <v>2</v>
      </c>
      <c r="AO19">
        <v>5</v>
      </c>
      <c r="AP19">
        <v>10</v>
      </c>
      <c r="AQ19">
        <v>16</v>
      </c>
      <c r="AR19">
        <v>9</v>
      </c>
      <c r="AS19">
        <v>18</v>
      </c>
      <c r="AT19">
        <v>60</v>
      </c>
      <c r="AU19" t="s">
        <v>145</v>
      </c>
      <c r="AV19">
        <v>2</v>
      </c>
      <c r="AW19">
        <v>5</v>
      </c>
      <c r="AX19">
        <v>10</v>
      </c>
      <c r="AY19">
        <v>16</v>
      </c>
      <c r="AZ19">
        <v>9</v>
      </c>
      <c r="BA19">
        <v>3.6</v>
      </c>
      <c r="BB19">
        <v>1.1100000000000001</v>
      </c>
      <c r="BC19">
        <v>4</v>
      </c>
      <c r="BD19">
        <v>4</v>
      </c>
    </row>
    <row r="20" spans="1:56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6"/>
      <c r="Z20" s="3"/>
      <c r="AA20" s="7"/>
      <c r="AB20" s="7"/>
      <c r="AC20" s="7"/>
      <c r="AD20" s="7"/>
      <c r="AE20" s="4"/>
      <c r="AF20" s="5"/>
      <c r="AG20" s="5"/>
      <c r="AH20" s="5"/>
      <c r="AI20" s="5"/>
      <c r="AJ20" s="6"/>
      <c r="AK20" s="3"/>
      <c r="AL20" s="7"/>
      <c r="AM20" s="68" t="s">
        <v>146</v>
      </c>
      <c r="AN20">
        <v>10</v>
      </c>
      <c r="AO20">
        <v>8</v>
      </c>
      <c r="AP20">
        <v>12</v>
      </c>
      <c r="AQ20">
        <v>14</v>
      </c>
      <c r="AR20">
        <v>16</v>
      </c>
      <c r="AS20">
        <v>0</v>
      </c>
      <c r="AT20">
        <v>60</v>
      </c>
      <c r="AU20" t="s">
        <v>146</v>
      </c>
      <c r="AV20">
        <v>10</v>
      </c>
      <c r="AW20">
        <v>8</v>
      </c>
      <c r="AX20">
        <v>12</v>
      </c>
      <c r="AY20">
        <v>14</v>
      </c>
      <c r="AZ20">
        <v>16</v>
      </c>
      <c r="BA20">
        <v>3.3</v>
      </c>
      <c r="BB20">
        <v>1.43</v>
      </c>
      <c r="BC20">
        <v>4</v>
      </c>
      <c r="BD20">
        <v>5</v>
      </c>
    </row>
    <row r="21" spans="1:56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6"/>
      <c r="Z21" s="3"/>
      <c r="AA21" s="7"/>
      <c r="AB21" s="7"/>
      <c r="AC21" s="7"/>
      <c r="AD21" s="7"/>
      <c r="AE21" s="4"/>
      <c r="AF21" s="5"/>
      <c r="AG21" s="5"/>
      <c r="AH21" s="5"/>
      <c r="AI21" s="5"/>
      <c r="AJ21" s="6"/>
      <c r="AK21" s="3"/>
      <c r="AL21" s="7"/>
      <c r="AM21" s="68" t="s">
        <v>147</v>
      </c>
      <c r="AN21">
        <v>10</v>
      </c>
      <c r="AO21">
        <v>2</v>
      </c>
      <c r="AP21">
        <v>3</v>
      </c>
      <c r="AQ21">
        <v>5</v>
      </c>
      <c r="AR21">
        <v>4</v>
      </c>
      <c r="AS21">
        <v>36</v>
      </c>
      <c r="AT21">
        <v>60</v>
      </c>
      <c r="AU21" t="s">
        <v>147</v>
      </c>
      <c r="AV21">
        <v>10</v>
      </c>
      <c r="AW21">
        <v>2</v>
      </c>
      <c r="AX21">
        <v>3</v>
      </c>
      <c r="AY21">
        <v>5</v>
      </c>
      <c r="AZ21">
        <v>4</v>
      </c>
      <c r="BA21">
        <v>2.63</v>
      </c>
      <c r="BB21">
        <v>1.61</v>
      </c>
      <c r="BC21">
        <v>3</v>
      </c>
      <c r="BD21">
        <v>1</v>
      </c>
    </row>
    <row r="22" spans="1:56" ht="21">
      <c r="A22" s="118" t="s">
        <v>2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5"/>
      <c r="W22" s="5"/>
      <c r="X22" s="5"/>
      <c r="Y22" s="6"/>
      <c r="Z22" s="3"/>
      <c r="AA22" s="7"/>
      <c r="AB22" s="7"/>
      <c r="AC22" s="7"/>
      <c r="AD22" s="7"/>
      <c r="AE22" s="4"/>
      <c r="AF22" s="5"/>
      <c r="AG22" s="5"/>
      <c r="AH22" s="5"/>
      <c r="AI22" s="5"/>
      <c r="AJ22" s="6"/>
      <c r="AK22" s="3"/>
      <c r="AL22" s="7"/>
      <c r="AM22" s="68" t="s">
        <v>148</v>
      </c>
      <c r="AN22">
        <v>4</v>
      </c>
      <c r="AO22">
        <v>1</v>
      </c>
      <c r="AP22">
        <v>7</v>
      </c>
      <c r="AQ22">
        <v>4</v>
      </c>
      <c r="AR22">
        <v>11</v>
      </c>
      <c r="AS22">
        <v>33</v>
      </c>
      <c r="AT22">
        <v>60</v>
      </c>
      <c r="AU22" t="s">
        <v>148</v>
      </c>
      <c r="AV22">
        <v>4</v>
      </c>
      <c r="AW22">
        <v>1</v>
      </c>
      <c r="AX22">
        <v>7</v>
      </c>
      <c r="AY22">
        <v>4</v>
      </c>
      <c r="AZ22">
        <v>11</v>
      </c>
      <c r="BA22">
        <v>3.63</v>
      </c>
      <c r="BB22">
        <v>1.45</v>
      </c>
      <c r="BC22">
        <v>4</v>
      </c>
      <c r="BD22">
        <v>5</v>
      </c>
    </row>
    <row r="23" spans="1:56" ht="2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5"/>
      <c r="W23" s="5"/>
      <c r="X23" s="5"/>
      <c r="Y23" s="6"/>
      <c r="Z23" s="3"/>
      <c r="AA23" s="7"/>
      <c r="AB23" s="7"/>
      <c r="AC23" s="7"/>
      <c r="AD23" s="7"/>
      <c r="AE23" s="4"/>
      <c r="AF23" s="5"/>
      <c r="AG23" s="5"/>
      <c r="AH23" s="5"/>
      <c r="AI23" s="5"/>
      <c r="AJ23" s="6"/>
      <c r="AK23" s="3"/>
      <c r="AL23" s="7"/>
      <c r="AM23" s="68" t="s">
        <v>149</v>
      </c>
      <c r="AN23">
        <v>1</v>
      </c>
      <c r="AO23">
        <v>0</v>
      </c>
      <c r="AP23">
        <v>7</v>
      </c>
      <c r="AQ23">
        <v>18</v>
      </c>
      <c r="AR23">
        <v>27</v>
      </c>
      <c r="AS23">
        <v>7</v>
      </c>
      <c r="AT23">
        <v>60</v>
      </c>
      <c r="AU23" t="s">
        <v>149</v>
      </c>
      <c r="AV23">
        <v>1</v>
      </c>
      <c r="AW23">
        <v>0</v>
      </c>
      <c r="AX23">
        <v>7</v>
      </c>
      <c r="AY23">
        <v>18</v>
      </c>
      <c r="AZ23">
        <v>27</v>
      </c>
      <c r="BA23">
        <v>4.32</v>
      </c>
      <c r="BB23">
        <v>0.85</v>
      </c>
      <c r="BC23">
        <v>5</v>
      </c>
      <c r="BD23">
        <v>5</v>
      </c>
    </row>
    <row r="24" spans="1:56" ht="21">
      <c r="A24" s="16" t="s">
        <v>186</v>
      </c>
      <c r="B24" s="11"/>
      <c r="C24" s="4"/>
      <c r="D24" s="5"/>
      <c r="E24" s="5"/>
      <c r="F24" s="5"/>
      <c r="G24" s="5"/>
      <c r="H24" s="3"/>
      <c r="I24" s="9"/>
      <c r="J24" s="10"/>
      <c r="K24" s="11"/>
      <c r="L24" s="11"/>
      <c r="M24" s="11"/>
      <c r="N24" s="4"/>
      <c r="V24" s="5"/>
      <c r="W24" s="5"/>
      <c r="X24" s="5"/>
      <c r="Y24" s="6"/>
      <c r="Z24" s="3"/>
      <c r="AA24" s="7"/>
      <c r="AB24" s="7"/>
      <c r="AC24" s="7"/>
      <c r="AD24" s="7"/>
      <c r="AE24" s="4"/>
      <c r="AF24" s="5"/>
      <c r="AG24" s="5"/>
      <c r="AH24" s="5"/>
      <c r="AI24" s="5"/>
      <c r="AJ24" s="6"/>
      <c r="AK24" s="3"/>
      <c r="AL24" s="7"/>
      <c r="AM24" s="68" t="s">
        <v>150</v>
      </c>
      <c r="AN24">
        <v>5</v>
      </c>
      <c r="AO24">
        <v>4</v>
      </c>
      <c r="AP24">
        <v>8</v>
      </c>
      <c r="AQ24">
        <v>22</v>
      </c>
      <c r="AR24">
        <v>21</v>
      </c>
      <c r="AS24">
        <v>0</v>
      </c>
      <c r="AT24">
        <v>60</v>
      </c>
      <c r="AU24" t="s">
        <v>150</v>
      </c>
      <c r="AV24">
        <v>5</v>
      </c>
      <c r="AW24">
        <v>4</v>
      </c>
      <c r="AX24">
        <v>8</v>
      </c>
      <c r="AY24">
        <v>22</v>
      </c>
      <c r="AZ24">
        <v>21</v>
      </c>
      <c r="BA24">
        <v>3.83</v>
      </c>
      <c r="BB24">
        <v>1.22</v>
      </c>
      <c r="BC24">
        <v>4</v>
      </c>
      <c r="BD24">
        <v>4</v>
      </c>
    </row>
    <row r="25" spans="1:56" ht="15" customHeight="1">
      <c r="A25" s="11"/>
      <c r="B25" s="11"/>
      <c r="C25" s="4"/>
      <c r="D25" s="5"/>
      <c r="E25" s="5"/>
      <c r="F25" s="5"/>
      <c r="G25" s="5"/>
      <c r="H25" s="3"/>
      <c r="I25" s="9"/>
      <c r="J25" s="10"/>
      <c r="K25" s="11"/>
      <c r="L25" s="11"/>
      <c r="M25" s="17"/>
      <c r="N25" s="4"/>
      <c r="V25" s="5"/>
      <c r="W25" s="5"/>
      <c r="X25" s="5"/>
      <c r="Y25" s="6"/>
      <c r="Z25" s="3"/>
      <c r="AA25" s="7"/>
      <c r="AB25" s="7"/>
      <c r="AC25" s="7"/>
      <c r="AD25" s="7"/>
      <c r="AE25" s="4"/>
      <c r="AF25" s="5"/>
      <c r="AG25" s="5"/>
      <c r="AH25" s="5"/>
      <c r="AI25" s="5"/>
      <c r="AJ25" s="6"/>
      <c r="AK25" s="3"/>
      <c r="AL25" s="7"/>
      <c r="AM25" s="68" t="s">
        <v>151</v>
      </c>
      <c r="AN25">
        <v>3</v>
      </c>
      <c r="AO25">
        <v>2</v>
      </c>
      <c r="AP25">
        <v>9</v>
      </c>
      <c r="AQ25">
        <v>20</v>
      </c>
      <c r="AR25">
        <v>20</v>
      </c>
      <c r="AS25">
        <v>6</v>
      </c>
      <c r="AT25">
        <v>60</v>
      </c>
      <c r="AU25" t="s">
        <v>151</v>
      </c>
      <c r="AV25">
        <v>3</v>
      </c>
      <c r="AW25">
        <v>2</v>
      </c>
      <c r="AX25">
        <v>9</v>
      </c>
      <c r="AY25">
        <v>20</v>
      </c>
      <c r="AZ25">
        <v>20</v>
      </c>
      <c r="BA25">
        <v>3.96</v>
      </c>
      <c r="BB25">
        <v>1.1000000000000001</v>
      </c>
      <c r="BC25">
        <v>4</v>
      </c>
      <c r="BD25">
        <v>4</v>
      </c>
    </row>
    <row r="26" spans="1:56" ht="18.75">
      <c r="A26" s="11"/>
      <c r="D26" s="132" t="str">
        <f>+AN47</f>
        <v>1º Curso</v>
      </c>
      <c r="E26" s="132"/>
      <c r="F26" s="58">
        <f>+AO47</f>
        <v>12</v>
      </c>
      <c r="G26" s="22">
        <f>F26/$F$30</f>
        <v>0.2</v>
      </c>
      <c r="H26" s="9"/>
      <c r="I26" s="9"/>
      <c r="J26" s="10"/>
      <c r="K26" s="11"/>
      <c r="L26" s="17"/>
      <c r="M26" s="17"/>
      <c r="N26" s="4"/>
      <c r="V26" s="5"/>
      <c r="W26" s="5"/>
      <c r="X26" s="5"/>
      <c r="Y26" s="6"/>
      <c r="Z26" s="3"/>
      <c r="AA26" s="7"/>
      <c r="AB26" s="7"/>
      <c r="AC26" s="7"/>
      <c r="AD26" s="7"/>
      <c r="AE26" s="4"/>
      <c r="AF26" s="5"/>
      <c r="AG26" s="5"/>
      <c r="AH26" s="5"/>
      <c r="AI26" s="5"/>
      <c r="AJ26" s="6"/>
      <c r="AK26" s="3"/>
      <c r="AL26" s="7"/>
      <c r="AM26" s="68" t="s">
        <v>152</v>
      </c>
      <c r="AN26">
        <v>0</v>
      </c>
      <c r="AO26">
        <v>1</v>
      </c>
      <c r="AP26">
        <v>3</v>
      </c>
      <c r="AQ26">
        <v>5</v>
      </c>
      <c r="AR26">
        <v>8</v>
      </c>
      <c r="AS26">
        <v>43</v>
      </c>
      <c r="AT26">
        <v>60</v>
      </c>
      <c r="AU26" t="s">
        <v>152</v>
      </c>
      <c r="AV26">
        <v>0</v>
      </c>
      <c r="AW26">
        <v>1</v>
      </c>
      <c r="AX26">
        <v>3</v>
      </c>
      <c r="AY26">
        <v>5</v>
      </c>
      <c r="AZ26">
        <v>8</v>
      </c>
      <c r="BA26">
        <v>4.18</v>
      </c>
      <c r="BB26">
        <v>0.95</v>
      </c>
      <c r="BC26">
        <v>4</v>
      </c>
      <c r="BD26">
        <v>5</v>
      </c>
    </row>
    <row r="27" spans="1:56" s="20" customFormat="1" ht="40.5" customHeight="1">
      <c r="A27" s="11"/>
      <c r="B27"/>
      <c r="C27"/>
      <c r="D27" s="132" t="str">
        <f t="shared" ref="D27:D29" si="0">+AN48</f>
        <v>2º Curso</v>
      </c>
      <c r="E27" s="132"/>
      <c r="F27" s="58">
        <f t="shared" ref="F27:F29" si="1">+AO48</f>
        <v>14</v>
      </c>
      <c r="G27" s="22">
        <f t="shared" ref="G27:G29" si="2">F27/$F$30</f>
        <v>0.23333333333333334</v>
      </c>
      <c r="H27" s="8"/>
      <c r="I27" s="3"/>
      <c r="J27" s="10"/>
      <c r="K27" s="11"/>
      <c r="L27" s="17"/>
      <c r="M27" s="17"/>
      <c r="N27" s="4"/>
      <c r="O27"/>
      <c r="P27"/>
      <c r="Q27"/>
      <c r="R27"/>
      <c r="S27"/>
      <c r="T27"/>
      <c r="U27"/>
      <c r="V27" s="5"/>
      <c r="W27" s="5"/>
      <c r="X27" s="5"/>
      <c r="Y27" s="6"/>
      <c r="Z27" s="3"/>
      <c r="AA27" s="7"/>
      <c r="AB27" s="7"/>
      <c r="AC27" s="7"/>
      <c r="AD27" s="7"/>
      <c r="AE27" s="4"/>
      <c r="AF27" s="5"/>
      <c r="AG27" s="5"/>
      <c r="AH27" s="5"/>
      <c r="AI27" s="5"/>
      <c r="AJ27" s="6"/>
      <c r="AK27" s="3"/>
      <c r="AL27" s="7"/>
      <c r="AM27" s="20" t="s">
        <v>153</v>
      </c>
      <c r="AN27" s="20">
        <v>2</v>
      </c>
      <c r="AO27" s="20">
        <v>3</v>
      </c>
      <c r="AP27" s="20">
        <v>10</v>
      </c>
      <c r="AQ27" s="20">
        <v>17</v>
      </c>
      <c r="AR27" s="20">
        <v>23</v>
      </c>
      <c r="AS27" s="20">
        <v>5</v>
      </c>
      <c r="AT27" s="20">
        <v>60</v>
      </c>
      <c r="AU27" s="20" t="s">
        <v>153</v>
      </c>
      <c r="AV27" s="20">
        <v>2</v>
      </c>
      <c r="AW27" s="20">
        <v>3</v>
      </c>
      <c r="AX27" s="20">
        <v>10</v>
      </c>
      <c r="AY27" s="20">
        <v>17</v>
      </c>
      <c r="AZ27" s="20">
        <v>23</v>
      </c>
      <c r="BA27" s="20">
        <v>4.0199999999999996</v>
      </c>
      <c r="BB27" s="20">
        <v>1.08</v>
      </c>
      <c r="BC27" s="20">
        <v>4</v>
      </c>
      <c r="BD27" s="20">
        <v>5</v>
      </c>
    </row>
    <row r="28" spans="1:56" s="23" customFormat="1" ht="20.100000000000001" customHeight="1">
      <c r="A28" s="11"/>
      <c r="B28"/>
      <c r="C28"/>
      <c r="D28" s="132" t="str">
        <f t="shared" si="0"/>
        <v>3º Curso</v>
      </c>
      <c r="E28" s="132"/>
      <c r="F28" s="58">
        <f t="shared" si="1"/>
        <v>20</v>
      </c>
      <c r="G28" s="22">
        <f t="shared" si="2"/>
        <v>0.33333333333333331</v>
      </c>
      <c r="H28" s="5"/>
      <c r="I28" s="5"/>
      <c r="J28" s="5"/>
      <c r="K28" s="5"/>
      <c r="L28" s="5"/>
      <c r="M28"/>
      <c r="N28"/>
      <c r="O28"/>
      <c r="P28"/>
      <c r="Q28"/>
      <c r="R28"/>
      <c r="S28"/>
      <c r="T28"/>
      <c r="U28"/>
      <c r="V28" s="5"/>
      <c r="W28" s="5"/>
      <c r="X28" s="5"/>
      <c r="Y28" s="6"/>
      <c r="Z28" s="3"/>
      <c r="AA28" s="7"/>
      <c r="AB28" s="7"/>
      <c r="AC28" s="7"/>
      <c r="AD28" s="7"/>
      <c r="AE28" s="4"/>
      <c r="AF28" s="5"/>
      <c r="AG28" s="5"/>
      <c r="AH28" s="5"/>
      <c r="AI28" s="5"/>
      <c r="AJ28" s="6"/>
      <c r="AK28" s="3"/>
      <c r="AL28" s="7"/>
      <c r="AM28" s="23" t="s">
        <v>119</v>
      </c>
      <c r="AU28" s="23" t="s">
        <v>119</v>
      </c>
    </row>
    <row r="29" spans="1:56" s="23" customFormat="1" ht="20.100000000000001" customHeight="1">
      <c r="A29" s="11"/>
      <c r="B29"/>
      <c r="C29"/>
      <c r="D29" s="132" t="str">
        <f t="shared" si="0"/>
        <v>4º Curso</v>
      </c>
      <c r="E29" s="132"/>
      <c r="F29" s="58">
        <f t="shared" si="1"/>
        <v>14</v>
      </c>
      <c r="G29" s="22">
        <f t="shared" si="2"/>
        <v>0.23333333333333334</v>
      </c>
      <c r="H29" s="5"/>
      <c r="I29" s="5"/>
      <c r="J29" s="5"/>
      <c r="K29" s="5"/>
      <c r="L29" s="5"/>
      <c r="M29"/>
      <c r="N29"/>
      <c r="O29"/>
      <c r="P29"/>
      <c r="Q29"/>
      <c r="R29"/>
      <c r="S29"/>
      <c r="T29"/>
      <c r="U29"/>
      <c r="V29" s="5"/>
      <c r="W29" s="5"/>
      <c r="X29" s="5"/>
      <c r="Y29" s="6"/>
      <c r="Z29" s="3"/>
      <c r="AA29" s="7"/>
      <c r="AB29" s="7"/>
      <c r="AC29" s="7"/>
      <c r="AD29" s="7"/>
      <c r="AE29" s="4"/>
      <c r="AF29" s="5"/>
      <c r="AG29" s="5"/>
      <c r="AH29" s="5"/>
      <c r="AI29" s="5"/>
      <c r="AJ29" s="6"/>
      <c r="AK29" s="3"/>
      <c r="AL29" s="7"/>
      <c r="AU29" s="23" t="s">
        <v>107</v>
      </c>
    </row>
    <row r="30" spans="1:56" s="23" customFormat="1" ht="20.100000000000001" customHeight="1">
      <c r="A30" s="11"/>
      <c r="B30"/>
      <c r="C30"/>
      <c r="D30" s="132" t="s">
        <v>90</v>
      </c>
      <c r="E30" s="132"/>
      <c r="F30" s="103">
        <f>SUM(F26:F29)</f>
        <v>60</v>
      </c>
      <c r="G30" s="104"/>
      <c r="H30" s="5"/>
      <c r="I30" s="5"/>
      <c r="J30" s="5"/>
      <c r="K30" s="5"/>
      <c r="L30" s="5"/>
      <c r="M30"/>
      <c r="N30"/>
      <c r="O30"/>
      <c r="P30"/>
      <c r="Q30"/>
      <c r="R30"/>
      <c r="S30"/>
      <c r="T30"/>
      <c r="U30"/>
      <c r="V30" s="5"/>
      <c r="W30" s="5"/>
      <c r="X30" s="5"/>
      <c r="Y30" s="6"/>
      <c r="Z30" s="3"/>
      <c r="AA30" s="7"/>
      <c r="AB30" s="7"/>
      <c r="AC30" s="7"/>
      <c r="AD30" s="7"/>
      <c r="AE30" s="4"/>
      <c r="AF30" s="5"/>
      <c r="AG30" s="5"/>
      <c r="AH30" s="5"/>
      <c r="AI30" s="5"/>
      <c r="AJ30" s="6"/>
      <c r="AK30" s="3"/>
      <c r="AL30" s="7"/>
    </row>
    <row r="31" spans="1:56" s="23" customFormat="1" ht="20.100000000000001" customHeight="1">
      <c r="A31" s="5"/>
      <c r="B31"/>
      <c r="C31"/>
      <c r="D31"/>
      <c r="E31" s="5"/>
      <c r="F31" s="5"/>
      <c r="G31" s="5"/>
      <c r="H31" s="5"/>
      <c r="I31" s="5"/>
      <c r="J31" s="5"/>
      <c r="K31" s="5"/>
      <c r="L31" s="5"/>
      <c r="M31"/>
      <c r="N31"/>
      <c r="O31"/>
      <c r="P31"/>
      <c r="Q31"/>
      <c r="R31"/>
      <c r="S31"/>
      <c r="T31"/>
      <c r="U31"/>
      <c r="V31" s="5"/>
      <c r="W31" s="5"/>
      <c r="X31" s="5"/>
      <c r="Y31" s="6"/>
      <c r="Z31" s="3"/>
      <c r="AA31" s="7"/>
      <c r="AB31" s="7"/>
      <c r="AC31" s="7"/>
      <c r="AD31" s="7"/>
      <c r="AE31" s="4"/>
      <c r="AF31" s="5"/>
      <c r="AG31" s="5"/>
      <c r="AH31" s="5"/>
      <c r="AI31" s="5"/>
      <c r="AJ31" s="6"/>
      <c r="AK31" s="3"/>
      <c r="AL31" s="7"/>
    </row>
    <row r="32" spans="1:56" s="23" customFormat="1" ht="20.100000000000001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/>
      <c r="N32"/>
      <c r="O32"/>
      <c r="P32"/>
      <c r="Q32"/>
      <c r="R32"/>
      <c r="S32"/>
      <c r="T32"/>
      <c r="U32"/>
      <c r="V32" s="5"/>
      <c r="W32" s="5"/>
      <c r="X32" s="5"/>
      <c r="Y32" s="6"/>
      <c r="Z32" s="3"/>
      <c r="AA32" s="7"/>
      <c r="AB32" s="7"/>
      <c r="AC32" s="7"/>
      <c r="AD32" s="7"/>
      <c r="AE32" s="4"/>
      <c r="AF32" s="5"/>
      <c r="AG32" s="5"/>
      <c r="AH32" s="5"/>
      <c r="AI32" s="5"/>
      <c r="AJ32" s="6"/>
      <c r="AK32" s="3"/>
      <c r="AL32" s="7"/>
    </row>
    <row r="33" spans="1:52" s="23" customFormat="1" ht="20.100000000000001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/>
      <c r="N33"/>
      <c r="O33"/>
      <c r="P33"/>
      <c r="Q33"/>
      <c r="R33"/>
      <c r="S33"/>
      <c r="T33"/>
      <c r="U33"/>
      <c r="V33" s="5"/>
      <c r="W33" s="5"/>
      <c r="X33" s="5"/>
      <c r="Y33" s="6"/>
      <c r="Z33" s="3"/>
      <c r="AA33" s="7"/>
      <c r="AB33" s="7"/>
      <c r="AC33" s="7"/>
      <c r="AD33" s="7"/>
      <c r="AE33" s="4"/>
      <c r="AF33" s="5"/>
      <c r="AG33" s="5"/>
      <c r="AH33" s="5"/>
      <c r="AI33" s="5"/>
      <c r="AJ33" s="6"/>
      <c r="AK33" s="3"/>
      <c r="AL33" s="7"/>
    </row>
    <row r="34" spans="1:52" s="20" customFormat="1" ht="16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/>
      <c r="N34"/>
      <c r="O34"/>
      <c r="P34"/>
      <c r="Q34"/>
      <c r="R34"/>
      <c r="S34"/>
      <c r="T34"/>
      <c r="U34"/>
      <c r="V34" s="5"/>
      <c r="W34" s="5"/>
      <c r="X34" s="5"/>
      <c r="Y34" s="6"/>
      <c r="Z34" s="3"/>
      <c r="AA34" s="7"/>
      <c r="AB34" s="7"/>
      <c r="AC34" s="7"/>
      <c r="AD34" s="7"/>
      <c r="AE34" s="4"/>
      <c r="AF34" s="5"/>
      <c r="AG34" s="5"/>
      <c r="AH34" s="5"/>
      <c r="AI34" s="5"/>
      <c r="AJ34" s="6"/>
      <c r="AK34" s="3"/>
      <c r="AL34" s="7"/>
    </row>
    <row r="35" spans="1:52" s="20" customFormat="1" ht="16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/>
      <c r="N35"/>
      <c r="O35"/>
      <c r="P35"/>
      <c r="Q35"/>
      <c r="R35"/>
      <c r="S35"/>
      <c r="T35"/>
      <c r="U35"/>
      <c r="V35" s="5"/>
      <c r="W35" s="5"/>
      <c r="X35" s="5"/>
      <c r="Y35" s="6"/>
      <c r="Z35" s="3"/>
      <c r="AA35" s="7"/>
      <c r="AB35" s="7"/>
      <c r="AC35" s="7"/>
      <c r="AD35" s="7"/>
      <c r="AE35" s="4"/>
      <c r="AF35" s="5"/>
      <c r="AG35" s="5"/>
      <c r="AH35" s="5"/>
      <c r="AI35" s="5"/>
      <c r="AJ35" s="6"/>
      <c r="AK35" s="3"/>
      <c r="AL35" s="7"/>
      <c r="AM35" s="96" t="s">
        <v>118</v>
      </c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</row>
    <row r="36" spans="1:52" s="20" customFormat="1" ht="26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/>
      <c r="N36"/>
      <c r="O36"/>
      <c r="P36"/>
      <c r="Q36"/>
      <c r="R36"/>
      <c r="S36"/>
      <c r="T36"/>
      <c r="U36"/>
      <c r="V36" s="5"/>
      <c r="W36" s="5"/>
      <c r="X36" s="5"/>
      <c r="Y36" s="6"/>
      <c r="Z36" s="3"/>
      <c r="AA36" s="7"/>
      <c r="AB36" s="7"/>
      <c r="AC36" s="7"/>
      <c r="AD36" s="7"/>
      <c r="AE36" s="4"/>
      <c r="AF36" s="5"/>
      <c r="AG36" s="5"/>
      <c r="AH36" s="5"/>
      <c r="AI36" s="5"/>
      <c r="AJ36" s="6"/>
      <c r="AK36" s="3"/>
      <c r="AL36" s="7"/>
      <c r="AM36" s="96" t="s">
        <v>108</v>
      </c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</row>
    <row r="37" spans="1:52" s="20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/>
      <c r="N37"/>
      <c r="O37"/>
      <c r="P37"/>
      <c r="Q37"/>
      <c r="R37"/>
      <c r="S37"/>
      <c r="T37"/>
      <c r="U37"/>
      <c r="V37" s="5"/>
      <c r="W37" s="5"/>
      <c r="X37" s="5"/>
      <c r="Y37" s="6"/>
      <c r="Z37" s="3"/>
      <c r="AA37" s="7"/>
      <c r="AB37" s="7"/>
      <c r="AC37" s="7"/>
      <c r="AD37" s="7"/>
      <c r="AE37" s="4"/>
      <c r="AF37" s="5"/>
      <c r="AG37" s="5"/>
      <c r="AH37" s="5"/>
      <c r="AI37" s="5"/>
      <c r="AJ37" s="6"/>
      <c r="AK37" s="3"/>
      <c r="AL37" s="7"/>
      <c r="AM37" s="96"/>
      <c r="AN37" s="96"/>
      <c r="AO37" s="96" t="s">
        <v>92</v>
      </c>
      <c r="AP37" s="96" t="s">
        <v>154</v>
      </c>
      <c r="AQ37" s="96" t="s">
        <v>155</v>
      </c>
      <c r="AR37" s="96" t="s">
        <v>102</v>
      </c>
      <c r="AS37" s="96" t="s">
        <v>156</v>
      </c>
      <c r="AT37" s="96" t="s">
        <v>103</v>
      </c>
      <c r="AU37" s="96" t="s">
        <v>157</v>
      </c>
      <c r="AV37" s="96" t="s">
        <v>158</v>
      </c>
      <c r="AW37" s="96" t="s">
        <v>159</v>
      </c>
      <c r="AX37" s="96" t="s">
        <v>160</v>
      </c>
      <c r="AY37" s="96" t="s">
        <v>161</v>
      </c>
      <c r="AZ37" s="96" t="s">
        <v>104</v>
      </c>
    </row>
    <row r="38" spans="1:52" s="20" customForma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6"/>
      <c r="Z38" s="3"/>
      <c r="AA38" s="7"/>
      <c r="AB38" s="7"/>
      <c r="AC38" s="7"/>
      <c r="AD38" s="7"/>
      <c r="AE38" s="4"/>
      <c r="AF38" s="5"/>
      <c r="AG38" s="5"/>
      <c r="AH38" s="5"/>
      <c r="AI38" s="5"/>
      <c r="AJ38" s="6"/>
      <c r="AK38" s="3"/>
      <c r="AL38" s="7"/>
      <c r="AM38" s="96" t="s">
        <v>109</v>
      </c>
      <c r="AN38" s="96" t="s">
        <v>97</v>
      </c>
      <c r="AO38" s="96">
        <v>60</v>
      </c>
      <c r="AP38" s="96">
        <v>60</v>
      </c>
      <c r="AQ38" s="96">
        <v>60</v>
      </c>
      <c r="AR38" s="96">
        <v>60</v>
      </c>
      <c r="AS38" s="96">
        <v>60</v>
      </c>
      <c r="AT38" s="96">
        <v>60</v>
      </c>
      <c r="AU38" s="96">
        <v>60</v>
      </c>
      <c r="AV38" s="96">
        <v>60</v>
      </c>
      <c r="AW38" s="96">
        <v>60</v>
      </c>
      <c r="AX38" s="96">
        <v>60</v>
      </c>
      <c r="AY38" s="96">
        <v>60</v>
      </c>
      <c r="AZ38" s="96">
        <v>60</v>
      </c>
    </row>
    <row r="39" spans="1:52" s="20" customFormat="1" ht="20.100000000000001" customHeight="1">
      <c r="A39" s="5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96"/>
      <c r="AN39" s="96" t="s">
        <v>110</v>
      </c>
      <c r="AO39" s="96">
        <v>0</v>
      </c>
      <c r="AP39" s="96">
        <v>0</v>
      </c>
      <c r="AQ39" s="96">
        <v>0</v>
      </c>
      <c r="AR39" s="96">
        <v>0</v>
      </c>
      <c r="AS39" s="96">
        <v>0</v>
      </c>
      <c r="AT39" s="96">
        <v>0</v>
      </c>
      <c r="AU39" s="96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</row>
    <row r="40" spans="1:52" s="20" customFormat="1" ht="20.100000000000001" customHeight="1">
      <c r="A40" s="5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96" t="s">
        <v>119</v>
      </c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</row>
    <row r="41" spans="1:52" s="20" customFormat="1" ht="20.100000000000001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123" t="s">
        <v>11</v>
      </c>
      <c r="W41" s="124"/>
      <c r="X41" s="124"/>
      <c r="Y41" s="124"/>
      <c r="Z41" s="124"/>
      <c r="AA41" s="124"/>
      <c r="AB41" s="19"/>
      <c r="AC41" s="123" t="s">
        <v>12</v>
      </c>
      <c r="AD41" s="124"/>
      <c r="AE41" s="124"/>
      <c r="AF41" s="124"/>
      <c r="AG41" s="124"/>
      <c r="AH41" s="125"/>
      <c r="AI41" s="121" t="s">
        <v>84</v>
      </c>
      <c r="AJ41" s="122"/>
      <c r="AK41" s="122"/>
      <c r="AL41" s="122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</row>
    <row r="42" spans="1:52" s="20" customFormat="1" ht="20.100000000000001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23"/>
      <c r="W42" s="124"/>
      <c r="X42" s="124"/>
      <c r="Y42" s="124"/>
      <c r="Z42" s="124"/>
      <c r="AA42" s="124"/>
      <c r="AB42" s="19"/>
      <c r="AC42" s="123"/>
      <c r="AD42" s="124"/>
      <c r="AE42" s="124"/>
      <c r="AF42" s="124"/>
      <c r="AG42" s="124"/>
      <c r="AH42" s="125"/>
      <c r="AI42" s="121"/>
      <c r="AJ42" s="122"/>
      <c r="AK42" s="122"/>
      <c r="AL42" s="122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</row>
    <row r="43" spans="1:52" s="20" customFormat="1" ht="20.100000000000001" customHeight="1">
      <c r="A43" s="111" t="s">
        <v>13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39">
        <v>1</v>
      </c>
      <c r="W43" s="39">
        <v>2</v>
      </c>
      <c r="X43" s="39">
        <v>3</v>
      </c>
      <c r="Y43" s="39">
        <v>4</v>
      </c>
      <c r="Z43" s="39">
        <v>5</v>
      </c>
      <c r="AA43" s="39" t="s">
        <v>35</v>
      </c>
      <c r="AB43" s="48" t="s">
        <v>14</v>
      </c>
      <c r="AC43" s="39">
        <v>1</v>
      </c>
      <c r="AD43" s="39">
        <v>2</v>
      </c>
      <c r="AE43" s="39">
        <v>3</v>
      </c>
      <c r="AF43" s="39">
        <v>4</v>
      </c>
      <c r="AG43" s="39">
        <v>5</v>
      </c>
      <c r="AH43" s="39" t="s">
        <v>35</v>
      </c>
      <c r="AI43" s="49" t="s">
        <v>15</v>
      </c>
      <c r="AJ43" s="49" t="s">
        <v>16</v>
      </c>
      <c r="AK43" s="49" t="s">
        <v>17</v>
      </c>
      <c r="AL43" s="49" t="s">
        <v>18</v>
      </c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</row>
    <row r="44" spans="1:52" s="20" customFormat="1" ht="20.100000000000001" customHeight="1">
      <c r="A44" s="21" t="s">
        <v>19</v>
      </c>
      <c r="B44" s="112" t="s">
        <v>58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85">
        <f>+AN3</f>
        <v>0</v>
      </c>
      <c r="W44" s="85">
        <f t="shared" ref="W44:AA49" si="3">+AO3</f>
        <v>0</v>
      </c>
      <c r="X44" s="85">
        <f t="shared" si="3"/>
        <v>0</v>
      </c>
      <c r="Y44" s="85">
        <f t="shared" si="3"/>
        <v>5</v>
      </c>
      <c r="Z44" s="85">
        <f t="shared" si="3"/>
        <v>7</v>
      </c>
      <c r="AA44" s="85">
        <f t="shared" si="3"/>
        <v>0</v>
      </c>
      <c r="AB44" s="85">
        <f>SUM(V44:AA44)</f>
        <v>12</v>
      </c>
      <c r="AC44" s="22">
        <f t="shared" ref="AC44:AH49" si="4">V44/$AB44</f>
        <v>0</v>
      </c>
      <c r="AD44" s="22">
        <f t="shared" si="4"/>
        <v>0</v>
      </c>
      <c r="AE44" s="22">
        <f t="shared" si="4"/>
        <v>0</v>
      </c>
      <c r="AF44" s="22">
        <f t="shared" si="4"/>
        <v>0.41666666666666669</v>
      </c>
      <c r="AG44" s="22">
        <f t="shared" si="4"/>
        <v>0.58333333333333337</v>
      </c>
      <c r="AH44" s="22">
        <f t="shared" si="4"/>
        <v>0</v>
      </c>
      <c r="AI44" s="85">
        <f t="shared" ref="AI44:AL49" si="5">+BA3</f>
        <v>4.58</v>
      </c>
      <c r="AJ44" s="85">
        <f t="shared" si="5"/>
        <v>0.51</v>
      </c>
      <c r="AK44" s="85">
        <f t="shared" si="5"/>
        <v>5</v>
      </c>
      <c r="AL44" s="85">
        <f t="shared" si="5"/>
        <v>5</v>
      </c>
      <c r="AM44" s="96" t="s">
        <v>91</v>
      </c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</row>
    <row r="45" spans="1:52" s="20" customFormat="1" ht="20.100000000000001" customHeight="1">
      <c r="A45" s="21" t="s">
        <v>20</v>
      </c>
      <c r="B45" s="112" t="s">
        <v>21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85">
        <f t="shared" ref="V45:V49" si="6">+AN4</f>
        <v>0</v>
      </c>
      <c r="W45" s="85">
        <f t="shared" si="3"/>
        <v>1</v>
      </c>
      <c r="X45" s="85">
        <f t="shared" si="3"/>
        <v>5</v>
      </c>
      <c r="Y45" s="85">
        <f t="shared" si="3"/>
        <v>3</v>
      </c>
      <c r="Z45" s="85">
        <f t="shared" si="3"/>
        <v>3</v>
      </c>
      <c r="AA45" s="85">
        <f t="shared" si="3"/>
        <v>0</v>
      </c>
      <c r="AB45" s="85">
        <f t="shared" ref="AB45:AB49" si="7">SUM(V45:AA45)</f>
        <v>12</v>
      </c>
      <c r="AC45" s="22">
        <f t="shared" si="4"/>
        <v>0</v>
      </c>
      <c r="AD45" s="22">
        <f t="shared" si="4"/>
        <v>8.3333333333333329E-2</v>
      </c>
      <c r="AE45" s="22">
        <f t="shared" si="4"/>
        <v>0.41666666666666669</v>
      </c>
      <c r="AF45" s="22">
        <f t="shared" si="4"/>
        <v>0.25</v>
      </c>
      <c r="AG45" s="22">
        <f t="shared" si="4"/>
        <v>0.25</v>
      </c>
      <c r="AH45" s="22">
        <f t="shared" si="4"/>
        <v>0</v>
      </c>
      <c r="AI45" s="85">
        <f t="shared" si="5"/>
        <v>3.67</v>
      </c>
      <c r="AJ45" s="85">
        <f t="shared" si="5"/>
        <v>0.98</v>
      </c>
      <c r="AK45" s="85">
        <f t="shared" si="5"/>
        <v>4</v>
      </c>
      <c r="AL45" s="85">
        <f t="shared" si="5"/>
        <v>3</v>
      </c>
      <c r="AM45" s="96" t="s">
        <v>165</v>
      </c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</row>
    <row r="46" spans="1:52" s="20" customFormat="1" ht="20.100000000000001" customHeight="1">
      <c r="A46" s="21" t="s">
        <v>22</v>
      </c>
      <c r="B46" s="112" t="s">
        <v>60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85">
        <f t="shared" si="6"/>
        <v>0</v>
      </c>
      <c r="W46" s="85">
        <f t="shared" si="3"/>
        <v>0</v>
      </c>
      <c r="X46" s="85">
        <f t="shared" si="3"/>
        <v>2</v>
      </c>
      <c r="Y46" s="85">
        <f t="shared" si="3"/>
        <v>6</v>
      </c>
      <c r="Z46" s="85">
        <f t="shared" si="3"/>
        <v>4</v>
      </c>
      <c r="AA46" s="85">
        <f t="shared" si="3"/>
        <v>0</v>
      </c>
      <c r="AB46" s="85">
        <f t="shared" si="7"/>
        <v>12</v>
      </c>
      <c r="AC46" s="22">
        <f t="shared" si="4"/>
        <v>0</v>
      </c>
      <c r="AD46" s="22">
        <f t="shared" si="4"/>
        <v>0</v>
      </c>
      <c r="AE46" s="22">
        <f t="shared" si="4"/>
        <v>0.16666666666666666</v>
      </c>
      <c r="AF46" s="22">
        <f t="shared" si="4"/>
        <v>0.5</v>
      </c>
      <c r="AG46" s="22">
        <f t="shared" si="4"/>
        <v>0.33333333333333331</v>
      </c>
      <c r="AH46" s="22">
        <f t="shared" si="4"/>
        <v>0</v>
      </c>
      <c r="AI46" s="85">
        <f t="shared" si="5"/>
        <v>4.17</v>
      </c>
      <c r="AJ46" s="85">
        <f t="shared" si="5"/>
        <v>0.72</v>
      </c>
      <c r="AK46" s="85">
        <f t="shared" si="5"/>
        <v>4</v>
      </c>
      <c r="AL46" s="85">
        <f t="shared" si="5"/>
        <v>4</v>
      </c>
      <c r="AM46" s="96"/>
      <c r="AN46" s="96"/>
      <c r="AO46" s="96" t="s">
        <v>93</v>
      </c>
      <c r="AP46" s="96" t="s">
        <v>94</v>
      </c>
      <c r="AQ46" s="96" t="s">
        <v>95</v>
      </c>
      <c r="AR46" s="96" t="s">
        <v>96</v>
      </c>
      <c r="AS46" s="96"/>
      <c r="AT46" s="96"/>
      <c r="AU46" s="96"/>
      <c r="AV46" s="96"/>
      <c r="AW46" s="96"/>
      <c r="AX46" s="96"/>
      <c r="AY46" s="96"/>
      <c r="AZ46" s="96"/>
    </row>
    <row r="47" spans="1:52" s="20" customFormat="1" ht="20.100000000000001" customHeight="1">
      <c r="A47" s="21" t="s">
        <v>24</v>
      </c>
      <c r="B47" s="112" t="s">
        <v>23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85">
        <f t="shared" si="6"/>
        <v>7</v>
      </c>
      <c r="W47" s="85">
        <f t="shared" si="3"/>
        <v>1</v>
      </c>
      <c r="X47" s="85">
        <f t="shared" si="3"/>
        <v>1</v>
      </c>
      <c r="Y47" s="85">
        <f t="shared" si="3"/>
        <v>0</v>
      </c>
      <c r="Z47" s="85">
        <f t="shared" si="3"/>
        <v>1</v>
      </c>
      <c r="AA47" s="85">
        <f t="shared" si="3"/>
        <v>2</v>
      </c>
      <c r="AB47" s="85">
        <f t="shared" si="7"/>
        <v>12</v>
      </c>
      <c r="AC47" s="22">
        <f t="shared" si="4"/>
        <v>0.58333333333333337</v>
      </c>
      <c r="AD47" s="22">
        <f t="shared" si="4"/>
        <v>8.3333333333333329E-2</v>
      </c>
      <c r="AE47" s="22">
        <f t="shared" si="4"/>
        <v>8.3333333333333329E-2</v>
      </c>
      <c r="AF47" s="22">
        <f t="shared" si="4"/>
        <v>0</v>
      </c>
      <c r="AG47" s="22">
        <f t="shared" si="4"/>
        <v>8.3333333333333329E-2</v>
      </c>
      <c r="AH47" s="22">
        <f t="shared" si="4"/>
        <v>0.16666666666666666</v>
      </c>
      <c r="AI47" s="85">
        <f t="shared" si="5"/>
        <v>1.7</v>
      </c>
      <c r="AJ47" s="85">
        <f t="shared" si="5"/>
        <v>1.34</v>
      </c>
      <c r="AK47" s="85">
        <f t="shared" si="5"/>
        <v>1</v>
      </c>
      <c r="AL47" s="85">
        <f t="shared" si="5"/>
        <v>1</v>
      </c>
      <c r="AM47" s="96" t="s">
        <v>97</v>
      </c>
      <c r="AN47" s="96" t="s">
        <v>98</v>
      </c>
      <c r="AO47" s="96">
        <v>12</v>
      </c>
      <c r="AP47" s="96">
        <v>20</v>
      </c>
      <c r="AQ47" s="96">
        <v>20</v>
      </c>
      <c r="AR47" s="96">
        <v>20</v>
      </c>
      <c r="AS47" s="96"/>
      <c r="AT47" s="96"/>
      <c r="AU47" s="96"/>
      <c r="AV47" s="96"/>
      <c r="AW47" s="96"/>
      <c r="AX47" s="96"/>
      <c r="AY47" s="96"/>
      <c r="AZ47" s="96"/>
    </row>
    <row r="48" spans="1:52" s="20" customFormat="1" ht="20.100000000000001" customHeight="1">
      <c r="A48" s="21" t="s">
        <v>26</v>
      </c>
      <c r="B48" s="112" t="s">
        <v>25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85">
        <f t="shared" si="6"/>
        <v>3</v>
      </c>
      <c r="W48" s="85">
        <f t="shared" si="3"/>
        <v>2</v>
      </c>
      <c r="X48" s="85">
        <f t="shared" si="3"/>
        <v>2</v>
      </c>
      <c r="Y48" s="85">
        <f t="shared" si="3"/>
        <v>1</v>
      </c>
      <c r="Z48" s="85">
        <f t="shared" si="3"/>
        <v>3</v>
      </c>
      <c r="AA48" s="85">
        <f t="shared" si="3"/>
        <v>1</v>
      </c>
      <c r="AB48" s="85">
        <f t="shared" si="7"/>
        <v>12</v>
      </c>
      <c r="AC48" s="22">
        <f t="shared" si="4"/>
        <v>0.25</v>
      </c>
      <c r="AD48" s="22">
        <f t="shared" si="4"/>
        <v>0.16666666666666666</v>
      </c>
      <c r="AE48" s="22">
        <f t="shared" si="4"/>
        <v>0.16666666666666666</v>
      </c>
      <c r="AF48" s="22">
        <f t="shared" si="4"/>
        <v>8.3333333333333329E-2</v>
      </c>
      <c r="AG48" s="22">
        <f t="shared" si="4"/>
        <v>0.25</v>
      </c>
      <c r="AH48" s="22">
        <f t="shared" si="4"/>
        <v>8.3333333333333329E-2</v>
      </c>
      <c r="AI48" s="85">
        <f t="shared" si="5"/>
        <v>2.91</v>
      </c>
      <c r="AJ48" s="85">
        <f t="shared" si="5"/>
        <v>1.64</v>
      </c>
      <c r="AK48" s="85">
        <f t="shared" si="5"/>
        <v>3</v>
      </c>
      <c r="AL48" s="85">
        <f t="shared" si="5"/>
        <v>1</v>
      </c>
      <c r="AM48" s="96"/>
      <c r="AN48" s="96" t="s">
        <v>99</v>
      </c>
      <c r="AO48" s="96">
        <v>14</v>
      </c>
      <c r="AP48" s="96">
        <v>23.3</v>
      </c>
      <c r="AQ48" s="96">
        <v>23.3</v>
      </c>
      <c r="AR48" s="96">
        <v>43.3</v>
      </c>
      <c r="AS48" s="96"/>
      <c r="AT48" s="96"/>
      <c r="AU48" s="96"/>
      <c r="AV48" s="96"/>
      <c r="AW48" s="96"/>
      <c r="AX48" s="96"/>
      <c r="AY48" s="96"/>
      <c r="AZ48" s="96"/>
    </row>
    <row r="49" spans="1:52" s="20" customFormat="1" ht="20.100000000000001" customHeight="1">
      <c r="A49" s="21" t="s">
        <v>59</v>
      </c>
      <c r="B49" s="112" t="s">
        <v>27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85">
        <f t="shared" si="6"/>
        <v>0</v>
      </c>
      <c r="W49" s="85">
        <f t="shared" si="3"/>
        <v>0</v>
      </c>
      <c r="X49" s="85">
        <f t="shared" si="3"/>
        <v>5</v>
      </c>
      <c r="Y49" s="85">
        <f t="shared" si="3"/>
        <v>2</v>
      </c>
      <c r="Z49" s="85">
        <f t="shared" si="3"/>
        <v>5</v>
      </c>
      <c r="AA49" s="85">
        <f t="shared" si="3"/>
        <v>0</v>
      </c>
      <c r="AB49" s="85">
        <f t="shared" si="7"/>
        <v>12</v>
      </c>
      <c r="AC49" s="22">
        <f t="shared" si="4"/>
        <v>0</v>
      </c>
      <c r="AD49" s="22">
        <f t="shared" si="4"/>
        <v>0</v>
      </c>
      <c r="AE49" s="22">
        <f t="shared" si="4"/>
        <v>0.41666666666666669</v>
      </c>
      <c r="AF49" s="22">
        <f t="shared" si="4"/>
        <v>0.16666666666666666</v>
      </c>
      <c r="AG49" s="22">
        <f t="shared" si="4"/>
        <v>0.41666666666666669</v>
      </c>
      <c r="AH49" s="22">
        <f t="shared" si="4"/>
        <v>0</v>
      </c>
      <c r="AI49" s="85">
        <f t="shared" si="5"/>
        <v>4</v>
      </c>
      <c r="AJ49" s="85">
        <f t="shared" si="5"/>
        <v>0.95</v>
      </c>
      <c r="AK49" s="85">
        <f t="shared" si="5"/>
        <v>4</v>
      </c>
      <c r="AL49" s="85">
        <f t="shared" si="5"/>
        <v>3</v>
      </c>
      <c r="AM49" s="96"/>
      <c r="AN49" s="96" t="s">
        <v>100</v>
      </c>
      <c r="AO49" s="96">
        <v>20</v>
      </c>
      <c r="AP49" s="96">
        <v>33.299999999999997</v>
      </c>
      <c r="AQ49" s="96">
        <v>33.299999999999997</v>
      </c>
      <c r="AR49" s="96">
        <v>76.7</v>
      </c>
      <c r="AS49" s="96"/>
      <c r="AT49" s="96"/>
      <c r="AU49" s="96"/>
      <c r="AV49" s="96"/>
      <c r="AW49" s="96"/>
      <c r="AX49" s="96"/>
      <c r="AY49" s="96"/>
      <c r="AZ49" s="96"/>
    </row>
    <row r="50" spans="1:52" s="20" customFormat="1" ht="18.75">
      <c r="A50" s="24"/>
      <c r="B50" s="2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96"/>
      <c r="AN50" s="96" t="s">
        <v>101</v>
      </c>
      <c r="AO50" s="96">
        <v>14</v>
      </c>
      <c r="AP50" s="96">
        <v>23.3</v>
      </c>
      <c r="AQ50" s="96">
        <v>23.3</v>
      </c>
      <c r="AR50" s="96">
        <v>100</v>
      </c>
      <c r="AS50" s="96"/>
      <c r="AT50" s="96"/>
      <c r="AU50" s="96"/>
      <c r="AV50" s="96"/>
      <c r="AW50" s="96"/>
      <c r="AX50" s="96"/>
      <c r="AY50" s="96"/>
      <c r="AZ50" s="96"/>
    </row>
    <row r="51" spans="1:52" s="20" customFormat="1" ht="20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8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96"/>
      <c r="AN51" s="96" t="s">
        <v>90</v>
      </c>
      <c r="AO51" s="96">
        <v>60</v>
      </c>
      <c r="AP51" s="96">
        <v>100</v>
      </c>
      <c r="AQ51" s="96">
        <v>100</v>
      </c>
      <c r="AR51" s="96"/>
      <c r="AS51" s="96"/>
      <c r="AT51" s="96"/>
      <c r="AU51" s="96"/>
      <c r="AV51" s="96"/>
      <c r="AW51" s="96"/>
      <c r="AX51" s="96"/>
      <c r="AY51" s="96"/>
      <c r="AZ51" s="96"/>
    </row>
    <row r="52" spans="1:52" s="23" customFormat="1" ht="18.75" customHeight="1">
      <c r="A52" s="111" t="s">
        <v>28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73" t="s">
        <v>119</v>
      </c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</row>
    <row r="53" spans="1:52" s="20" customFormat="1" ht="30.75" customHeight="1">
      <c r="A53" s="25"/>
      <c r="B53" s="25"/>
      <c r="C53" s="25"/>
      <c r="D53" s="25"/>
      <c r="E53" s="25"/>
      <c r="F53" s="29"/>
      <c r="G53" s="30"/>
      <c r="H53" s="30"/>
      <c r="I53" s="30"/>
      <c r="J53" s="30"/>
      <c r="K53" s="30"/>
      <c r="L53" s="30"/>
      <c r="M53" s="30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</row>
    <row r="54" spans="1:52" s="20" customFormat="1" ht="36.75" customHeight="1">
      <c r="A54" s="25"/>
      <c r="B54" s="25"/>
      <c r="C54" s="25"/>
      <c r="D54" s="25"/>
      <c r="E54" s="25"/>
      <c r="F54" s="29"/>
      <c r="G54" s="31"/>
      <c r="H54" s="31"/>
      <c r="I54" s="31"/>
      <c r="J54" s="31"/>
      <c r="K54" s="31"/>
      <c r="L54" s="105" t="s">
        <v>93</v>
      </c>
      <c r="M54" s="106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</row>
    <row r="55" spans="1:52" s="23" customFormat="1" ht="21">
      <c r="A55" s="25"/>
      <c r="B55" s="25"/>
      <c r="C55" s="25"/>
      <c r="D55" s="25"/>
      <c r="E55" s="25"/>
      <c r="F55" s="29"/>
      <c r="G55" s="108" t="str">
        <f>+AN59</f>
        <v>Visita del Instituto a la Universidad</v>
      </c>
      <c r="H55" s="108"/>
      <c r="I55" s="108"/>
      <c r="J55" s="108"/>
      <c r="K55" s="108"/>
      <c r="L55" s="105">
        <f>+AO59</f>
        <v>7</v>
      </c>
      <c r="M55" s="106">
        <v>96</v>
      </c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</row>
    <row r="56" spans="1:52" s="23" customFormat="1" ht="21">
      <c r="A56" s="25"/>
      <c r="B56" s="25"/>
      <c r="C56" s="25"/>
      <c r="D56" s="25"/>
      <c r="E56" s="25"/>
      <c r="F56" s="29"/>
      <c r="G56" s="108" t="str">
        <f t="shared" ref="G56:G57" si="8">+AN60</f>
        <v>Información que llega al Instituto</v>
      </c>
      <c r="H56" s="108"/>
      <c r="I56" s="108"/>
      <c r="J56" s="108"/>
      <c r="K56" s="108"/>
      <c r="L56" s="105">
        <f t="shared" ref="L56:L57" si="9">+AO60</f>
        <v>3</v>
      </c>
      <c r="M56" s="106">
        <v>97</v>
      </c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72" t="s">
        <v>166</v>
      </c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</row>
    <row r="57" spans="1:52" s="23" customFormat="1" ht="21">
      <c r="A57" s="25"/>
      <c r="B57" s="25"/>
      <c r="C57" s="25"/>
      <c r="D57" s="25"/>
      <c r="E57" s="25"/>
      <c r="F57" s="29"/>
      <c r="G57" s="108" t="str">
        <f t="shared" si="8"/>
        <v>Otro</v>
      </c>
      <c r="H57" s="108"/>
      <c r="I57" s="108"/>
      <c r="J57" s="108"/>
      <c r="K57" s="108"/>
      <c r="L57" s="105">
        <f t="shared" si="9"/>
        <v>2</v>
      </c>
      <c r="M57" s="106">
        <v>98</v>
      </c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72"/>
      <c r="AN57" s="73"/>
      <c r="AO57" s="73" t="s">
        <v>93</v>
      </c>
      <c r="AP57" s="73" t="s">
        <v>94</v>
      </c>
      <c r="AQ57" s="73" t="s">
        <v>95</v>
      </c>
      <c r="AR57" s="73" t="s">
        <v>96</v>
      </c>
      <c r="AS57" s="73"/>
      <c r="AT57" s="73"/>
      <c r="AU57" s="73"/>
      <c r="AV57" s="73"/>
      <c r="AW57" s="73"/>
      <c r="AX57" s="73"/>
      <c r="AY57" s="73"/>
      <c r="AZ57" s="73"/>
    </row>
    <row r="58" spans="1:52" s="20" customFormat="1" ht="16.5" customHeight="1">
      <c r="A58" s="25"/>
      <c r="B58" s="25"/>
      <c r="C58" s="25"/>
      <c r="D58" s="25"/>
      <c r="E58" s="25"/>
      <c r="F58" s="29"/>
      <c r="G58" s="108"/>
      <c r="H58" s="108"/>
      <c r="I58" s="108"/>
      <c r="J58" s="108"/>
      <c r="K58" s="108"/>
      <c r="L58" s="105"/>
      <c r="M58" s="106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68" t="s">
        <v>97</v>
      </c>
      <c r="AN58" s="96"/>
      <c r="AO58" s="96">
        <v>48</v>
      </c>
      <c r="AP58" s="96">
        <v>80</v>
      </c>
      <c r="AQ58" s="96">
        <v>80</v>
      </c>
      <c r="AR58" s="96">
        <v>80</v>
      </c>
      <c r="AS58" s="96"/>
      <c r="AT58" s="96"/>
      <c r="AU58" s="96"/>
      <c r="AV58" s="96"/>
      <c r="AW58" s="96"/>
      <c r="AX58" s="96"/>
      <c r="AY58" s="96"/>
      <c r="AZ58" s="96"/>
    </row>
    <row r="59" spans="1:52" s="20" customFormat="1" ht="16.5" customHeight="1">
      <c r="A59" s="25"/>
      <c r="B59" s="25"/>
      <c r="C59" s="25"/>
      <c r="D59" s="25"/>
      <c r="E59" s="25"/>
      <c r="F59" s="29"/>
      <c r="G59" s="108"/>
      <c r="H59" s="108"/>
      <c r="I59" s="108"/>
      <c r="J59" s="108"/>
      <c r="K59" s="108"/>
      <c r="L59" s="105"/>
      <c r="M59" s="106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68"/>
      <c r="AN59" s="96" t="s">
        <v>30</v>
      </c>
      <c r="AO59" s="96">
        <v>7</v>
      </c>
      <c r="AP59" s="96">
        <v>11.7</v>
      </c>
      <c r="AQ59" s="96">
        <v>11.7</v>
      </c>
      <c r="AR59" s="96">
        <v>91.7</v>
      </c>
      <c r="AS59" s="96"/>
      <c r="AT59" s="96"/>
      <c r="AU59" s="96"/>
      <c r="AV59" s="96"/>
      <c r="AW59" s="96"/>
      <c r="AX59" s="96"/>
      <c r="AY59" s="96"/>
      <c r="AZ59" s="96"/>
    </row>
    <row r="60" spans="1:52" s="20" customFormat="1" ht="36.75" customHeight="1">
      <c r="A60" s="25"/>
      <c r="B60" s="25"/>
      <c r="C60" s="25"/>
      <c r="D60" s="25"/>
      <c r="E60" s="25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68"/>
      <c r="AN60" s="96" t="s">
        <v>31</v>
      </c>
      <c r="AO60" s="96">
        <v>3</v>
      </c>
      <c r="AP60" s="96">
        <v>5</v>
      </c>
      <c r="AQ60" s="96">
        <v>5</v>
      </c>
      <c r="AR60" s="96">
        <v>96.7</v>
      </c>
      <c r="AS60" s="96"/>
      <c r="AT60" s="96"/>
      <c r="AU60" s="96"/>
      <c r="AV60" s="96"/>
      <c r="AW60" s="96"/>
      <c r="AX60" s="96"/>
      <c r="AY60" s="96"/>
      <c r="AZ60" s="96"/>
    </row>
    <row r="61" spans="1:52" s="20" customFormat="1" ht="16.5" customHeight="1">
      <c r="A61" s="25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29"/>
      <c r="W61" s="29"/>
      <c r="X61" s="29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68"/>
      <c r="AN61" s="96" t="s">
        <v>163</v>
      </c>
      <c r="AO61" s="96">
        <v>2</v>
      </c>
      <c r="AP61" s="96">
        <v>3.3</v>
      </c>
      <c r="AQ61" s="96">
        <v>3.3</v>
      </c>
      <c r="AR61" s="96">
        <v>100</v>
      </c>
      <c r="AS61" s="96"/>
      <c r="AT61" s="96"/>
      <c r="AU61" s="96"/>
      <c r="AV61" s="96"/>
      <c r="AW61" s="96"/>
      <c r="AX61" s="96"/>
      <c r="AY61" s="96"/>
      <c r="AZ61" s="96"/>
    </row>
    <row r="62" spans="1:52" s="20" customFormat="1" ht="16.5" customHeight="1">
      <c r="A62" s="25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29"/>
      <c r="W62" s="29"/>
      <c r="X62" s="29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68"/>
      <c r="AN62" s="96" t="s">
        <v>90</v>
      </c>
      <c r="AO62" s="96">
        <v>60</v>
      </c>
      <c r="AP62" s="96">
        <v>100</v>
      </c>
      <c r="AQ62" s="96">
        <v>100</v>
      </c>
      <c r="AR62" s="96"/>
      <c r="AS62" s="96"/>
      <c r="AT62" s="96"/>
      <c r="AU62" s="96"/>
      <c r="AV62" s="96"/>
      <c r="AW62" s="96"/>
      <c r="AX62" s="96"/>
      <c r="AY62" s="96"/>
      <c r="AZ62" s="96"/>
    </row>
    <row r="63" spans="1:52" s="20" customFormat="1" ht="16.5" customHeight="1">
      <c r="A63" s="29"/>
      <c r="B63" s="110"/>
      <c r="C63" s="110"/>
      <c r="D63" s="110"/>
      <c r="E63" s="110"/>
      <c r="F63" s="110"/>
      <c r="G63" s="110"/>
      <c r="H63" s="110"/>
      <c r="I63" s="110"/>
      <c r="J63" s="110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5"/>
      <c r="AL63" s="25"/>
      <c r="AM63" s="68" t="s">
        <v>119</v>
      </c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</row>
    <row r="64" spans="1:52" s="20" customFormat="1" ht="16.5" customHeight="1">
      <c r="A64" s="29"/>
      <c r="B64" s="110"/>
      <c r="C64" s="110"/>
      <c r="D64" s="110"/>
      <c r="E64" s="110"/>
      <c r="F64" s="110"/>
      <c r="G64" s="110"/>
      <c r="H64" s="110"/>
      <c r="I64" s="110"/>
      <c r="J64" s="110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68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</row>
    <row r="65" spans="1:52" s="20" customFormat="1" ht="16.5" customHeight="1">
      <c r="A65" s="29"/>
      <c r="B65" s="110"/>
      <c r="C65" s="110"/>
      <c r="D65" s="110"/>
      <c r="E65" s="110"/>
      <c r="F65" s="110"/>
      <c r="G65" s="110"/>
      <c r="H65" s="110"/>
      <c r="I65" s="110"/>
      <c r="J65" s="110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68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</row>
    <row r="66" spans="1:52" s="20" customFormat="1" ht="16.5" customHeight="1">
      <c r="A66" s="29"/>
      <c r="B66" s="75"/>
      <c r="C66" s="75"/>
      <c r="D66" s="75"/>
      <c r="E66" s="75"/>
      <c r="F66" s="75"/>
      <c r="G66" s="75"/>
      <c r="H66" s="75"/>
      <c r="I66" s="75"/>
      <c r="J66" s="75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68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</row>
    <row r="67" spans="1:52" s="20" customFormat="1" ht="16.5" customHeight="1">
      <c r="A67" s="34"/>
      <c r="B67" s="35"/>
      <c r="C67" s="34"/>
      <c r="D67" s="34"/>
      <c r="E67" s="34"/>
      <c r="F67" s="34"/>
      <c r="G67" s="34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5"/>
      <c r="AM67" s="68" t="s">
        <v>111</v>
      </c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</row>
    <row r="68" spans="1:52" s="20" customFormat="1" ht="16.5" customHeight="1">
      <c r="A68" s="3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126" t="s">
        <v>11</v>
      </c>
      <c r="W68" s="126"/>
      <c r="X68" s="126"/>
      <c r="Y68" s="126"/>
      <c r="Z68" s="126"/>
      <c r="AA68" s="126"/>
      <c r="AB68" s="19"/>
      <c r="AC68" s="126" t="s">
        <v>12</v>
      </c>
      <c r="AD68" s="126"/>
      <c r="AE68" s="126"/>
      <c r="AF68" s="126"/>
      <c r="AG68" s="126"/>
      <c r="AH68" s="126"/>
      <c r="AI68" s="129" t="s">
        <v>84</v>
      </c>
      <c r="AJ68" s="129"/>
      <c r="AK68" s="129"/>
      <c r="AL68" s="129"/>
      <c r="AM68" s="68"/>
      <c r="AN68" s="96"/>
      <c r="AO68" s="96" t="s">
        <v>93</v>
      </c>
      <c r="AP68" s="96" t="s">
        <v>94</v>
      </c>
      <c r="AQ68" s="96" t="s">
        <v>95</v>
      </c>
      <c r="AR68" s="96" t="s">
        <v>96</v>
      </c>
      <c r="AS68" s="96"/>
      <c r="AT68" s="96"/>
      <c r="AU68" s="96"/>
      <c r="AV68" s="96"/>
      <c r="AW68" s="96"/>
      <c r="AX68" s="96"/>
      <c r="AY68" s="96"/>
      <c r="AZ68" s="96"/>
    </row>
    <row r="69" spans="1:52" s="20" customFormat="1" ht="16.5" customHeight="1">
      <c r="A69" s="29"/>
      <c r="B69" s="107"/>
      <c r="C69" s="107"/>
      <c r="D69" s="38"/>
      <c r="E69" s="38"/>
      <c r="F69" s="38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126"/>
      <c r="W69" s="126"/>
      <c r="X69" s="126"/>
      <c r="Y69" s="126"/>
      <c r="Z69" s="126"/>
      <c r="AA69" s="126"/>
      <c r="AB69" s="19"/>
      <c r="AC69" s="126"/>
      <c r="AD69" s="126"/>
      <c r="AE69" s="126"/>
      <c r="AF69" s="126"/>
      <c r="AG69" s="126"/>
      <c r="AH69" s="126"/>
      <c r="AI69" s="129"/>
      <c r="AJ69" s="129"/>
      <c r="AK69" s="129"/>
      <c r="AL69" s="129"/>
      <c r="AM69" s="68" t="s">
        <v>97</v>
      </c>
      <c r="AN69" s="96"/>
      <c r="AO69" s="96">
        <v>48</v>
      </c>
      <c r="AP69" s="96">
        <v>80</v>
      </c>
      <c r="AQ69" s="96">
        <v>80</v>
      </c>
      <c r="AR69" s="96">
        <v>80</v>
      </c>
      <c r="AS69" s="96"/>
      <c r="AT69" s="96"/>
      <c r="AU69" s="96"/>
      <c r="AV69" s="96"/>
      <c r="AW69" s="96"/>
      <c r="AX69" s="96"/>
      <c r="AY69" s="96"/>
      <c r="AZ69" s="96"/>
    </row>
    <row r="70" spans="1:52" s="20" customFormat="1" ht="16.5" customHeight="1">
      <c r="A70" s="111" t="s">
        <v>34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39">
        <v>1</v>
      </c>
      <c r="W70" s="39">
        <v>2</v>
      </c>
      <c r="X70" s="39">
        <v>3</v>
      </c>
      <c r="Y70" s="39">
        <v>4</v>
      </c>
      <c r="Z70" s="39">
        <v>5</v>
      </c>
      <c r="AA70" s="39" t="s">
        <v>35</v>
      </c>
      <c r="AB70" s="48" t="s">
        <v>14</v>
      </c>
      <c r="AC70" s="39">
        <v>1</v>
      </c>
      <c r="AD70" s="39">
        <v>2</v>
      </c>
      <c r="AE70" s="39">
        <v>3</v>
      </c>
      <c r="AF70" s="39">
        <v>4</v>
      </c>
      <c r="AG70" s="39">
        <v>5</v>
      </c>
      <c r="AH70" s="39" t="s">
        <v>35</v>
      </c>
      <c r="AI70" s="49" t="s">
        <v>15</v>
      </c>
      <c r="AJ70" s="49" t="s">
        <v>16</v>
      </c>
      <c r="AK70" s="49" t="s">
        <v>17</v>
      </c>
      <c r="AL70" s="49" t="s">
        <v>18</v>
      </c>
      <c r="AM70" s="68"/>
      <c r="AN70" s="96" t="s">
        <v>164</v>
      </c>
      <c r="AO70" s="96">
        <v>7</v>
      </c>
      <c r="AP70" s="96">
        <v>11.7</v>
      </c>
      <c r="AQ70" s="96">
        <v>11.7</v>
      </c>
      <c r="AR70" s="96">
        <v>91.7</v>
      </c>
      <c r="AS70" s="96"/>
      <c r="AT70" s="96"/>
      <c r="AU70" s="96"/>
      <c r="AV70" s="96"/>
      <c r="AW70" s="96"/>
      <c r="AX70" s="96"/>
      <c r="AY70" s="96"/>
      <c r="AZ70" s="96"/>
    </row>
    <row r="71" spans="1:52" s="20" customFormat="1" ht="20.100000000000001" customHeight="1">
      <c r="A71" s="21" t="s">
        <v>36</v>
      </c>
      <c r="B71" s="112" t="s">
        <v>61</v>
      </c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83">
        <f>+AN9</f>
        <v>0</v>
      </c>
      <c r="W71" s="83">
        <f t="shared" ref="W71:AA73" si="10">+AO9</f>
        <v>1</v>
      </c>
      <c r="X71" s="83">
        <f t="shared" si="10"/>
        <v>4</v>
      </c>
      <c r="Y71" s="83">
        <f t="shared" si="10"/>
        <v>1</v>
      </c>
      <c r="Z71" s="83">
        <f t="shared" si="10"/>
        <v>5</v>
      </c>
      <c r="AA71" s="83">
        <f t="shared" si="10"/>
        <v>1</v>
      </c>
      <c r="AB71" s="83">
        <f>SUM(V71:AA71)</f>
        <v>12</v>
      </c>
      <c r="AC71" s="22">
        <f>V71/$AB71</f>
        <v>0</v>
      </c>
      <c r="AD71" s="22">
        <f t="shared" ref="AD71:AH73" si="11">W71/$AB71</f>
        <v>8.3333333333333329E-2</v>
      </c>
      <c r="AE71" s="22">
        <f t="shared" si="11"/>
        <v>0.33333333333333331</v>
      </c>
      <c r="AF71" s="22">
        <f t="shared" si="11"/>
        <v>8.3333333333333329E-2</v>
      </c>
      <c r="AG71" s="22">
        <f t="shared" si="11"/>
        <v>0.41666666666666669</v>
      </c>
      <c r="AH71" s="22">
        <f t="shared" si="11"/>
        <v>8.3333333333333329E-2</v>
      </c>
      <c r="AI71" s="83">
        <f t="shared" ref="AI71:AL73" si="12">+BA9</f>
        <v>3.91</v>
      </c>
      <c r="AJ71" s="83">
        <f t="shared" si="12"/>
        <v>1.1399999999999999</v>
      </c>
      <c r="AK71" s="83">
        <f t="shared" si="12"/>
        <v>4</v>
      </c>
      <c r="AL71" s="83">
        <f t="shared" si="12"/>
        <v>5</v>
      </c>
      <c r="AM71" s="68"/>
      <c r="AN71" s="96" t="s">
        <v>29</v>
      </c>
      <c r="AO71" s="96">
        <v>5</v>
      </c>
      <c r="AP71" s="96">
        <v>8.3000000000000007</v>
      </c>
      <c r="AQ71" s="96">
        <v>8.3000000000000007</v>
      </c>
      <c r="AR71" s="96">
        <v>100</v>
      </c>
      <c r="AS71" s="96"/>
      <c r="AT71" s="96"/>
      <c r="AU71" s="96"/>
      <c r="AV71" s="96"/>
      <c r="AW71" s="96"/>
      <c r="AX71" s="96"/>
      <c r="AY71" s="96"/>
      <c r="AZ71" s="96"/>
    </row>
    <row r="72" spans="1:52" s="20" customFormat="1" ht="20.100000000000001" customHeight="1">
      <c r="A72" s="21" t="s">
        <v>37</v>
      </c>
      <c r="B72" s="112" t="s">
        <v>62</v>
      </c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83">
        <f t="shared" ref="V72:V73" si="13">+AN10</f>
        <v>0</v>
      </c>
      <c r="W72" s="83">
        <f t="shared" si="10"/>
        <v>3</v>
      </c>
      <c r="X72" s="83">
        <f t="shared" si="10"/>
        <v>5</v>
      </c>
      <c r="Y72" s="83">
        <f t="shared" si="10"/>
        <v>0</v>
      </c>
      <c r="Z72" s="83">
        <f t="shared" si="10"/>
        <v>3</v>
      </c>
      <c r="AA72" s="83">
        <f t="shared" si="10"/>
        <v>1</v>
      </c>
      <c r="AB72" s="83">
        <f t="shared" ref="AB72:AB73" si="14">SUM(V72:AA72)</f>
        <v>12</v>
      </c>
      <c r="AC72" s="22">
        <f t="shared" ref="AC72:AC73" si="15">V72/$AB72</f>
        <v>0</v>
      </c>
      <c r="AD72" s="22">
        <f t="shared" si="11"/>
        <v>0.25</v>
      </c>
      <c r="AE72" s="22">
        <f t="shared" si="11"/>
        <v>0.41666666666666669</v>
      </c>
      <c r="AF72" s="22">
        <f t="shared" si="11"/>
        <v>0</v>
      </c>
      <c r="AG72" s="22">
        <f t="shared" si="11"/>
        <v>0.25</v>
      </c>
      <c r="AH72" s="22">
        <f t="shared" si="11"/>
        <v>8.3333333333333329E-2</v>
      </c>
      <c r="AI72" s="83">
        <f t="shared" si="12"/>
        <v>3.27</v>
      </c>
      <c r="AJ72" s="83">
        <f t="shared" si="12"/>
        <v>1.19</v>
      </c>
      <c r="AK72" s="83">
        <f t="shared" si="12"/>
        <v>3</v>
      </c>
      <c r="AL72" s="83">
        <f t="shared" si="12"/>
        <v>3</v>
      </c>
      <c r="AM72" s="68"/>
      <c r="AN72" s="96" t="s">
        <v>90</v>
      </c>
      <c r="AO72" s="96">
        <v>60</v>
      </c>
      <c r="AP72" s="96">
        <v>100</v>
      </c>
      <c r="AQ72" s="96">
        <v>100</v>
      </c>
      <c r="AR72" s="96"/>
      <c r="AS72" s="96"/>
      <c r="AT72" s="96"/>
      <c r="AU72" s="96"/>
      <c r="AV72" s="96"/>
      <c r="AW72" s="96"/>
      <c r="AX72" s="96"/>
      <c r="AY72" s="96"/>
      <c r="AZ72" s="96"/>
    </row>
    <row r="73" spans="1:52" s="20" customFormat="1" ht="20.100000000000001" customHeight="1">
      <c r="A73" s="21" t="s">
        <v>38</v>
      </c>
      <c r="B73" s="112" t="s">
        <v>63</v>
      </c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83">
        <f t="shared" si="13"/>
        <v>0</v>
      </c>
      <c r="W73" s="83">
        <f t="shared" si="10"/>
        <v>0</v>
      </c>
      <c r="X73" s="83">
        <f t="shared" si="10"/>
        <v>0</v>
      </c>
      <c r="Y73" s="83">
        <f t="shared" si="10"/>
        <v>4</v>
      </c>
      <c r="Z73" s="83">
        <f t="shared" si="10"/>
        <v>8</v>
      </c>
      <c r="AA73" s="83">
        <f t="shared" si="10"/>
        <v>0</v>
      </c>
      <c r="AB73" s="83">
        <f t="shared" si="14"/>
        <v>12</v>
      </c>
      <c r="AC73" s="22">
        <f t="shared" si="15"/>
        <v>0</v>
      </c>
      <c r="AD73" s="22">
        <f t="shared" si="11"/>
        <v>0</v>
      </c>
      <c r="AE73" s="22">
        <f t="shared" si="11"/>
        <v>0</v>
      </c>
      <c r="AF73" s="22">
        <f t="shared" si="11"/>
        <v>0.33333333333333331</v>
      </c>
      <c r="AG73" s="22">
        <f t="shared" si="11"/>
        <v>0.66666666666666663</v>
      </c>
      <c r="AH73" s="22">
        <f t="shared" si="11"/>
        <v>0</v>
      </c>
      <c r="AI73" s="83">
        <f t="shared" si="12"/>
        <v>4.67</v>
      </c>
      <c r="AJ73" s="83">
        <f t="shared" si="12"/>
        <v>0.49</v>
      </c>
      <c r="AK73" s="83">
        <f t="shared" si="12"/>
        <v>5</v>
      </c>
      <c r="AL73" s="83">
        <f t="shared" si="12"/>
        <v>5</v>
      </c>
      <c r="AM73" s="68" t="s">
        <v>119</v>
      </c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</row>
    <row r="74" spans="1:52" s="20" customFormat="1" ht="16.5" customHeight="1">
      <c r="A74" s="29"/>
      <c r="B74" s="40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7"/>
      <c r="T74" s="27"/>
      <c r="U74" s="27"/>
      <c r="V74" s="27"/>
      <c r="W74" s="27"/>
      <c r="X74" s="27"/>
      <c r="Y74" s="27"/>
      <c r="Z74" s="27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68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</row>
    <row r="75" spans="1:52" s="20" customFormat="1" ht="16.5" customHeight="1">
      <c r="A75" s="34"/>
      <c r="B75" s="34"/>
      <c r="C75" s="41"/>
      <c r="D75" s="29"/>
      <c r="E75" s="29"/>
      <c r="F75" s="29"/>
      <c r="G75" s="29"/>
      <c r="H75" s="29"/>
      <c r="I75" s="29"/>
      <c r="J75" s="29"/>
      <c r="K75" s="42"/>
      <c r="L75" s="42"/>
      <c r="M75" s="29"/>
      <c r="N75" s="29"/>
      <c r="O75" s="29"/>
      <c r="P75" s="27"/>
      <c r="Q75" s="27"/>
      <c r="R75" s="27"/>
      <c r="S75" s="27"/>
      <c r="T75" s="42"/>
      <c r="U75" s="42"/>
      <c r="V75" s="27"/>
      <c r="W75" s="27"/>
      <c r="X75" s="27"/>
      <c r="Y75" s="27"/>
      <c r="Z75" s="27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68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</row>
    <row r="76" spans="1:52" s="20" customFormat="1" ht="16.5" customHeight="1">
      <c r="A76" s="111" t="s">
        <v>50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27"/>
      <c r="W76" s="27"/>
      <c r="X76" s="27"/>
      <c r="Y76" s="27"/>
      <c r="Z76" s="111" t="s">
        <v>51</v>
      </c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68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</row>
    <row r="77" spans="1:52" s="20" customFormat="1" ht="16.5" customHeight="1">
      <c r="A77" s="34"/>
      <c r="B77" s="34"/>
      <c r="C77" s="41"/>
      <c r="D77" s="29"/>
      <c r="E77" s="29"/>
      <c r="F77" s="29"/>
      <c r="G77" s="29"/>
      <c r="H77" s="29"/>
      <c r="I77" s="29"/>
      <c r="J77" s="29"/>
      <c r="K77" s="42"/>
      <c r="L77" s="42"/>
      <c r="M77" s="29"/>
      <c r="N77" s="29"/>
      <c r="O77" s="29"/>
      <c r="P77" s="27"/>
      <c r="Q77" s="27"/>
      <c r="R77" s="27"/>
      <c r="S77" s="27"/>
      <c r="T77" s="42"/>
      <c r="U77" s="42"/>
      <c r="V77" s="27"/>
      <c r="W77" s="27"/>
      <c r="X77" s="27"/>
      <c r="Y77" s="27"/>
      <c r="Z77" s="27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68" t="s">
        <v>167</v>
      </c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</row>
    <row r="78" spans="1:52" s="20" customFormat="1" ht="16.5" customHeight="1">
      <c r="A78" s="34"/>
      <c r="B78" s="34"/>
      <c r="C78" s="41"/>
      <c r="D78" s="29"/>
      <c r="E78" s="29"/>
      <c r="F78" s="29"/>
      <c r="G78" s="29"/>
      <c r="H78" s="29"/>
      <c r="I78" s="29"/>
      <c r="J78" s="29"/>
      <c r="K78" s="42"/>
      <c r="L78" s="42"/>
      <c r="M78" s="29"/>
      <c r="N78" s="29"/>
      <c r="O78" s="29"/>
      <c r="P78" s="27"/>
      <c r="Q78" s="27"/>
      <c r="R78" s="27"/>
      <c r="S78" s="27"/>
      <c r="T78" s="42"/>
      <c r="U78" s="42"/>
      <c r="V78" s="27"/>
      <c r="W78" s="27"/>
      <c r="X78" s="27"/>
      <c r="Y78" s="27"/>
      <c r="Z78" s="27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68"/>
      <c r="AN78" s="96"/>
      <c r="AO78" s="96" t="s">
        <v>93</v>
      </c>
      <c r="AP78" s="96" t="s">
        <v>94</v>
      </c>
      <c r="AQ78" s="96" t="s">
        <v>95</v>
      </c>
      <c r="AR78" s="96" t="s">
        <v>96</v>
      </c>
      <c r="AS78" s="96"/>
      <c r="AT78" s="96"/>
      <c r="AU78" s="96"/>
      <c r="AV78" s="96"/>
      <c r="AW78" s="96"/>
      <c r="AX78" s="96"/>
      <c r="AY78" s="96"/>
      <c r="AZ78" s="96"/>
    </row>
    <row r="79" spans="1:52" s="20" customFormat="1" ht="16.5" customHeight="1">
      <c r="A79" s="34"/>
      <c r="B79" s="34"/>
      <c r="C79" s="41"/>
      <c r="D79" s="29"/>
      <c r="E79" s="29"/>
      <c r="F79" s="29"/>
      <c r="G79" s="29"/>
      <c r="H79" s="29"/>
      <c r="I79" s="29"/>
      <c r="J79" s="29"/>
      <c r="K79" s="42"/>
      <c r="L79" s="42"/>
      <c r="M79" s="29"/>
      <c r="N79" s="29"/>
      <c r="O79" s="29"/>
      <c r="P79" s="27"/>
      <c r="Q79" s="27"/>
      <c r="R79" s="27"/>
      <c r="S79" s="27"/>
      <c r="T79" s="42"/>
      <c r="U79" s="42"/>
      <c r="V79" s="27"/>
      <c r="W79" s="27"/>
      <c r="X79" s="27"/>
      <c r="Y79" s="27"/>
      <c r="Z79" s="27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68" t="s">
        <v>97</v>
      </c>
      <c r="AN79" s="96" t="s">
        <v>164</v>
      </c>
      <c r="AO79" s="96">
        <v>4</v>
      </c>
      <c r="AP79" s="96">
        <v>6.7</v>
      </c>
      <c r="AQ79" s="96">
        <v>6.7</v>
      </c>
      <c r="AR79" s="96">
        <v>6.7</v>
      </c>
      <c r="AS79" s="96"/>
      <c r="AT79" s="96"/>
      <c r="AU79" s="96"/>
      <c r="AV79" s="96"/>
      <c r="AW79" s="96"/>
      <c r="AX79" s="96"/>
      <c r="AY79" s="96"/>
      <c r="AZ79" s="96"/>
    </row>
    <row r="80" spans="1:52" s="20" customFormat="1" ht="16.5" customHeight="1">
      <c r="A80" s="34"/>
      <c r="B80" s="34"/>
      <c r="C80" s="41"/>
      <c r="D80" s="29"/>
      <c r="E80" s="29"/>
      <c r="F80" s="29"/>
      <c r="G80" s="29"/>
      <c r="H80" s="29"/>
      <c r="I80" s="29"/>
      <c r="J80" s="29"/>
      <c r="K80" s="42"/>
      <c r="L80" s="42"/>
      <c r="M80" s="29"/>
      <c r="N80" s="29"/>
      <c r="O80" s="29"/>
      <c r="P80" s="27"/>
      <c r="Q80" s="27"/>
      <c r="R80" s="27"/>
      <c r="S80" s="27"/>
      <c r="T80" s="42"/>
      <c r="U80" s="42"/>
      <c r="V80" s="27"/>
      <c r="W80" s="27"/>
      <c r="X80" s="27"/>
      <c r="Y80" s="27"/>
      <c r="Z80" s="27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68"/>
      <c r="AN80" s="96" t="s">
        <v>29</v>
      </c>
      <c r="AO80" s="96">
        <v>56</v>
      </c>
      <c r="AP80" s="96">
        <v>93.3</v>
      </c>
      <c r="AQ80" s="96">
        <v>93.3</v>
      </c>
      <c r="AR80" s="96">
        <v>100</v>
      </c>
      <c r="AS80" s="96"/>
      <c r="AT80" s="96"/>
      <c r="AU80" s="96"/>
      <c r="AV80" s="96"/>
      <c r="AW80" s="96"/>
      <c r="AX80" s="96"/>
      <c r="AY80" s="96"/>
      <c r="AZ80" s="96"/>
    </row>
    <row r="81" spans="1:52" s="20" customFormat="1" ht="16.5" customHeight="1">
      <c r="A81" s="34"/>
      <c r="B81" s="34"/>
      <c r="C81" s="41"/>
      <c r="D81" s="29"/>
      <c r="E81" s="29"/>
      <c r="F81" s="29"/>
      <c r="G81" s="29"/>
      <c r="H81" s="29"/>
      <c r="I81" s="29"/>
      <c r="J81" s="29"/>
      <c r="K81" s="42"/>
      <c r="L81" s="42"/>
      <c r="M81" s="29"/>
      <c r="N81" s="29"/>
      <c r="O81" s="29"/>
      <c r="P81" s="27"/>
      <c r="Q81" s="27"/>
      <c r="R81" s="27"/>
      <c r="S81" s="27"/>
      <c r="T81" s="42"/>
      <c r="U81" s="42"/>
      <c r="V81" s="27"/>
      <c r="W81" s="27"/>
      <c r="X81" s="27"/>
      <c r="Y81" s="27"/>
      <c r="Z81" s="27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68"/>
      <c r="AN81" s="96" t="s">
        <v>90</v>
      </c>
      <c r="AO81" s="96">
        <v>60</v>
      </c>
      <c r="AP81" s="96">
        <v>100</v>
      </c>
      <c r="AQ81" s="96">
        <v>100</v>
      </c>
      <c r="AR81" s="96"/>
      <c r="AS81" s="96"/>
      <c r="AT81" s="96"/>
      <c r="AU81" s="96"/>
      <c r="AV81" s="96"/>
      <c r="AW81" s="96"/>
      <c r="AX81" s="96"/>
      <c r="AY81" s="96"/>
      <c r="AZ81" s="96"/>
    </row>
    <row r="82" spans="1:52" s="20" customFormat="1" ht="35.25" customHeight="1">
      <c r="A82" s="34"/>
      <c r="B82" s="34"/>
      <c r="C82" s="41"/>
      <c r="D82" s="29"/>
      <c r="E82" s="29"/>
      <c r="F82" s="29"/>
      <c r="G82" s="29"/>
      <c r="H82" s="29"/>
      <c r="I82" s="29"/>
      <c r="J82" s="29"/>
      <c r="K82" s="42"/>
      <c r="L82" s="42"/>
      <c r="M82" s="29"/>
      <c r="N82" s="29"/>
      <c r="O82" s="29"/>
      <c r="P82" s="27"/>
      <c r="Q82" s="27"/>
      <c r="R82" s="27"/>
      <c r="S82" s="27"/>
      <c r="T82" s="42"/>
      <c r="U82" s="42"/>
      <c r="V82" s="27"/>
      <c r="W82" s="27"/>
      <c r="X82" s="27"/>
      <c r="Y82" s="27"/>
      <c r="Z82" s="27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68" t="s">
        <v>119</v>
      </c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</row>
    <row r="83" spans="1:52" s="45" customFormat="1" ht="16.5" customHeight="1">
      <c r="A83" s="34"/>
      <c r="B83" s="34"/>
      <c r="C83" s="41"/>
      <c r="D83" s="29"/>
      <c r="E83" s="29"/>
      <c r="F83" s="29"/>
      <c r="G83" s="29"/>
      <c r="H83" s="29"/>
      <c r="I83" s="29"/>
      <c r="J83" s="29"/>
      <c r="K83" s="42"/>
      <c r="L83" s="42"/>
      <c r="M83" s="29"/>
      <c r="N83" s="29"/>
      <c r="O83" s="29"/>
      <c r="P83" s="27"/>
      <c r="Q83" s="27"/>
      <c r="R83" s="27"/>
      <c r="S83" s="27"/>
      <c r="T83" s="42"/>
      <c r="U83" s="42"/>
      <c r="V83" s="27"/>
      <c r="W83" s="27"/>
      <c r="X83" s="27"/>
      <c r="Y83" s="27"/>
      <c r="Z83" s="27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88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</row>
    <row r="84" spans="1:52" s="20" customFormat="1" ht="16.5" customHeight="1">
      <c r="A84" s="34"/>
      <c r="B84" s="34"/>
      <c r="C84" s="41"/>
      <c r="D84" s="29"/>
      <c r="E84" s="29"/>
      <c r="F84" s="29"/>
      <c r="G84" s="29"/>
      <c r="H84" s="29"/>
      <c r="I84" s="29"/>
      <c r="J84" s="29"/>
      <c r="K84" s="42"/>
      <c r="L84" s="42"/>
      <c r="M84" s="29"/>
      <c r="N84" s="29"/>
      <c r="O84" s="29"/>
      <c r="P84" s="27"/>
      <c r="Q84" s="27"/>
      <c r="R84" s="27"/>
      <c r="S84" s="27"/>
      <c r="T84" s="42"/>
      <c r="U84" s="42"/>
      <c r="V84" s="27"/>
      <c r="W84" s="27"/>
      <c r="X84" s="27"/>
      <c r="Y84" s="27"/>
      <c r="Z84" s="27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68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</row>
    <row r="85" spans="1:52" s="20" customFormat="1" ht="18.75" customHeight="1">
      <c r="A85" s="34"/>
      <c r="B85" s="34"/>
      <c r="C85" s="41"/>
      <c r="D85" s="29"/>
      <c r="E85" s="29"/>
      <c r="F85" s="29"/>
      <c r="G85" s="29"/>
      <c r="H85" s="29"/>
      <c r="I85" s="29"/>
      <c r="J85" s="29"/>
      <c r="K85" s="42"/>
      <c r="L85" s="42"/>
      <c r="M85" s="29"/>
      <c r="N85" s="29"/>
      <c r="O85" s="29"/>
      <c r="P85" s="27"/>
      <c r="Q85" s="27"/>
      <c r="R85" s="27"/>
      <c r="S85" s="27"/>
      <c r="T85" s="42"/>
      <c r="U85" s="42"/>
      <c r="V85" s="27"/>
      <c r="W85" s="27"/>
      <c r="X85" s="27"/>
      <c r="Y85" s="27"/>
      <c r="Z85" s="27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68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</row>
    <row r="86" spans="1:52" s="20" customFormat="1" ht="16.5" customHeight="1">
      <c r="A86" s="34"/>
      <c r="B86" s="34"/>
      <c r="C86" s="41"/>
      <c r="D86" s="29"/>
      <c r="E86" s="29"/>
      <c r="F86" s="29"/>
      <c r="G86" s="29"/>
      <c r="H86" s="29"/>
      <c r="I86" s="29"/>
      <c r="J86" s="29"/>
      <c r="K86" s="42"/>
      <c r="L86" s="42"/>
      <c r="M86" s="29"/>
      <c r="N86" s="29"/>
      <c r="O86" s="29"/>
      <c r="P86" s="27"/>
      <c r="Q86" s="27"/>
      <c r="R86" s="27"/>
      <c r="S86" s="27"/>
      <c r="T86" s="42"/>
      <c r="U86" s="42"/>
      <c r="V86" s="27"/>
      <c r="W86" s="27"/>
      <c r="X86" s="27"/>
      <c r="Y86" s="27"/>
      <c r="Z86" s="27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68" t="s">
        <v>112</v>
      </c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</row>
    <row r="87" spans="1:52" s="20" customFormat="1" ht="16.5" customHeight="1">
      <c r="A87" s="34"/>
      <c r="B87" s="34"/>
      <c r="C87" s="41"/>
      <c r="D87" s="29"/>
      <c r="E87" s="29"/>
      <c r="F87" s="29"/>
      <c r="G87" s="29"/>
      <c r="H87" s="29"/>
      <c r="I87" s="29"/>
      <c r="J87" s="29"/>
      <c r="K87" s="42"/>
      <c r="L87" s="42"/>
      <c r="M87" s="29"/>
      <c r="N87" s="29"/>
      <c r="O87" s="29"/>
      <c r="P87" s="27"/>
      <c r="Q87" s="27"/>
      <c r="R87" s="27"/>
      <c r="S87" s="27"/>
      <c r="T87" s="42"/>
      <c r="U87" s="42"/>
      <c r="V87" s="27"/>
      <c r="W87" s="27"/>
      <c r="X87" s="27"/>
      <c r="Y87" s="27"/>
      <c r="Z87" s="27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68"/>
      <c r="AN87" s="96"/>
      <c r="AO87" s="96" t="s">
        <v>93</v>
      </c>
      <c r="AP87" s="96" t="s">
        <v>94</v>
      </c>
      <c r="AQ87" s="96" t="s">
        <v>95</v>
      </c>
      <c r="AR87" s="96" t="s">
        <v>96</v>
      </c>
      <c r="AS87" s="96"/>
      <c r="AT87" s="96"/>
      <c r="AU87" s="96"/>
      <c r="AV87" s="96"/>
      <c r="AW87" s="96"/>
      <c r="AX87" s="96"/>
      <c r="AY87" s="96"/>
      <c r="AZ87" s="96"/>
    </row>
    <row r="88" spans="1:52" s="20" customFormat="1" ht="16.5" customHeight="1">
      <c r="A88" s="34"/>
      <c r="B88" s="34"/>
      <c r="C88" s="41"/>
      <c r="D88" s="29"/>
      <c r="E88" s="29"/>
      <c r="F88" s="29"/>
      <c r="G88" s="29"/>
      <c r="H88" s="29"/>
      <c r="I88" s="29"/>
      <c r="J88" s="29"/>
      <c r="K88" s="42"/>
      <c r="L88" s="42"/>
      <c r="M88" s="29"/>
      <c r="N88" s="29"/>
      <c r="O88" s="29"/>
      <c r="P88" s="27"/>
      <c r="Q88" s="27"/>
      <c r="R88" s="27"/>
      <c r="S88" s="27"/>
      <c r="T88" s="42"/>
      <c r="U88" s="42"/>
      <c r="V88" s="27"/>
      <c r="W88" s="27"/>
      <c r="X88" s="27"/>
      <c r="Y88" s="27"/>
      <c r="Z88" s="27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68" t="s">
        <v>97</v>
      </c>
      <c r="AN88" s="96" t="s">
        <v>164</v>
      </c>
      <c r="AO88" s="96">
        <v>36</v>
      </c>
      <c r="AP88" s="96">
        <v>60</v>
      </c>
      <c r="AQ88" s="96">
        <v>60</v>
      </c>
      <c r="AR88" s="96">
        <v>60</v>
      </c>
      <c r="AS88" s="96"/>
      <c r="AT88" s="96"/>
      <c r="AU88" s="96"/>
      <c r="AV88" s="96"/>
      <c r="AW88" s="96"/>
      <c r="AX88" s="96"/>
      <c r="AY88" s="96"/>
      <c r="AZ88" s="96"/>
    </row>
    <row r="89" spans="1:52" s="20" customFormat="1" ht="16.5" customHeight="1">
      <c r="A89" s="34"/>
      <c r="B89" s="34"/>
      <c r="C89" s="41"/>
      <c r="D89" s="29"/>
      <c r="E89" s="29"/>
      <c r="F89" s="29"/>
      <c r="G89" s="29"/>
      <c r="H89" s="29"/>
      <c r="I89" s="29"/>
      <c r="J89" s="29"/>
      <c r="K89" s="42"/>
      <c r="L89" s="42"/>
      <c r="M89" s="29"/>
      <c r="N89" s="29"/>
      <c r="O89" s="29"/>
      <c r="P89" s="27"/>
      <c r="Q89" s="27"/>
      <c r="R89" s="27"/>
      <c r="S89" s="27"/>
      <c r="T89" s="42"/>
      <c r="U89" s="42"/>
      <c r="V89" s="27"/>
      <c r="W89" s="27"/>
      <c r="X89" s="27"/>
      <c r="Y89" s="27"/>
      <c r="Z89" s="27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68"/>
      <c r="AN89" s="96" t="s">
        <v>29</v>
      </c>
      <c r="AO89" s="96">
        <v>24</v>
      </c>
      <c r="AP89" s="96">
        <v>40</v>
      </c>
      <c r="AQ89" s="96">
        <v>40</v>
      </c>
      <c r="AR89" s="96">
        <v>100</v>
      </c>
      <c r="AS89" s="96"/>
      <c r="AT89" s="96"/>
      <c r="AU89" s="96"/>
      <c r="AV89" s="96"/>
      <c r="AW89" s="96"/>
      <c r="AX89" s="96"/>
      <c r="AY89" s="96"/>
      <c r="AZ89" s="96"/>
    </row>
    <row r="90" spans="1:52" s="20" customFormat="1" ht="16.5" customHeight="1">
      <c r="A90" s="34"/>
      <c r="B90" s="34"/>
      <c r="C90" s="41"/>
      <c r="D90" s="29"/>
      <c r="E90" s="29"/>
      <c r="F90" s="29"/>
      <c r="G90" s="29"/>
      <c r="H90" s="29"/>
      <c r="I90" s="29"/>
      <c r="J90" s="29"/>
      <c r="K90" s="42"/>
      <c r="L90" s="42"/>
      <c r="M90" s="29"/>
      <c r="N90" s="29"/>
      <c r="O90" s="29"/>
      <c r="P90" s="27"/>
      <c r="Q90" s="27"/>
      <c r="R90" s="27"/>
      <c r="S90" s="27"/>
      <c r="T90" s="42"/>
      <c r="U90" s="42"/>
      <c r="V90" s="27"/>
      <c r="W90" s="27"/>
      <c r="X90" s="27"/>
      <c r="Y90" s="27"/>
      <c r="Z90" s="27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68"/>
      <c r="AN90" s="96" t="s">
        <v>90</v>
      </c>
      <c r="AO90" s="96">
        <v>60</v>
      </c>
      <c r="AP90" s="96">
        <v>100</v>
      </c>
      <c r="AQ90" s="96">
        <v>100</v>
      </c>
      <c r="AR90" s="96"/>
      <c r="AS90" s="96"/>
      <c r="AT90" s="96"/>
      <c r="AU90" s="96"/>
      <c r="AV90" s="96"/>
      <c r="AW90" s="96"/>
      <c r="AX90" s="96"/>
      <c r="AY90" s="96"/>
      <c r="AZ90" s="96"/>
    </row>
    <row r="91" spans="1:52" s="20" customFormat="1" ht="16.5" customHeight="1">
      <c r="A91" s="34"/>
      <c r="B91" s="34"/>
      <c r="C91" s="41"/>
      <c r="D91" s="29"/>
      <c r="E91" s="29"/>
      <c r="F91" s="29"/>
      <c r="G91" s="29"/>
      <c r="H91" s="29"/>
      <c r="I91" s="29"/>
      <c r="J91" s="29"/>
      <c r="K91" s="42"/>
      <c r="L91" s="42"/>
      <c r="M91" s="29"/>
      <c r="N91" s="29"/>
      <c r="O91" s="29"/>
      <c r="P91" s="27"/>
      <c r="Q91" s="27"/>
      <c r="R91" s="27"/>
      <c r="S91" s="27"/>
      <c r="T91" s="42"/>
      <c r="U91" s="42"/>
      <c r="V91" s="27"/>
      <c r="W91" s="27"/>
      <c r="X91" s="27"/>
      <c r="Y91" s="27"/>
      <c r="Z91" s="27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68" t="s">
        <v>119</v>
      </c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</row>
    <row r="92" spans="1:52" s="20" customFormat="1" ht="16.5" customHeight="1">
      <c r="A92" s="34"/>
      <c r="B92" s="34"/>
      <c r="C92" s="41"/>
      <c r="D92" s="29"/>
      <c r="E92" s="29"/>
      <c r="F92" s="29"/>
      <c r="G92" s="29"/>
      <c r="H92" s="29"/>
      <c r="I92" s="29"/>
      <c r="J92" s="29"/>
      <c r="K92" s="42"/>
      <c r="L92" s="42"/>
      <c r="M92" s="29"/>
      <c r="N92" s="29"/>
      <c r="O92" s="29"/>
      <c r="P92" s="27"/>
      <c r="Q92" s="27"/>
      <c r="R92" s="27"/>
      <c r="S92" s="27"/>
      <c r="T92" s="42"/>
      <c r="U92" s="42"/>
      <c r="V92" s="27"/>
      <c r="W92" s="27"/>
      <c r="X92" s="27"/>
      <c r="Y92" s="27"/>
      <c r="Z92" s="27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68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</row>
    <row r="93" spans="1:52" s="20" customFormat="1" ht="16.5" customHeight="1">
      <c r="A93" s="34"/>
      <c r="B93" s="34"/>
      <c r="C93" s="41"/>
      <c r="D93" s="29"/>
      <c r="E93" s="29"/>
      <c r="F93" s="29"/>
      <c r="G93" s="29"/>
      <c r="H93" s="29"/>
      <c r="I93" s="29"/>
      <c r="J93" s="29"/>
      <c r="K93" s="42"/>
      <c r="L93" s="42"/>
      <c r="M93" s="29"/>
      <c r="N93" s="29"/>
      <c r="O93" s="29"/>
      <c r="P93" s="27"/>
      <c r="Q93" s="27"/>
      <c r="R93" s="27"/>
      <c r="S93" s="27"/>
      <c r="T93" s="42"/>
      <c r="U93" s="42"/>
      <c r="V93" s="27"/>
      <c r="W93" s="27"/>
      <c r="X93" s="27"/>
      <c r="Y93" s="27"/>
      <c r="Z93" s="27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68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</row>
    <row r="94" spans="1:52" s="20" customFormat="1" ht="16.5" customHeight="1">
      <c r="A94" s="34"/>
      <c r="B94" s="34"/>
      <c r="C94" s="41"/>
      <c r="D94" s="29"/>
      <c r="E94" s="29"/>
      <c r="F94" s="29"/>
      <c r="G94" s="29"/>
      <c r="H94" s="29"/>
      <c r="I94" s="29"/>
      <c r="J94" s="29"/>
      <c r="K94" s="42"/>
      <c r="L94" s="42"/>
      <c r="M94" s="29"/>
      <c r="N94" s="29"/>
      <c r="O94" s="29"/>
      <c r="P94" s="27"/>
      <c r="Q94" s="27"/>
      <c r="R94" s="27"/>
      <c r="S94" s="27"/>
      <c r="T94" s="42"/>
      <c r="U94" s="42"/>
      <c r="V94" s="27"/>
      <c r="W94" s="27"/>
      <c r="X94" s="27"/>
      <c r="Y94" s="27"/>
      <c r="Z94" s="27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68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</row>
    <row r="95" spans="1:52" s="20" customFormat="1" ht="16.5" customHeight="1">
      <c r="A95" s="34"/>
      <c r="B95" s="34"/>
      <c r="C95" s="41"/>
      <c r="D95" s="29"/>
      <c r="E95" s="29"/>
      <c r="F95" s="29"/>
      <c r="G95" s="29"/>
      <c r="H95" s="29"/>
      <c r="I95" s="29"/>
      <c r="J95" s="29"/>
      <c r="K95" s="42"/>
      <c r="L95" s="42"/>
      <c r="M95" s="29"/>
      <c r="N95" s="29"/>
      <c r="O95" s="29"/>
      <c r="P95" s="27"/>
      <c r="Q95" s="27"/>
      <c r="R95" s="27"/>
      <c r="S95" s="27"/>
      <c r="T95" s="42"/>
      <c r="U95" s="42"/>
      <c r="V95" s="27"/>
      <c r="W95" s="27"/>
      <c r="X95" s="27"/>
      <c r="Y95" s="27"/>
      <c r="Z95" s="27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68" t="s">
        <v>168</v>
      </c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</row>
    <row r="96" spans="1:52" s="20" customFormat="1" ht="16.5" customHeight="1">
      <c r="A96" s="34"/>
      <c r="B96" s="34"/>
      <c r="C96" s="41"/>
      <c r="D96" s="29"/>
      <c r="E96" s="29"/>
      <c r="F96" s="29"/>
      <c r="G96" s="29"/>
      <c r="H96" s="29"/>
      <c r="I96" s="29"/>
      <c r="J96" s="29"/>
      <c r="K96" s="42"/>
      <c r="L96" s="42"/>
      <c r="M96" s="29"/>
      <c r="N96" s="29"/>
      <c r="O96" s="29"/>
      <c r="P96" s="27"/>
      <c r="Q96" s="27"/>
      <c r="R96" s="27"/>
      <c r="S96" s="27"/>
      <c r="T96" s="42"/>
      <c r="U96" s="42"/>
      <c r="V96" s="27"/>
      <c r="W96" s="27"/>
      <c r="X96" s="27"/>
      <c r="Y96" s="27"/>
      <c r="Z96" s="27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68"/>
      <c r="AN96" s="96"/>
      <c r="AO96" s="96" t="s">
        <v>93</v>
      </c>
      <c r="AP96" s="96" t="s">
        <v>94</v>
      </c>
      <c r="AQ96" s="96" t="s">
        <v>95</v>
      </c>
      <c r="AR96" s="96" t="s">
        <v>96</v>
      </c>
      <c r="AS96" s="96"/>
      <c r="AT96" s="96"/>
      <c r="AU96" s="96"/>
      <c r="AV96" s="96"/>
      <c r="AW96" s="96"/>
      <c r="AX96" s="96"/>
      <c r="AY96" s="96"/>
      <c r="AZ96" s="96"/>
    </row>
    <row r="97" spans="1:52" s="20" customFormat="1" ht="16.5" customHeight="1">
      <c r="A97" s="34"/>
      <c r="B97" s="34"/>
      <c r="C97" s="41"/>
      <c r="D97" s="29"/>
      <c r="E97" s="29"/>
      <c r="F97" s="29"/>
      <c r="G97" s="29"/>
      <c r="H97" s="29"/>
      <c r="I97" s="29"/>
      <c r="J97" s="29"/>
      <c r="K97" s="42"/>
      <c r="L97" s="42"/>
      <c r="M97" s="29"/>
      <c r="N97" s="29"/>
      <c r="O97" s="29"/>
      <c r="P97" s="27"/>
      <c r="Q97" s="27"/>
      <c r="R97" s="27"/>
      <c r="S97" s="27"/>
      <c r="T97" s="42"/>
      <c r="U97" s="42"/>
      <c r="V97" s="27"/>
      <c r="W97" s="27"/>
      <c r="X97" s="27"/>
      <c r="Y97" s="27"/>
      <c r="Z97" s="27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68" t="s">
        <v>97</v>
      </c>
      <c r="AN97" s="96"/>
      <c r="AO97" s="96">
        <v>24</v>
      </c>
      <c r="AP97" s="96">
        <v>40</v>
      </c>
      <c r="AQ97" s="96">
        <v>40</v>
      </c>
      <c r="AR97" s="96">
        <v>40</v>
      </c>
      <c r="AS97" s="96"/>
      <c r="AT97" s="96"/>
      <c r="AU97" s="96"/>
      <c r="AV97" s="96"/>
      <c r="AW97" s="96"/>
      <c r="AX97" s="96"/>
      <c r="AY97" s="96"/>
      <c r="AZ97" s="96"/>
    </row>
    <row r="98" spans="1:52" s="20" customFormat="1" ht="16.5" customHeight="1">
      <c r="A98" s="111" t="s">
        <v>53</v>
      </c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25"/>
      <c r="W98" s="25"/>
      <c r="X98" s="25"/>
      <c r="Y98" s="25"/>
      <c r="Z98" s="111" t="s">
        <v>52</v>
      </c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68"/>
      <c r="AN98" s="96" t="s">
        <v>164</v>
      </c>
      <c r="AO98" s="96">
        <v>8</v>
      </c>
      <c r="AP98" s="96">
        <v>13.3</v>
      </c>
      <c r="AQ98" s="96">
        <v>13.3</v>
      </c>
      <c r="AR98" s="96">
        <v>53.3</v>
      </c>
      <c r="AS98" s="96"/>
      <c r="AT98" s="96"/>
      <c r="AU98" s="96"/>
      <c r="AV98" s="96"/>
      <c r="AW98" s="96"/>
      <c r="AX98" s="96"/>
      <c r="AY98" s="96"/>
      <c r="AZ98" s="96"/>
    </row>
    <row r="99" spans="1:52" s="20" customFormat="1" ht="16.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68"/>
      <c r="AN99" s="96" t="s">
        <v>29</v>
      </c>
      <c r="AO99" s="96">
        <v>28</v>
      </c>
      <c r="AP99" s="96">
        <v>46.7</v>
      </c>
      <c r="AQ99" s="96">
        <v>46.7</v>
      </c>
      <c r="AR99" s="96">
        <v>100</v>
      </c>
      <c r="AS99" s="96"/>
      <c r="AT99" s="96"/>
      <c r="AU99" s="96"/>
      <c r="AV99" s="96"/>
      <c r="AW99" s="96"/>
      <c r="AX99" s="96"/>
      <c r="AY99" s="96"/>
      <c r="AZ99" s="96"/>
    </row>
    <row r="100" spans="1:52" s="20" customFormat="1" ht="16.5" customHeight="1">
      <c r="A100" s="34"/>
      <c r="B100" s="34"/>
      <c r="C100" s="34"/>
      <c r="D100" s="34"/>
      <c r="E100" s="34"/>
      <c r="F100" s="34"/>
      <c r="G100" s="25"/>
      <c r="H100" s="25"/>
      <c r="I100" s="25"/>
      <c r="J100" s="25"/>
      <c r="K100" s="27"/>
      <c r="L100" s="27"/>
      <c r="M100" s="29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68"/>
      <c r="AN100" s="96" t="s">
        <v>90</v>
      </c>
      <c r="AO100" s="96">
        <v>60</v>
      </c>
      <c r="AP100" s="96">
        <v>100</v>
      </c>
      <c r="AQ100" s="96">
        <v>100</v>
      </c>
      <c r="AR100" s="96"/>
      <c r="AS100" s="96"/>
      <c r="AT100" s="96"/>
      <c r="AU100" s="96"/>
      <c r="AV100" s="96"/>
      <c r="AW100" s="96"/>
      <c r="AX100" s="96"/>
      <c r="AY100" s="96"/>
      <c r="AZ100" s="96"/>
    </row>
    <row r="101" spans="1:52" s="20" customFormat="1" ht="16.5" customHeight="1">
      <c r="A101" s="34"/>
      <c r="B101" s="34"/>
      <c r="C101" s="34"/>
      <c r="D101" s="34"/>
      <c r="E101" s="34"/>
      <c r="F101" s="34"/>
      <c r="G101" s="25"/>
      <c r="H101" s="25"/>
      <c r="I101" s="25"/>
      <c r="J101" s="25"/>
      <c r="K101" s="29"/>
      <c r="L101" s="29"/>
      <c r="M101" s="29"/>
      <c r="N101" s="29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68" t="s">
        <v>119</v>
      </c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</row>
    <row r="102" spans="1:52" s="20" customFormat="1" ht="16.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5"/>
      <c r="AG102" s="25"/>
      <c r="AH102" s="25"/>
      <c r="AI102" s="25"/>
      <c r="AJ102" s="25"/>
      <c r="AK102" s="25"/>
      <c r="AL102" s="25"/>
      <c r="AM102" s="68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</row>
    <row r="103" spans="1:52" s="20" customFormat="1" ht="16.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5"/>
      <c r="AG103" s="25"/>
      <c r="AH103" s="25"/>
      <c r="AI103" s="25"/>
      <c r="AJ103" s="25"/>
      <c r="AK103" s="25"/>
      <c r="AL103" s="25"/>
      <c r="AM103" s="68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</row>
    <row r="104" spans="1:52" s="20" customFormat="1" ht="16.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5"/>
      <c r="AG104" s="25"/>
      <c r="AH104" s="25"/>
      <c r="AI104" s="25"/>
      <c r="AJ104" s="25"/>
      <c r="AK104" s="25"/>
      <c r="AL104" s="25"/>
      <c r="AM104" s="68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</row>
    <row r="105" spans="1:52" s="20" customFormat="1" ht="16.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5"/>
      <c r="AG105" s="25"/>
      <c r="AH105" s="25"/>
      <c r="AI105" s="25"/>
      <c r="AJ105" s="25"/>
      <c r="AK105" s="25"/>
      <c r="AL105" s="25"/>
      <c r="AM105" s="68" t="s">
        <v>169</v>
      </c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</row>
    <row r="106" spans="1:52" s="20" customFormat="1" ht="18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5"/>
      <c r="AG106" s="25"/>
      <c r="AH106" s="25"/>
      <c r="AI106" s="25"/>
      <c r="AJ106" s="25"/>
      <c r="AK106" s="25"/>
      <c r="AL106" s="25"/>
      <c r="AM106" s="68"/>
      <c r="AN106" s="96"/>
      <c r="AO106" s="96" t="s">
        <v>93</v>
      </c>
      <c r="AP106" s="96" t="s">
        <v>94</v>
      </c>
      <c r="AQ106" s="96" t="s">
        <v>95</v>
      </c>
      <c r="AR106" s="96" t="s">
        <v>96</v>
      </c>
      <c r="AS106" s="96"/>
      <c r="AT106" s="96"/>
      <c r="AU106" s="96"/>
      <c r="AV106" s="96"/>
      <c r="AW106" s="96"/>
      <c r="AX106" s="96"/>
      <c r="AY106" s="96"/>
      <c r="AZ106" s="96"/>
    </row>
    <row r="107" spans="1:52" s="20" customFormat="1" ht="18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5"/>
      <c r="AG107" s="25"/>
      <c r="AH107" s="25"/>
      <c r="AI107" s="25"/>
      <c r="AJ107" s="25"/>
      <c r="AK107" s="25"/>
      <c r="AL107" s="25"/>
      <c r="AM107" s="68" t="s">
        <v>97</v>
      </c>
      <c r="AN107" s="96" t="s">
        <v>164</v>
      </c>
      <c r="AO107" s="96">
        <v>50</v>
      </c>
      <c r="AP107" s="96">
        <v>83.3</v>
      </c>
      <c r="AQ107" s="96">
        <v>83.3</v>
      </c>
      <c r="AR107" s="96">
        <v>83.3</v>
      </c>
      <c r="AS107" s="96"/>
      <c r="AT107" s="96"/>
      <c r="AU107" s="96"/>
      <c r="AV107" s="96"/>
      <c r="AW107" s="96"/>
      <c r="AX107" s="96"/>
      <c r="AY107" s="96"/>
      <c r="AZ107" s="96"/>
    </row>
    <row r="108" spans="1:52" s="20" customFormat="1" ht="16.5" customHeight="1">
      <c r="A108" s="29"/>
      <c r="B108" s="40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5"/>
      <c r="AG108" s="25"/>
      <c r="AH108" s="25"/>
      <c r="AI108" s="25"/>
      <c r="AJ108" s="25"/>
      <c r="AK108" s="25"/>
      <c r="AL108" s="25"/>
      <c r="AM108" s="72"/>
      <c r="AN108" s="73" t="s">
        <v>29</v>
      </c>
      <c r="AO108" s="73">
        <v>10</v>
      </c>
      <c r="AP108" s="73">
        <v>16.7</v>
      </c>
      <c r="AQ108" s="73">
        <v>16.7</v>
      </c>
      <c r="AR108" s="73">
        <v>100</v>
      </c>
      <c r="AS108" s="73"/>
      <c r="AT108" s="73"/>
      <c r="AU108" s="73"/>
      <c r="AV108" s="73"/>
      <c r="AW108" s="73"/>
      <c r="AX108" s="96"/>
      <c r="AY108" s="96"/>
      <c r="AZ108" s="96"/>
    </row>
    <row r="109" spans="1:52" s="20" customFormat="1" ht="16.5" customHeight="1">
      <c r="A109" s="29"/>
      <c r="B109" s="40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5"/>
      <c r="AM109" s="72"/>
      <c r="AN109" s="73" t="s">
        <v>90</v>
      </c>
      <c r="AO109" s="73">
        <v>60</v>
      </c>
      <c r="AP109" s="73">
        <v>100</v>
      </c>
      <c r="AQ109" s="73">
        <v>100</v>
      </c>
      <c r="AR109" s="73"/>
      <c r="AS109" s="73"/>
      <c r="AT109" s="73"/>
      <c r="AU109" s="73"/>
      <c r="AV109" s="73"/>
      <c r="AW109" s="73"/>
      <c r="AX109" s="96"/>
      <c r="AY109" s="96"/>
      <c r="AZ109" s="96"/>
    </row>
    <row r="110" spans="1:52" s="20" customFormat="1" ht="16.5" customHeight="1">
      <c r="A110" s="29"/>
      <c r="B110" s="40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5"/>
      <c r="AM110" s="72" t="s">
        <v>119</v>
      </c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96"/>
      <c r="AY110" s="96"/>
      <c r="AZ110" s="96"/>
    </row>
    <row r="111" spans="1:52" s="20" customFormat="1" ht="16.5" customHeight="1">
      <c r="A111" s="29"/>
      <c r="B111" s="40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5"/>
      <c r="AM111" s="72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96"/>
      <c r="AY111" s="96"/>
      <c r="AZ111" s="96"/>
    </row>
    <row r="112" spans="1:52" s="20" customFormat="1" ht="16.5" customHeight="1">
      <c r="A112" s="29"/>
      <c r="B112" s="40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5"/>
      <c r="AM112" s="72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96"/>
      <c r="AY112" s="96"/>
      <c r="AZ112" s="96"/>
    </row>
    <row r="113" spans="1:52" s="20" customFormat="1" ht="36.75" customHeight="1">
      <c r="A113" s="29"/>
      <c r="B113" s="40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5"/>
      <c r="AM113" s="72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96"/>
      <c r="AY113" s="96"/>
      <c r="AZ113" s="96"/>
    </row>
    <row r="114" spans="1:52" s="50" customFormat="1" ht="16.5" customHeight="1">
      <c r="A114" s="29"/>
      <c r="B114" s="40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5"/>
      <c r="AM114" s="68" t="s">
        <v>170</v>
      </c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0"/>
      <c r="AY114" s="90"/>
      <c r="AZ114" s="90"/>
    </row>
    <row r="115" spans="1:52" s="50" customFormat="1" ht="16.5" customHeight="1">
      <c r="A115" s="29"/>
      <c r="B115" s="40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5"/>
      <c r="AM115" s="68"/>
      <c r="AN115" s="96"/>
      <c r="AO115" s="96" t="s">
        <v>93</v>
      </c>
      <c r="AP115" s="96" t="s">
        <v>94</v>
      </c>
      <c r="AQ115" s="96" t="s">
        <v>95</v>
      </c>
      <c r="AR115" s="96" t="s">
        <v>96</v>
      </c>
      <c r="AS115" s="96"/>
      <c r="AT115" s="96"/>
      <c r="AU115" s="96"/>
      <c r="AV115" s="96"/>
      <c r="AW115" s="96"/>
      <c r="AX115" s="90"/>
      <c r="AY115" s="90"/>
      <c r="AZ115" s="90"/>
    </row>
    <row r="116" spans="1:52" s="50" customFormat="1" ht="18.75" customHeight="1">
      <c r="A116" s="29"/>
      <c r="B116" s="40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5"/>
      <c r="AM116" s="68" t="s">
        <v>97</v>
      </c>
      <c r="AN116" s="96" t="s">
        <v>164</v>
      </c>
      <c r="AO116" s="96">
        <v>57</v>
      </c>
      <c r="AP116" s="96">
        <v>95</v>
      </c>
      <c r="AQ116" s="96">
        <v>95</v>
      </c>
      <c r="AR116" s="96">
        <v>95</v>
      </c>
      <c r="AS116" s="96"/>
      <c r="AT116" s="96"/>
      <c r="AU116" s="96"/>
      <c r="AV116" s="96"/>
      <c r="AW116" s="96"/>
      <c r="AX116" s="90"/>
      <c r="AY116" s="90"/>
      <c r="AZ116" s="90"/>
    </row>
    <row r="117" spans="1:52" s="20" customFormat="1" ht="16.5" customHeight="1">
      <c r="A117" s="29"/>
      <c r="B117" s="40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5"/>
      <c r="AM117" s="68"/>
      <c r="AN117" s="96" t="s">
        <v>29</v>
      </c>
      <c r="AO117" s="96">
        <v>3</v>
      </c>
      <c r="AP117" s="96">
        <v>5</v>
      </c>
      <c r="AQ117" s="96">
        <v>5</v>
      </c>
      <c r="AR117" s="96">
        <v>100</v>
      </c>
      <c r="AS117" s="96"/>
      <c r="AT117" s="96"/>
      <c r="AU117" s="96"/>
      <c r="AV117" s="96"/>
      <c r="AW117" s="96"/>
      <c r="AX117" s="96"/>
      <c r="AY117" s="96"/>
      <c r="AZ117" s="96"/>
    </row>
    <row r="118" spans="1:52" s="20" customFormat="1" ht="16.5" customHeight="1">
      <c r="A118" s="29"/>
      <c r="B118" s="40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5"/>
      <c r="AM118" s="68"/>
      <c r="AN118" s="96" t="s">
        <v>90</v>
      </c>
      <c r="AO118" s="96">
        <v>60</v>
      </c>
      <c r="AP118" s="96">
        <v>100</v>
      </c>
      <c r="AQ118" s="96">
        <v>100</v>
      </c>
      <c r="AR118" s="96"/>
      <c r="AS118" s="96"/>
      <c r="AT118" s="96"/>
      <c r="AU118" s="96"/>
      <c r="AV118" s="96"/>
      <c r="AW118" s="96"/>
      <c r="AX118" s="96"/>
      <c r="AY118" s="96"/>
      <c r="AZ118" s="96"/>
    </row>
    <row r="119" spans="1:52" s="20" customFormat="1" ht="16.5" customHeight="1">
      <c r="A119" s="29"/>
      <c r="B119" s="40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5"/>
      <c r="AM119" s="68" t="s">
        <v>119</v>
      </c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</row>
    <row r="120" spans="1:52" s="20" customFormat="1" ht="16.5" customHeight="1">
      <c r="A120" s="29"/>
      <c r="B120" s="40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5"/>
      <c r="P120" s="25"/>
      <c r="Q120" s="25"/>
      <c r="R120" s="25"/>
      <c r="S120" s="25"/>
      <c r="T120" s="25"/>
      <c r="U120" s="25"/>
      <c r="V120" s="126" t="s">
        <v>11</v>
      </c>
      <c r="W120" s="126"/>
      <c r="X120" s="126"/>
      <c r="Y120" s="126"/>
      <c r="Z120" s="126"/>
      <c r="AA120" s="126"/>
      <c r="AB120" s="19"/>
      <c r="AC120" s="126" t="s">
        <v>12</v>
      </c>
      <c r="AD120" s="126"/>
      <c r="AE120" s="126"/>
      <c r="AF120" s="126"/>
      <c r="AG120" s="126"/>
      <c r="AH120" s="126"/>
      <c r="AI120" s="129" t="s">
        <v>84</v>
      </c>
      <c r="AJ120" s="129"/>
      <c r="AK120" s="129"/>
      <c r="AL120" s="129"/>
      <c r="AM120" s="68"/>
      <c r="AN120" s="96"/>
      <c r="AO120" s="96"/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</row>
    <row r="121" spans="1:52" s="20" customFormat="1" ht="16.5" customHeight="1">
      <c r="A121" s="29"/>
      <c r="B121" s="40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46"/>
      <c r="P121" s="46"/>
      <c r="Q121" s="46"/>
      <c r="R121" s="46"/>
      <c r="S121" s="46"/>
      <c r="T121" s="25"/>
      <c r="U121" s="25"/>
      <c r="V121" s="126"/>
      <c r="W121" s="126"/>
      <c r="X121" s="126"/>
      <c r="Y121" s="126"/>
      <c r="Z121" s="126"/>
      <c r="AA121" s="126"/>
      <c r="AB121" s="19"/>
      <c r="AC121" s="126"/>
      <c r="AD121" s="126"/>
      <c r="AE121" s="126"/>
      <c r="AF121" s="126"/>
      <c r="AG121" s="126"/>
      <c r="AH121" s="126"/>
      <c r="AI121" s="129"/>
      <c r="AJ121" s="129"/>
      <c r="AK121" s="129"/>
      <c r="AL121" s="129"/>
      <c r="AM121" s="68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</row>
    <row r="122" spans="1:52" s="20" customFormat="1" ht="46.5" customHeight="1">
      <c r="A122" s="29"/>
      <c r="B122" s="40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56"/>
      <c r="P122" s="56"/>
      <c r="Q122" s="56"/>
      <c r="R122" s="56"/>
      <c r="S122" s="56"/>
      <c r="T122" s="56"/>
      <c r="U122" s="56"/>
      <c r="V122" s="39">
        <v>1</v>
      </c>
      <c r="W122" s="39">
        <v>2</v>
      </c>
      <c r="X122" s="39">
        <v>3</v>
      </c>
      <c r="Y122" s="39">
        <v>4</v>
      </c>
      <c r="Z122" s="39">
        <v>5</v>
      </c>
      <c r="AA122" s="39" t="s">
        <v>35</v>
      </c>
      <c r="AB122" s="48" t="s">
        <v>14</v>
      </c>
      <c r="AC122" s="39">
        <v>1</v>
      </c>
      <c r="AD122" s="39">
        <v>2</v>
      </c>
      <c r="AE122" s="39">
        <v>3</v>
      </c>
      <c r="AF122" s="39">
        <v>4</v>
      </c>
      <c r="AG122" s="39">
        <v>5</v>
      </c>
      <c r="AH122" s="39" t="s">
        <v>35</v>
      </c>
      <c r="AI122" s="49" t="s">
        <v>15</v>
      </c>
      <c r="AJ122" s="49" t="s">
        <v>39</v>
      </c>
      <c r="AK122" s="49" t="s">
        <v>17</v>
      </c>
      <c r="AL122" s="49" t="s">
        <v>18</v>
      </c>
      <c r="AM122" s="68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</row>
    <row r="123" spans="1:52" s="20" customFormat="1" ht="42" customHeight="1">
      <c r="A123" s="128" t="s">
        <v>65</v>
      </c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84">
        <f>+AN12</f>
        <v>1</v>
      </c>
      <c r="W123" s="84">
        <f t="shared" ref="W123:AA123" si="16">+AO12</f>
        <v>1</v>
      </c>
      <c r="X123" s="84">
        <f t="shared" si="16"/>
        <v>0</v>
      </c>
      <c r="Y123" s="84">
        <f t="shared" si="16"/>
        <v>2</v>
      </c>
      <c r="Z123" s="84">
        <f t="shared" si="16"/>
        <v>4</v>
      </c>
      <c r="AA123" s="84">
        <f t="shared" si="16"/>
        <v>0</v>
      </c>
      <c r="AB123" s="84">
        <f>SUM(V123:AA123)</f>
        <v>8</v>
      </c>
      <c r="AC123" s="22">
        <f t="shared" ref="AC123:AH123" si="17">V123/$AB123</f>
        <v>0.125</v>
      </c>
      <c r="AD123" s="22">
        <f t="shared" si="17"/>
        <v>0.125</v>
      </c>
      <c r="AE123" s="22">
        <f t="shared" si="17"/>
        <v>0</v>
      </c>
      <c r="AF123" s="22">
        <f t="shared" si="17"/>
        <v>0.25</v>
      </c>
      <c r="AG123" s="22">
        <f t="shared" si="17"/>
        <v>0.5</v>
      </c>
      <c r="AH123" s="22">
        <f t="shared" si="17"/>
        <v>0</v>
      </c>
      <c r="AI123" s="84">
        <f t="shared" ref="AI123:AL123" si="18">+BA12</f>
        <v>3.88</v>
      </c>
      <c r="AJ123" s="84">
        <f t="shared" si="18"/>
        <v>1.55</v>
      </c>
      <c r="AK123" s="84">
        <f t="shared" si="18"/>
        <v>5</v>
      </c>
      <c r="AL123" s="84">
        <f t="shared" si="18"/>
        <v>5</v>
      </c>
      <c r="AM123" s="68" t="s">
        <v>171</v>
      </c>
      <c r="AN123" s="96"/>
      <c r="AO123" s="96"/>
      <c r="AP123" s="96"/>
      <c r="AQ123" s="96"/>
      <c r="AR123" s="96"/>
      <c r="AS123" s="96"/>
      <c r="AT123" s="96"/>
      <c r="AU123" s="96"/>
      <c r="AV123" s="96"/>
      <c r="AW123" s="96"/>
      <c r="AX123" s="96"/>
      <c r="AY123" s="96"/>
      <c r="AZ123" s="96"/>
    </row>
    <row r="124" spans="1:52" s="20" customFormat="1" ht="16.5" customHeight="1">
      <c r="A124" s="29"/>
      <c r="B124" s="40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5"/>
      <c r="AM124" s="68"/>
      <c r="AN124" s="96"/>
      <c r="AO124" s="96" t="s">
        <v>93</v>
      </c>
      <c r="AP124" s="96" t="s">
        <v>94</v>
      </c>
      <c r="AQ124" s="96" t="s">
        <v>95</v>
      </c>
      <c r="AR124" s="96" t="s">
        <v>96</v>
      </c>
      <c r="AS124" s="96"/>
      <c r="AT124" s="96"/>
      <c r="AU124" s="96"/>
      <c r="AV124" s="96"/>
      <c r="AW124" s="96"/>
      <c r="AX124" s="96"/>
      <c r="AY124" s="96"/>
      <c r="AZ124" s="96"/>
    </row>
    <row r="125" spans="1:52" s="20" customFormat="1" ht="16.5" customHeight="1">
      <c r="A125" s="29"/>
      <c r="B125" s="40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5"/>
      <c r="AM125" s="68" t="s">
        <v>97</v>
      </c>
      <c r="AN125" s="96"/>
      <c r="AO125" s="96">
        <v>3</v>
      </c>
      <c r="AP125" s="96">
        <v>5</v>
      </c>
      <c r="AQ125" s="96">
        <v>5</v>
      </c>
      <c r="AR125" s="96">
        <v>5</v>
      </c>
      <c r="AS125" s="96"/>
      <c r="AT125" s="96"/>
      <c r="AU125" s="96"/>
      <c r="AV125" s="96"/>
      <c r="AW125" s="96"/>
      <c r="AX125" s="96"/>
      <c r="AY125" s="96"/>
      <c r="AZ125" s="96"/>
    </row>
    <row r="126" spans="1:52" s="20" customFormat="1" ht="16.5" customHeight="1">
      <c r="A126" s="29"/>
      <c r="B126" s="40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5"/>
      <c r="AM126" s="68"/>
      <c r="AN126" s="96" t="s">
        <v>164</v>
      </c>
      <c r="AO126" s="96">
        <v>55</v>
      </c>
      <c r="AP126" s="96">
        <v>91.7</v>
      </c>
      <c r="AQ126" s="96">
        <v>91.7</v>
      </c>
      <c r="AR126" s="96">
        <v>96.7</v>
      </c>
      <c r="AS126" s="96"/>
      <c r="AT126" s="96"/>
      <c r="AU126" s="96"/>
      <c r="AV126" s="96"/>
      <c r="AW126" s="96"/>
      <c r="AX126" s="96"/>
      <c r="AY126" s="96"/>
      <c r="AZ126" s="96"/>
    </row>
    <row r="127" spans="1:52" s="20" customFormat="1" ht="16.5" customHeight="1">
      <c r="A127" s="29"/>
      <c r="B127" s="40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5"/>
      <c r="AM127" s="68"/>
      <c r="AN127" s="96" t="s">
        <v>29</v>
      </c>
      <c r="AO127" s="96">
        <v>2</v>
      </c>
      <c r="AP127" s="96">
        <v>3.3</v>
      </c>
      <c r="AQ127" s="96">
        <v>3.3</v>
      </c>
      <c r="AR127" s="96">
        <v>100</v>
      </c>
      <c r="AS127" s="96"/>
      <c r="AT127" s="96"/>
      <c r="AU127" s="96"/>
      <c r="AV127" s="96"/>
      <c r="AW127" s="96"/>
      <c r="AX127" s="96"/>
      <c r="AY127" s="96"/>
      <c r="AZ127" s="96"/>
    </row>
    <row r="128" spans="1:52" s="20" customFormat="1" ht="16.5" customHeight="1">
      <c r="A128" s="29"/>
      <c r="B128" s="40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5"/>
      <c r="AM128" s="68"/>
      <c r="AN128" s="96" t="s">
        <v>90</v>
      </c>
      <c r="AO128" s="96">
        <v>60</v>
      </c>
      <c r="AP128" s="96">
        <v>100</v>
      </c>
      <c r="AQ128" s="96">
        <v>100</v>
      </c>
      <c r="AR128" s="96"/>
      <c r="AS128" s="96"/>
      <c r="AT128" s="96"/>
      <c r="AU128" s="96"/>
      <c r="AV128" s="96"/>
      <c r="AW128" s="96"/>
      <c r="AX128" s="96"/>
      <c r="AY128" s="96"/>
      <c r="AZ128" s="96"/>
    </row>
    <row r="129" spans="1:52" s="20" customFormat="1" ht="16.5" customHeight="1">
      <c r="A129" s="111" t="s">
        <v>54</v>
      </c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68" t="s">
        <v>119</v>
      </c>
      <c r="AN129" s="96"/>
      <c r="AO129" s="96"/>
      <c r="AP129" s="96"/>
      <c r="AQ129" s="96"/>
      <c r="AR129" s="96"/>
      <c r="AS129" s="96"/>
      <c r="AT129" s="96"/>
      <c r="AU129" s="96"/>
      <c r="AV129" s="96"/>
      <c r="AW129" s="96"/>
      <c r="AX129" s="96"/>
      <c r="AY129" s="96"/>
      <c r="AZ129" s="96"/>
    </row>
    <row r="130" spans="1:52" s="20" customFormat="1" ht="16.5" customHeight="1">
      <c r="A130" s="127"/>
      <c r="B130" s="127"/>
      <c r="C130" s="127"/>
      <c r="D130" s="127"/>
      <c r="E130" s="127"/>
      <c r="F130" s="127"/>
      <c r="G130" s="50"/>
      <c r="H130" s="50"/>
      <c r="I130" s="50"/>
      <c r="J130" s="50"/>
      <c r="K130" s="51"/>
      <c r="L130" s="51"/>
      <c r="M130" s="52"/>
      <c r="N130" s="23"/>
      <c r="O130" s="23"/>
      <c r="P130" s="23"/>
      <c r="Q130" s="23"/>
      <c r="R130" s="23"/>
      <c r="S130" s="23"/>
      <c r="T130" s="23"/>
      <c r="U130" s="23"/>
      <c r="V130" s="50"/>
      <c r="W130" s="50"/>
      <c r="X130" s="50"/>
      <c r="Y130" s="50"/>
      <c r="Z130" s="50"/>
      <c r="AA130" s="50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68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6"/>
      <c r="AY130" s="96"/>
      <c r="AZ130" s="96"/>
    </row>
    <row r="131" spans="1:52" s="20" customFormat="1" ht="16.5" customHeight="1">
      <c r="A131" s="127"/>
      <c r="B131" s="127"/>
      <c r="C131" s="127"/>
      <c r="D131" s="127"/>
      <c r="E131" s="127"/>
      <c r="F131" s="127"/>
      <c r="G131" s="50"/>
      <c r="H131" s="50"/>
      <c r="I131" s="50"/>
      <c r="J131" s="50"/>
      <c r="K131" s="53"/>
      <c r="L131" s="53"/>
      <c r="M131" s="52"/>
      <c r="N131" s="23"/>
      <c r="O131" s="23"/>
      <c r="P131" s="23"/>
      <c r="Q131" s="23"/>
      <c r="R131" s="23"/>
      <c r="S131" s="23"/>
      <c r="T131" s="23"/>
      <c r="U131" s="23"/>
      <c r="V131" s="50"/>
      <c r="W131" s="50"/>
      <c r="X131" s="50"/>
      <c r="Y131" s="50"/>
      <c r="Z131" s="50"/>
      <c r="AA131" s="50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68"/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96"/>
      <c r="AZ131" s="96"/>
    </row>
    <row r="132" spans="1:52" s="20" customFormat="1" ht="39" customHeight="1">
      <c r="A132" s="127"/>
      <c r="B132" s="127"/>
      <c r="C132" s="127"/>
      <c r="D132" s="127"/>
      <c r="E132" s="127"/>
      <c r="F132" s="127"/>
      <c r="G132" s="50"/>
      <c r="H132" s="50"/>
      <c r="I132" s="50"/>
      <c r="J132" s="50"/>
      <c r="K132" s="52"/>
      <c r="L132" s="52"/>
      <c r="M132" s="52"/>
      <c r="N132" s="52"/>
      <c r="O132" s="23"/>
      <c r="P132" s="23"/>
      <c r="Q132" s="23"/>
      <c r="R132" s="23"/>
      <c r="S132" s="23"/>
      <c r="T132" s="23"/>
      <c r="U132" s="23"/>
      <c r="V132" s="50"/>
      <c r="W132" s="50"/>
      <c r="X132" s="50"/>
      <c r="Y132" s="50"/>
      <c r="Z132" s="50"/>
      <c r="AA132" s="50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96"/>
      <c r="AY132" s="96"/>
      <c r="AZ132" s="96"/>
    </row>
    <row r="133" spans="1:52" s="20" customFormat="1" ht="16.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5"/>
      <c r="AG133" s="25"/>
      <c r="AH133" s="25"/>
      <c r="AI133" s="25"/>
      <c r="AJ133" s="25"/>
      <c r="AK133" s="25"/>
      <c r="AL133" s="25"/>
      <c r="AM133" s="68" t="s">
        <v>172</v>
      </c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</row>
    <row r="134" spans="1:52" s="20" customFormat="1" ht="16.5" customHeight="1">
      <c r="A134" s="29"/>
      <c r="B134" s="40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5"/>
      <c r="AG134" s="25"/>
      <c r="AH134" s="25"/>
      <c r="AI134" s="25"/>
      <c r="AJ134" s="25"/>
      <c r="AK134" s="25"/>
      <c r="AL134" s="25"/>
      <c r="AM134" s="68"/>
      <c r="AN134" s="96"/>
      <c r="AO134" s="96" t="s">
        <v>93</v>
      </c>
      <c r="AP134" s="96" t="s">
        <v>94</v>
      </c>
      <c r="AQ134" s="96" t="s">
        <v>95</v>
      </c>
      <c r="AR134" s="96" t="s">
        <v>96</v>
      </c>
      <c r="AS134" s="96"/>
      <c r="AT134" s="96"/>
      <c r="AU134" s="96"/>
      <c r="AV134" s="96"/>
      <c r="AW134" s="96"/>
      <c r="AX134" s="96"/>
      <c r="AY134" s="96"/>
      <c r="AZ134" s="96"/>
    </row>
    <row r="135" spans="1:52" s="20" customFormat="1" ht="16.5" customHeight="1">
      <c r="A135" s="29"/>
      <c r="B135" s="40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5"/>
      <c r="AM135" s="72" t="s">
        <v>97</v>
      </c>
      <c r="AN135" s="73" t="s">
        <v>164</v>
      </c>
      <c r="AO135" s="73">
        <v>47</v>
      </c>
      <c r="AP135" s="73">
        <v>78.3</v>
      </c>
      <c r="AQ135" s="73">
        <v>78.3</v>
      </c>
      <c r="AR135" s="73">
        <v>78.3</v>
      </c>
      <c r="AS135" s="73"/>
      <c r="AT135" s="73"/>
      <c r="AU135" s="73"/>
      <c r="AV135" s="73"/>
      <c r="AW135" s="73"/>
      <c r="AX135" s="96"/>
      <c r="AY135" s="96"/>
      <c r="AZ135" s="96"/>
    </row>
    <row r="136" spans="1:52" s="20" customFormat="1" ht="16.5" customHeight="1">
      <c r="A136" s="29"/>
      <c r="B136" s="40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5"/>
      <c r="P136" s="25"/>
      <c r="Q136" s="25"/>
      <c r="R136" s="25"/>
      <c r="S136" s="25"/>
      <c r="T136" s="25"/>
      <c r="U136" s="25"/>
      <c r="V136" s="126" t="s">
        <v>11</v>
      </c>
      <c r="W136" s="126"/>
      <c r="X136" s="126"/>
      <c r="Y136" s="126"/>
      <c r="Z136" s="126"/>
      <c r="AA136" s="126"/>
      <c r="AB136" s="19"/>
      <c r="AC136" s="126" t="s">
        <v>12</v>
      </c>
      <c r="AD136" s="126"/>
      <c r="AE136" s="126"/>
      <c r="AF136" s="126"/>
      <c r="AG136" s="126"/>
      <c r="AH136" s="126"/>
      <c r="AI136" s="129" t="s">
        <v>84</v>
      </c>
      <c r="AJ136" s="129"/>
      <c r="AK136" s="129"/>
      <c r="AL136" s="129"/>
      <c r="AM136" s="68"/>
      <c r="AN136" s="96" t="s">
        <v>29</v>
      </c>
      <c r="AO136" s="96">
        <v>13</v>
      </c>
      <c r="AP136" s="96">
        <v>21.7</v>
      </c>
      <c r="AQ136" s="96">
        <v>21.7</v>
      </c>
      <c r="AR136" s="96">
        <v>100</v>
      </c>
      <c r="AS136" s="96"/>
      <c r="AT136" s="96"/>
      <c r="AU136" s="96"/>
      <c r="AV136" s="96"/>
      <c r="AW136" s="96"/>
      <c r="AX136" s="96"/>
      <c r="AY136" s="96"/>
      <c r="AZ136" s="96"/>
    </row>
    <row r="137" spans="1:52" s="20" customFormat="1" ht="16.5" customHeight="1">
      <c r="A137" s="29"/>
      <c r="B137" s="40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46"/>
      <c r="P137" s="46"/>
      <c r="Q137" s="46"/>
      <c r="R137" s="46"/>
      <c r="S137" s="46"/>
      <c r="T137" s="25"/>
      <c r="U137" s="25"/>
      <c r="V137" s="126"/>
      <c r="W137" s="126"/>
      <c r="X137" s="126"/>
      <c r="Y137" s="126"/>
      <c r="Z137" s="126"/>
      <c r="AA137" s="126"/>
      <c r="AB137" s="19"/>
      <c r="AC137" s="126"/>
      <c r="AD137" s="126"/>
      <c r="AE137" s="126"/>
      <c r="AF137" s="126"/>
      <c r="AG137" s="126"/>
      <c r="AH137" s="126"/>
      <c r="AI137" s="129"/>
      <c r="AJ137" s="129"/>
      <c r="AK137" s="129"/>
      <c r="AL137" s="129"/>
      <c r="AM137" s="68"/>
      <c r="AN137" s="96" t="s">
        <v>90</v>
      </c>
      <c r="AO137" s="96">
        <v>60</v>
      </c>
      <c r="AP137" s="96">
        <v>100</v>
      </c>
      <c r="AQ137" s="96">
        <v>100</v>
      </c>
      <c r="AR137" s="96"/>
      <c r="AS137" s="96"/>
      <c r="AT137" s="96"/>
      <c r="AU137" s="96"/>
      <c r="AV137" s="96"/>
      <c r="AW137" s="96"/>
      <c r="AX137" s="96"/>
      <c r="AY137" s="96"/>
      <c r="AZ137" s="96"/>
    </row>
    <row r="138" spans="1:52" s="20" customFormat="1" ht="16.5" customHeight="1">
      <c r="A138" s="29"/>
      <c r="B138" s="40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47"/>
      <c r="P138" s="47"/>
      <c r="Q138" s="47"/>
      <c r="R138" s="47"/>
      <c r="S138" s="47"/>
      <c r="T138" s="47"/>
      <c r="U138" s="47"/>
      <c r="V138" s="39">
        <v>1</v>
      </c>
      <c r="W138" s="39">
        <v>2</v>
      </c>
      <c r="X138" s="39">
        <v>3</v>
      </c>
      <c r="Y138" s="39">
        <v>4</v>
      </c>
      <c r="Z138" s="39">
        <v>5</v>
      </c>
      <c r="AA138" s="39" t="s">
        <v>35</v>
      </c>
      <c r="AB138" s="48" t="s">
        <v>14</v>
      </c>
      <c r="AC138" s="39">
        <v>1</v>
      </c>
      <c r="AD138" s="39">
        <v>2</v>
      </c>
      <c r="AE138" s="39">
        <v>3</v>
      </c>
      <c r="AF138" s="39">
        <v>4</v>
      </c>
      <c r="AG138" s="39">
        <v>5</v>
      </c>
      <c r="AH138" s="39" t="s">
        <v>35</v>
      </c>
      <c r="AI138" s="49" t="s">
        <v>15</v>
      </c>
      <c r="AJ138" s="49" t="s">
        <v>39</v>
      </c>
      <c r="AK138" s="49" t="s">
        <v>17</v>
      </c>
      <c r="AL138" s="49" t="s">
        <v>18</v>
      </c>
      <c r="AM138" s="68" t="s">
        <v>119</v>
      </c>
      <c r="AN138" s="96"/>
      <c r="AO138" s="96"/>
      <c r="AP138" s="96"/>
      <c r="AQ138" s="96"/>
      <c r="AR138" s="96"/>
      <c r="AS138" s="96"/>
      <c r="AT138" s="96"/>
      <c r="AU138" s="96"/>
      <c r="AV138" s="96"/>
      <c r="AW138" s="96"/>
      <c r="AX138" s="96"/>
      <c r="AY138" s="96"/>
      <c r="AZ138" s="96"/>
    </row>
    <row r="139" spans="1:52" s="20" customFormat="1" ht="39.950000000000003" customHeight="1">
      <c r="A139" s="29"/>
      <c r="B139" s="40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112" t="s">
        <v>64</v>
      </c>
      <c r="P139" s="113"/>
      <c r="Q139" s="113"/>
      <c r="R139" s="113"/>
      <c r="S139" s="113"/>
      <c r="T139" s="113"/>
      <c r="U139" s="113"/>
      <c r="V139" s="84">
        <f>+AN13</f>
        <v>1</v>
      </c>
      <c r="W139" s="84">
        <f t="shared" ref="W139:AA139" si="19">+AO13</f>
        <v>3</v>
      </c>
      <c r="X139" s="84">
        <f t="shared" si="19"/>
        <v>8</v>
      </c>
      <c r="Y139" s="84">
        <f t="shared" si="19"/>
        <v>22</v>
      </c>
      <c r="Z139" s="84">
        <f t="shared" si="19"/>
        <v>16</v>
      </c>
      <c r="AA139" s="84">
        <f t="shared" si="19"/>
        <v>0</v>
      </c>
      <c r="AB139" s="84">
        <f>SUM(V139:AA139)</f>
        <v>50</v>
      </c>
      <c r="AC139" s="22">
        <f>V139/$AB139</f>
        <v>0.02</v>
      </c>
      <c r="AD139" s="22">
        <f t="shared" ref="AD139:AH139" si="20">W139/$AB139</f>
        <v>0.06</v>
      </c>
      <c r="AE139" s="22">
        <f t="shared" si="20"/>
        <v>0.16</v>
      </c>
      <c r="AF139" s="22">
        <f t="shared" si="20"/>
        <v>0.44</v>
      </c>
      <c r="AG139" s="22">
        <f t="shared" si="20"/>
        <v>0.32</v>
      </c>
      <c r="AH139" s="22">
        <f t="shared" si="20"/>
        <v>0</v>
      </c>
      <c r="AI139" s="84">
        <f t="shared" ref="AI139:AL139" si="21">+BA13</f>
        <v>3.98</v>
      </c>
      <c r="AJ139" s="84">
        <f t="shared" si="21"/>
        <v>0.96</v>
      </c>
      <c r="AK139" s="84">
        <f t="shared" si="21"/>
        <v>4</v>
      </c>
      <c r="AL139" s="84">
        <f t="shared" si="21"/>
        <v>4</v>
      </c>
      <c r="AM139" s="68"/>
      <c r="AN139" s="96"/>
      <c r="AO139" s="96"/>
      <c r="AP139" s="96"/>
      <c r="AQ139" s="96"/>
      <c r="AR139" s="96"/>
      <c r="AS139" s="96"/>
      <c r="AT139" s="96"/>
      <c r="AU139" s="96"/>
      <c r="AV139" s="96"/>
      <c r="AW139" s="96"/>
      <c r="AX139" s="96"/>
      <c r="AY139" s="96"/>
      <c r="AZ139" s="96"/>
    </row>
    <row r="140" spans="1:52" s="20" customFormat="1" ht="16.5" customHeight="1">
      <c r="A140" s="29"/>
      <c r="B140" s="40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5"/>
      <c r="AM140" s="68"/>
      <c r="AN140" s="96"/>
      <c r="AO140" s="96"/>
      <c r="AP140" s="96"/>
      <c r="AQ140" s="96"/>
      <c r="AR140" s="96"/>
      <c r="AS140" s="96"/>
      <c r="AT140" s="96"/>
      <c r="AU140" s="96"/>
      <c r="AV140" s="96"/>
      <c r="AW140" s="96"/>
      <c r="AX140" s="96"/>
      <c r="AY140" s="96"/>
      <c r="AZ140" s="96"/>
    </row>
    <row r="141" spans="1:52" s="20" customFormat="1" ht="16.5" customHeight="1">
      <c r="A141" s="29"/>
      <c r="B141" s="40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5"/>
      <c r="AM141" s="68"/>
      <c r="AN141" s="96"/>
      <c r="AO141" s="96"/>
      <c r="AP141" s="96"/>
      <c r="AQ141" s="96"/>
      <c r="AR141" s="96"/>
      <c r="AS141" s="96"/>
      <c r="AT141" s="96"/>
      <c r="AU141" s="96"/>
      <c r="AV141" s="96"/>
      <c r="AW141" s="96"/>
      <c r="AX141" s="96"/>
      <c r="AY141" s="96"/>
      <c r="AZ141" s="96"/>
    </row>
    <row r="142" spans="1:52" s="20" customFormat="1" ht="16.5" customHeight="1">
      <c r="A142" s="29"/>
      <c r="B142" s="40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5"/>
      <c r="AM142" s="68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  <c r="AZ142" s="96"/>
    </row>
    <row r="143" spans="1:52" s="20" customFormat="1" ht="39" customHeight="1">
      <c r="A143" s="29"/>
      <c r="B143" s="40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5"/>
      <c r="AM143" s="68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6"/>
      <c r="AZ143" s="96"/>
    </row>
    <row r="144" spans="1:52" s="20" customFormat="1" ht="43.5" customHeight="1">
      <c r="A144" s="29"/>
      <c r="B144" s="40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5"/>
      <c r="AM144" s="68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96"/>
      <c r="AZ144" s="96"/>
    </row>
    <row r="145" spans="1:52" s="20" customFormat="1" ht="16.5" customHeight="1">
      <c r="A145" s="29"/>
      <c r="B145" s="40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5"/>
      <c r="AM145" s="68"/>
      <c r="AN145" s="96"/>
      <c r="AO145" s="96"/>
      <c r="AP145" s="96"/>
      <c r="AQ145" s="96"/>
      <c r="AR145" s="96"/>
      <c r="AS145" s="96"/>
      <c r="AT145" s="96"/>
      <c r="AU145" s="96"/>
      <c r="AV145" s="96"/>
      <c r="AW145" s="96"/>
      <c r="AX145" s="96"/>
      <c r="AY145" s="96"/>
      <c r="AZ145" s="96"/>
    </row>
    <row r="146" spans="1:52" s="20" customFormat="1" ht="16.5" customHeight="1">
      <c r="A146" s="29"/>
      <c r="B146" s="40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5"/>
      <c r="AM146" s="68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Y146" s="96"/>
      <c r="AZ146" s="96"/>
    </row>
    <row r="147" spans="1:52" s="20" customFormat="1" ht="24" customHeight="1">
      <c r="A147" s="29"/>
      <c r="B147" s="40"/>
      <c r="C147" s="29"/>
      <c r="D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5"/>
      <c r="AM147" s="68"/>
      <c r="AN147" s="96"/>
      <c r="AO147" s="96"/>
      <c r="AP147" s="96"/>
      <c r="AQ147" s="96"/>
      <c r="AR147" s="96"/>
      <c r="AS147" s="96"/>
      <c r="AT147" s="96"/>
      <c r="AU147" s="96"/>
      <c r="AV147" s="96"/>
      <c r="AW147" s="96"/>
      <c r="AX147" s="96"/>
      <c r="AY147" s="96"/>
      <c r="AZ147" s="96"/>
    </row>
    <row r="148" spans="1:52" s="20" customFormat="1" ht="45.75" customHeight="1">
      <c r="A148" s="111" t="s">
        <v>55</v>
      </c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27"/>
      <c r="W148" s="27"/>
      <c r="X148" s="111" t="s">
        <v>56</v>
      </c>
      <c r="Y148" s="111"/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68"/>
      <c r="AN148" s="96"/>
      <c r="AO148" s="96"/>
      <c r="AP148" s="96"/>
      <c r="AQ148" s="96"/>
      <c r="AR148" s="96"/>
      <c r="AS148" s="96"/>
      <c r="AT148" s="96"/>
      <c r="AU148" s="96"/>
      <c r="AV148" s="96"/>
      <c r="AW148" s="96"/>
      <c r="AX148" s="96"/>
      <c r="AY148" s="96"/>
      <c r="AZ148" s="96"/>
    </row>
    <row r="149" spans="1:52" s="20" customFormat="1" ht="16.5" customHeight="1">
      <c r="A149" s="34"/>
      <c r="B149" s="34"/>
      <c r="C149" s="34"/>
      <c r="D149" s="34"/>
      <c r="E149" s="34"/>
      <c r="F149" s="34"/>
      <c r="K149" s="29"/>
      <c r="L149" s="29"/>
      <c r="M149" s="29"/>
      <c r="N149" s="29"/>
      <c r="O149" s="25"/>
      <c r="P149" s="25"/>
      <c r="Q149" s="25"/>
      <c r="X149" s="34"/>
      <c r="Y149" s="34"/>
      <c r="Z149" s="34"/>
      <c r="AA149" s="34"/>
      <c r="AB149" s="34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68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  <c r="AX149" s="96"/>
      <c r="AY149" s="96"/>
      <c r="AZ149" s="96"/>
    </row>
    <row r="150" spans="1:52" s="20" customFormat="1" ht="16.5" customHeight="1">
      <c r="A150" s="34"/>
      <c r="B150" s="34"/>
      <c r="C150" s="34"/>
      <c r="D150" s="34"/>
      <c r="E150" s="34"/>
      <c r="F150" s="34"/>
      <c r="K150" s="29"/>
      <c r="L150" s="29"/>
      <c r="M150" s="29"/>
      <c r="N150" s="29"/>
      <c r="O150" s="25"/>
      <c r="P150" s="25"/>
      <c r="Q150" s="25"/>
      <c r="X150" s="34"/>
      <c r="Y150" s="34"/>
      <c r="Z150" s="34"/>
      <c r="AA150" s="34"/>
      <c r="AB150" s="34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68"/>
      <c r="AN150" s="96"/>
      <c r="AO150" s="96"/>
      <c r="AP150" s="96"/>
      <c r="AQ150" s="96"/>
      <c r="AR150" s="96"/>
      <c r="AS150" s="96"/>
      <c r="AT150" s="96"/>
      <c r="AU150" s="96"/>
      <c r="AV150" s="96"/>
      <c r="AW150" s="96"/>
      <c r="AX150" s="96"/>
      <c r="AY150" s="96"/>
      <c r="AZ150" s="96"/>
    </row>
    <row r="151" spans="1:52" s="20" customFormat="1" ht="42" customHeight="1">
      <c r="A151" s="34"/>
      <c r="B151" s="34"/>
      <c r="C151" s="34"/>
      <c r="D151" s="34"/>
      <c r="E151" s="34"/>
      <c r="F151" s="34"/>
      <c r="G151" s="29"/>
      <c r="H151" s="29"/>
      <c r="I151" s="29"/>
      <c r="J151" s="29"/>
      <c r="K151" s="29"/>
      <c r="L151" s="29"/>
      <c r="M151" s="29"/>
      <c r="N151" s="29"/>
      <c r="O151" s="25"/>
      <c r="P151" s="25"/>
      <c r="Q151" s="25"/>
      <c r="X151" s="34"/>
      <c r="Y151" s="34"/>
      <c r="Z151" s="34"/>
      <c r="AA151" s="34"/>
      <c r="AB151" s="34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68"/>
      <c r="AN151" s="96"/>
      <c r="AO151" s="96"/>
      <c r="AP151" s="96"/>
      <c r="AQ151" s="96"/>
      <c r="AR151" s="96"/>
      <c r="AS151" s="96"/>
      <c r="AT151" s="96"/>
      <c r="AU151" s="96"/>
      <c r="AV151" s="96"/>
      <c r="AW151" s="96"/>
      <c r="AX151" s="96"/>
      <c r="AY151" s="96"/>
      <c r="AZ151" s="96"/>
    </row>
    <row r="152" spans="1:52" s="20" customFormat="1" ht="47.25" customHeight="1">
      <c r="A152" s="29"/>
      <c r="B152" s="40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5"/>
      <c r="P152" s="25"/>
      <c r="Q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69"/>
    </row>
    <row r="153" spans="1:52" s="20" customFormat="1" ht="54" customHeight="1">
      <c r="A153" s="29"/>
      <c r="B153" s="40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69"/>
    </row>
    <row r="154" spans="1:52" s="20" customFormat="1" ht="16.5" customHeight="1">
      <c r="A154" s="29"/>
      <c r="B154" s="40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69"/>
    </row>
    <row r="155" spans="1:52" s="20" customFormat="1" ht="16.5" customHeight="1">
      <c r="A155" s="29"/>
      <c r="B155" s="40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5"/>
      <c r="AM155" s="69"/>
    </row>
    <row r="156" spans="1:52" s="20" customFormat="1" ht="16.5" customHeight="1">
      <c r="A156" s="29"/>
      <c r="B156" s="40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69"/>
    </row>
    <row r="157" spans="1:52" s="20" customFormat="1" ht="40.5" customHeight="1">
      <c r="A157" s="29"/>
      <c r="B157" s="40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69"/>
    </row>
    <row r="158" spans="1:52" s="20" customFormat="1" ht="16.5" customHeight="1">
      <c r="A158" s="29"/>
      <c r="B158" s="40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69"/>
    </row>
    <row r="159" spans="1:52" s="20" customFormat="1" ht="16.5" customHeight="1">
      <c r="A159" s="29"/>
      <c r="B159" s="40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69"/>
    </row>
    <row r="160" spans="1:52" s="20" customFormat="1" ht="16.5" customHeight="1">
      <c r="A160" s="29"/>
      <c r="B160" s="40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69"/>
    </row>
    <row r="161" spans="1:39" s="20" customFormat="1" ht="16.5" customHeight="1">
      <c r="A161" s="29"/>
      <c r="B161" s="40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5"/>
      <c r="AL161" s="25"/>
      <c r="AM161" s="69"/>
    </row>
    <row r="162" spans="1:39" s="20" customFormat="1" ht="16.5" customHeight="1">
      <c r="A162" s="29"/>
      <c r="B162" s="40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5"/>
      <c r="AM162" s="69"/>
    </row>
    <row r="163" spans="1:39" s="20" customFormat="1" ht="16.5" customHeight="1">
      <c r="A163" s="29"/>
      <c r="B163" s="40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46"/>
      <c r="AM163" s="69"/>
    </row>
    <row r="164" spans="1:39" s="20" customFormat="1" ht="16.5" customHeight="1">
      <c r="A164" s="29"/>
      <c r="B164" s="40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AM164" s="69"/>
    </row>
    <row r="165" spans="1:39" s="20" customFormat="1" ht="16.5" customHeight="1">
      <c r="A165" s="29"/>
      <c r="B165" s="40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5"/>
      <c r="P165" s="25"/>
      <c r="Q165" s="25"/>
      <c r="R165" s="25"/>
      <c r="S165" s="25"/>
      <c r="T165" s="25"/>
      <c r="U165" s="25"/>
      <c r="V165" s="126" t="s">
        <v>11</v>
      </c>
      <c r="W165" s="126"/>
      <c r="X165" s="126"/>
      <c r="Y165" s="126"/>
      <c r="Z165" s="126"/>
      <c r="AA165" s="126"/>
      <c r="AB165" s="19"/>
      <c r="AC165" s="126" t="s">
        <v>12</v>
      </c>
      <c r="AD165" s="126"/>
      <c r="AE165" s="126"/>
      <c r="AF165" s="126"/>
      <c r="AG165" s="126"/>
      <c r="AH165" s="126"/>
      <c r="AI165" s="129" t="s">
        <v>84</v>
      </c>
      <c r="AJ165" s="129"/>
      <c r="AK165" s="129"/>
      <c r="AL165" s="129"/>
      <c r="AM165" s="69"/>
    </row>
    <row r="166" spans="1:39" s="20" customFormat="1" ht="16.5" customHeight="1">
      <c r="A166" s="29"/>
      <c r="B166" s="40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46"/>
      <c r="P166" s="46"/>
      <c r="Q166" s="46"/>
      <c r="R166" s="46"/>
      <c r="S166" s="25"/>
      <c r="T166" s="25"/>
      <c r="U166" s="25"/>
      <c r="V166" s="126"/>
      <c r="W166" s="126"/>
      <c r="X166" s="126"/>
      <c r="Y166" s="126"/>
      <c r="Z166" s="126"/>
      <c r="AA166" s="126"/>
      <c r="AB166" s="19"/>
      <c r="AC166" s="126"/>
      <c r="AD166" s="126"/>
      <c r="AE166" s="126"/>
      <c r="AF166" s="126"/>
      <c r="AG166" s="126"/>
      <c r="AH166" s="126"/>
      <c r="AI166" s="129"/>
      <c r="AJ166" s="129"/>
      <c r="AK166" s="129"/>
      <c r="AL166" s="129"/>
      <c r="AM166" s="69"/>
    </row>
    <row r="167" spans="1:39" s="20" customFormat="1" ht="16.5" customHeight="1">
      <c r="A167" s="29"/>
      <c r="B167" s="40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47"/>
      <c r="P167" s="47"/>
      <c r="Q167" s="47"/>
      <c r="R167" s="47"/>
      <c r="S167" s="47"/>
      <c r="T167" s="47"/>
      <c r="U167" s="47"/>
      <c r="V167" s="39">
        <v>1</v>
      </c>
      <c r="W167" s="39">
        <v>2</v>
      </c>
      <c r="X167" s="39">
        <v>3</v>
      </c>
      <c r="Y167" s="39">
        <v>4</v>
      </c>
      <c r="Z167" s="39">
        <v>5</v>
      </c>
      <c r="AA167" s="39" t="s">
        <v>35</v>
      </c>
      <c r="AB167" s="48" t="s">
        <v>14</v>
      </c>
      <c r="AC167" s="39">
        <v>1</v>
      </c>
      <c r="AD167" s="39">
        <v>2</v>
      </c>
      <c r="AE167" s="39">
        <v>3</v>
      </c>
      <c r="AF167" s="39">
        <v>4</v>
      </c>
      <c r="AG167" s="39">
        <v>5</v>
      </c>
      <c r="AH167" s="39" t="s">
        <v>35</v>
      </c>
      <c r="AI167" s="49" t="s">
        <v>15</v>
      </c>
      <c r="AJ167" s="49" t="s">
        <v>39</v>
      </c>
      <c r="AK167" s="49" t="s">
        <v>17</v>
      </c>
      <c r="AL167" s="49" t="s">
        <v>18</v>
      </c>
      <c r="AM167" s="69"/>
    </row>
    <row r="168" spans="1:39" s="20" customFormat="1" ht="39.950000000000003" customHeight="1">
      <c r="A168" s="29"/>
      <c r="B168" s="40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112" t="s">
        <v>66</v>
      </c>
      <c r="P168" s="113"/>
      <c r="Q168" s="113"/>
      <c r="R168" s="113"/>
      <c r="S168" s="113"/>
      <c r="T168" s="113"/>
      <c r="U168" s="113"/>
      <c r="V168" s="84">
        <f>+AN14</f>
        <v>1</v>
      </c>
      <c r="W168" s="84">
        <f t="shared" ref="W168:AA169" si="22">+AO14</f>
        <v>5</v>
      </c>
      <c r="X168" s="84">
        <f t="shared" si="22"/>
        <v>9</v>
      </c>
      <c r="Y168" s="84">
        <f t="shared" si="22"/>
        <v>19</v>
      </c>
      <c r="Z168" s="84">
        <f t="shared" si="22"/>
        <v>21</v>
      </c>
      <c r="AA168" s="84">
        <f t="shared" si="22"/>
        <v>0</v>
      </c>
      <c r="AB168" s="84">
        <f>SUM(V168:AA168)</f>
        <v>55</v>
      </c>
      <c r="AC168" s="22">
        <f>V168/$AB168</f>
        <v>1.8181818181818181E-2</v>
      </c>
      <c r="AD168" s="22">
        <f t="shared" ref="AD168:AH169" si="23">W168/$AB168</f>
        <v>9.0909090909090912E-2</v>
      </c>
      <c r="AE168" s="22">
        <f t="shared" si="23"/>
        <v>0.16363636363636364</v>
      </c>
      <c r="AF168" s="22">
        <f t="shared" si="23"/>
        <v>0.34545454545454546</v>
      </c>
      <c r="AG168" s="22">
        <f t="shared" si="23"/>
        <v>0.38181818181818183</v>
      </c>
      <c r="AH168" s="22">
        <f t="shared" si="23"/>
        <v>0</v>
      </c>
      <c r="AI168" s="84">
        <f t="shared" ref="AI168:AL169" si="24">+BA14</f>
        <v>3.98</v>
      </c>
      <c r="AJ168" s="84">
        <f t="shared" si="24"/>
        <v>1.05</v>
      </c>
      <c r="AK168" s="84">
        <f t="shared" si="24"/>
        <v>4</v>
      </c>
      <c r="AL168" s="84">
        <f t="shared" si="24"/>
        <v>5</v>
      </c>
    </row>
    <row r="169" spans="1:39" s="20" customFormat="1" ht="39.950000000000003" customHeight="1">
      <c r="A169" s="29"/>
      <c r="B169" s="40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112" t="s">
        <v>67</v>
      </c>
      <c r="P169" s="113"/>
      <c r="Q169" s="113"/>
      <c r="R169" s="113"/>
      <c r="S169" s="113"/>
      <c r="T169" s="113"/>
      <c r="U169" s="113"/>
      <c r="V169" s="84">
        <f>+AN15</f>
        <v>1</v>
      </c>
      <c r="W169" s="84">
        <f t="shared" si="22"/>
        <v>4</v>
      </c>
      <c r="X169" s="84">
        <f t="shared" si="22"/>
        <v>18</v>
      </c>
      <c r="Y169" s="84">
        <f t="shared" si="22"/>
        <v>17</v>
      </c>
      <c r="Z169" s="84">
        <f t="shared" si="22"/>
        <v>15</v>
      </c>
      <c r="AA169" s="84">
        <f t="shared" si="22"/>
        <v>0</v>
      </c>
      <c r="AB169" s="84">
        <f>SUM(V169:AA169)</f>
        <v>55</v>
      </c>
      <c r="AC169" s="22">
        <f>V169/$AB169</f>
        <v>1.8181818181818181E-2</v>
      </c>
      <c r="AD169" s="22">
        <f t="shared" si="23"/>
        <v>7.2727272727272724E-2</v>
      </c>
      <c r="AE169" s="22">
        <f t="shared" si="23"/>
        <v>0.32727272727272727</v>
      </c>
      <c r="AF169" s="22">
        <f t="shared" si="23"/>
        <v>0.30909090909090908</v>
      </c>
      <c r="AG169" s="22">
        <f t="shared" si="23"/>
        <v>0.27272727272727271</v>
      </c>
      <c r="AH169" s="22">
        <f t="shared" si="23"/>
        <v>0</v>
      </c>
      <c r="AI169" s="84">
        <f t="shared" si="24"/>
        <v>3.75</v>
      </c>
      <c r="AJ169" s="84">
        <f t="shared" si="24"/>
        <v>1</v>
      </c>
      <c r="AK169" s="84">
        <f t="shared" si="24"/>
        <v>4</v>
      </c>
      <c r="AL169" s="84">
        <f t="shared" si="24"/>
        <v>3</v>
      </c>
    </row>
    <row r="170" spans="1:39" s="20" customFormat="1" ht="27.75" customHeight="1">
      <c r="A170" s="29"/>
      <c r="B170" s="40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5"/>
    </row>
    <row r="171" spans="1:39" s="20" customFormat="1" ht="27" customHeight="1">
      <c r="A171" s="29"/>
      <c r="B171" s="40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5"/>
    </row>
    <row r="172" spans="1:39" s="20" customFormat="1" ht="24.75" customHeight="1">
      <c r="A172" s="29"/>
      <c r="B172" s="40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5"/>
    </row>
    <row r="173" spans="1:39" s="20" customFormat="1" ht="18" customHeight="1">
      <c r="A173" s="111" t="s">
        <v>57</v>
      </c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5"/>
    </row>
    <row r="174" spans="1:39" s="20" customFormat="1" ht="30.75" customHeight="1">
      <c r="A174" s="29"/>
      <c r="B174" s="40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5"/>
    </row>
    <row r="175" spans="1:39" s="20" customFormat="1" ht="45" customHeight="1">
      <c r="A175" s="29"/>
      <c r="B175" s="40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5"/>
    </row>
    <row r="176" spans="1:39" s="23" customFormat="1" ht="18.75" customHeight="1">
      <c r="A176" s="29"/>
      <c r="B176" s="40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5"/>
    </row>
    <row r="177" spans="1:38" s="23" customFormat="1" ht="18.75" customHeight="1">
      <c r="A177" s="29"/>
      <c r="B177" s="40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5"/>
    </row>
    <row r="178" spans="1:38" s="23" customFormat="1" ht="18.75" customHeight="1">
      <c r="A178" s="29"/>
      <c r="B178" s="40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5"/>
    </row>
    <row r="179" spans="1:38" s="23" customFormat="1" ht="18.75" customHeight="1">
      <c r="A179" s="29"/>
      <c r="B179" s="40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5"/>
    </row>
    <row r="180" spans="1:38" s="23" customFormat="1" ht="18.75" customHeight="1">
      <c r="A180" s="29"/>
      <c r="B180" s="40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5"/>
    </row>
    <row r="181" spans="1:38" s="23" customFormat="1" ht="18.75" customHeight="1">
      <c r="A181" s="29"/>
      <c r="B181" s="40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5"/>
    </row>
    <row r="182" spans="1:38" s="23" customFormat="1" ht="18.75" customHeight="1">
      <c r="A182" s="29"/>
      <c r="B182" s="40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5"/>
    </row>
    <row r="183" spans="1:38" s="23" customFormat="1" ht="18.75" customHeight="1">
      <c r="A183" s="29"/>
      <c r="B183" s="40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5"/>
    </row>
    <row r="184" spans="1:38" s="23" customFormat="1" ht="18.75" customHeight="1">
      <c r="A184" s="29"/>
      <c r="B184" s="40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5"/>
    </row>
    <row r="185" spans="1:38" s="23" customFormat="1" ht="18.75" customHeight="1">
      <c r="A185" s="109"/>
      <c r="B185" s="109"/>
      <c r="C185" s="109"/>
      <c r="D185" s="109"/>
      <c r="E185" s="10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5"/>
    </row>
    <row r="186" spans="1:38" s="23" customFormat="1" ht="18.75" customHeight="1">
      <c r="A186" s="109"/>
      <c r="B186" s="109"/>
      <c r="C186" s="109"/>
      <c r="D186" s="109"/>
      <c r="E186" s="10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5"/>
    </row>
    <row r="187" spans="1:38" s="23" customFormat="1" ht="18.75" customHeight="1">
      <c r="A187" s="109"/>
      <c r="B187" s="109"/>
      <c r="C187" s="109"/>
      <c r="D187" s="109"/>
      <c r="E187" s="10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5"/>
    </row>
    <row r="188" spans="1:38" ht="21">
      <c r="A188" s="109"/>
      <c r="B188" s="109"/>
      <c r="C188" s="109"/>
      <c r="D188" s="109"/>
      <c r="E188" s="10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5"/>
    </row>
    <row r="189" spans="1:38" ht="15" customHeight="1">
      <c r="A189" s="29"/>
      <c r="B189" s="25"/>
      <c r="C189" s="25"/>
      <c r="D189" s="25"/>
      <c r="E189" s="25"/>
      <c r="F189" s="25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126" t="s">
        <v>11</v>
      </c>
      <c r="W189" s="126"/>
      <c r="X189" s="126"/>
      <c r="Y189" s="126"/>
      <c r="Z189" s="126"/>
      <c r="AA189" s="126"/>
      <c r="AB189" s="19"/>
      <c r="AC189" s="126" t="s">
        <v>12</v>
      </c>
      <c r="AD189" s="126"/>
      <c r="AE189" s="126"/>
      <c r="AF189" s="126"/>
      <c r="AG189" s="126"/>
      <c r="AH189" s="126"/>
      <c r="AI189" s="129" t="s">
        <v>84</v>
      </c>
      <c r="AJ189" s="129"/>
      <c r="AK189" s="129"/>
      <c r="AL189" s="129"/>
    </row>
    <row r="190" spans="1:38" ht="15" customHeight="1">
      <c r="A190" s="29"/>
      <c r="B190" s="46"/>
      <c r="C190" s="46"/>
      <c r="D190" s="46"/>
      <c r="E190" s="46"/>
      <c r="F190" s="46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126"/>
      <c r="W190" s="126"/>
      <c r="X190" s="126"/>
      <c r="Y190" s="126"/>
      <c r="Z190" s="126"/>
      <c r="AA190" s="126"/>
      <c r="AB190" s="19"/>
      <c r="AC190" s="126"/>
      <c r="AD190" s="126"/>
      <c r="AE190" s="126"/>
      <c r="AF190" s="126"/>
      <c r="AG190" s="126"/>
      <c r="AH190" s="126"/>
      <c r="AI190" s="129"/>
      <c r="AJ190" s="129"/>
      <c r="AK190" s="129"/>
      <c r="AL190" s="129"/>
    </row>
    <row r="191" spans="1:38" ht="15" customHeight="1">
      <c r="A191" s="54"/>
      <c r="B191" s="111" t="s">
        <v>68</v>
      </c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39">
        <v>1</v>
      </c>
      <c r="W191" s="39">
        <v>2</v>
      </c>
      <c r="X191" s="39">
        <v>3</v>
      </c>
      <c r="Y191" s="39">
        <v>4</v>
      </c>
      <c r="Z191" s="39">
        <v>5</v>
      </c>
      <c r="AA191" s="39" t="s">
        <v>35</v>
      </c>
      <c r="AB191" s="48" t="s">
        <v>14</v>
      </c>
      <c r="AC191" s="39">
        <v>1</v>
      </c>
      <c r="AD191" s="39">
        <v>2</v>
      </c>
      <c r="AE191" s="39">
        <v>3</v>
      </c>
      <c r="AF191" s="39">
        <v>4</v>
      </c>
      <c r="AG191" s="39">
        <v>5</v>
      </c>
      <c r="AH191" s="39" t="s">
        <v>35</v>
      </c>
      <c r="AI191" s="49" t="s">
        <v>15</v>
      </c>
      <c r="AJ191" s="49" t="s">
        <v>39</v>
      </c>
      <c r="AK191" s="49" t="s">
        <v>17</v>
      </c>
      <c r="AL191" s="49" t="s">
        <v>18</v>
      </c>
    </row>
    <row r="192" spans="1:38" ht="20.100000000000001" customHeight="1">
      <c r="A192" s="55" t="s">
        <v>69</v>
      </c>
      <c r="B192" s="130" t="s">
        <v>40</v>
      </c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83">
        <f>+AN16</f>
        <v>4</v>
      </c>
      <c r="W192" s="83">
        <f t="shared" ref="W192:AA203" si="25">+AO16</f>
        <v>8</v>
      </c>
      <c r="X192" s="83">
        <f t="shared" si="25"/>
        <v>16</v>
      </c>
      <c r="Y192" s="83">
        <f t="shared" si="25"/>
        <v>13</v>
      </c>
      <c r="Z192" s="83">
        <f t="shared" si="25"/>
        <v>16</v>
      </c>
      <c r="AA192" s="83">
        <f t="shared" si="25"/>
        <v>3</v>
      </c>
      <c r="AB192" s="83">
        <f>SUM(V192:AA192)</f>
        <v>60</v>
      </c>
      <c r="AC192" s="22">
        <f>V192/$AB192</f>
        <v>6.6666666666666666E-2</v>
      </c>
      <c r="AD192" s="22">
        <f t="shared" ref="AD192:AH203" si="26">W192/$AB192</f>
        <v>0.13333333333333333</v>
      </c>
      <c r="AE192" s="22">
        <f t="shared" si="26"/>
        <v>0.26666666666666666</v>
      </c>
      <c r="AF192" s="22">
        <f t="shared" si="26"/>
        <v>0.21666666666666667</v>
      </c>
      <c r="AG192" s="22">
        <f t="shared" si="26"/>
        <v>0.26666666666666666</v>
      </c>
      <c r="AH192" s="22">
        <f t="shared" si="26"/>
        <v>0.05</v>
      </c>
      <c r="AI192" s="83">
        <f t="shared" ref="AI192:AL203" si="27">+BA16</f>
        <v>3.51</v>
      </c>
      <c r="AJ192" s="83">
        <f t="shared" si="27"/>
        <v>1.24</v>
      </c>
      <c r="AK192" s="83">
        <f t="shared" si="27"/>
        <v>4</v>
      </c>
      <c r="AL192" s="83">
        <f t="shared" si="27"/>
        <v>3</v>
      </c>
    </row>
    <row r="193" spans="1:38" ht="20.100000000000001" customHeight="1">
      <c r="A193" s="21" t="s">
        <v>70</v>
      </c>
      <c r="B193" s="130" t="s">
        <v>41</v>
      </c>
      <c r="C193" s="131" t="s">
        <v>42</v>
      </c>
      <c r="D193" s="131" t="s">
        <v>42</v>
      </c>
      <c r="E193" s="131" t="s">
        <v>42</v>
      </c>
      <c r="F193" s="131" t="s">
        <v>42</v>
      </c>
      <c r="G193" s="131" t="s">
        <v>42</v>
      </c>
      <c r="H193" s="131" t="s">
        <v>42</v>
      </c>
      <c r="I193" s="131" t="s">
        <v>42</v>
      </c>
      <c r="J193" s="131" t="s">
        <v>42</v>
      </c>
      <c r="K193" s="131" t="s">
        <v>42</v>
      </c>
      <c r="L193" s="131" t="s">
        <v>42</v>
      </c>
      <c r="M193" s="131" t="s">
        <v>42</v>
      </c>
      <c r="N193" s="131" t="s">
        <v>42</v>
      </c>
      <c r="O193" s="131" t="s">
        <v>42</v>
      </c>
      <c r="P193" s="131" t="s">
        <v>42</v>
      </c>
      <c r="Q193" s="131" t="s">
        <v>42</v>
      </c>
      <c r="R193" s="131" t="s">
        <v>42</v>
      </c>
      <c r="S193" s="131" t="s">
        <v>42</v>
      </c>
      <c r="T193" s="131" t="s">
        <v>42</v>
      </c>
      <c r="U193" s="131" t="s">
        <v>42</v>
      </c>
      <c r="V193" s="83">
        <f t="shared" ref="V193:V203" si="28">+AN17</f>
        <v>3</v>
      </c>
      <c r="W193" s="83">
        <f t="shared" si="25"/>
        <v>5</v>
      </c>
      <c r="X193" s="83">
        <f t="shared" si="25"/>
        <v>13</v>
      </c>
      <c r="Y193" s="83">
        <f t="shared" si="25"/>
        <v>23</v>
      </c>
      <c r="Z193" s="83">
        <f t="shared" si="25"/>
        <v>15</v>
      </c>
      <c r="AA193" s="83">
        <f t="shared" si="25"/>
        <v>1</v>
      </c>
      <c r="AB193" s="83">
        <f t="shared" ref="AB193:AB203" si="29">SUM(V193:AA193)</f>
        <v>60</v>
      </c>
      <c r="AC193" s="22">
        <f t="shared" ref="AC193:AC202" si="30">V193/$AB193</f>
        <v>0.05</v>
      </c>
      <c r="AD193" s="22">
        <f t="shared" si="26"/>
        <v>8.3333333333333329E-2</v>
      </c>
      <c r="AE193" s="22">
        <f t="shared" si="26"/>
        <v>0.21666666666666667</v>
      </c>
      <c r="AF193" s="22">
        <f t="shared" si="26"/>
        <v>0.38333333333333336</v>
      </c>
      <c r="AG193" s="22">
        <f t="shared" si="26"/>
        <v>0.25</v>
      </c>
      <c r="AH193" s="22">
        <f t="shared" si="26"/>
        <v>1.6666666666666666E-2</v>
      </c>
      <c r="AI193" s="83">
        <f t="shared" si="27"/>
        <v>3.71</v>
      </c>
      <c r="AJ193" s="83">
        <f t="shared" si="27"/>
        <v>1.1000000000000001</v>
      </c>
      <c r="AK193" s="83">
        <f t="shared" si="27"/>
        <v>4</v>
      </c>
      <c r="AL193" s="83">
        <f t="shared" si="27"/>
        <v>4</v>
      </c>
    </row>
    <row r="194" spans="1:38" ht="20.100000000000001" customHeight="1">
      <c r="A194" s="55" t="s">
        <v>71</v>
      </c>
      <c r="B194" s="130" t="s">
        <v>76</v>
      </c>
      <c r="C194" s="131" t="s">
        <v>42</v>
      </c>
      <c r="D194" s="131" t="s">
        <v>42</v>
      </c>
      <c r="E194" s="131" t="s">
        <v>42</v>
      </c>
      <c r="F194" s="131" t="s">
        <v>42</v>
      </c>
      <c r="G194" s="131" t="s">
        <v>42</v>
      </c>
      <c r="H194" s="131" t="s">
        <v>42</v>
      </c>
      <c r="I194" s="131" t="s">
        <v>42</v>
      </c>
      <c r="J194" s="131" t="s">
        <v>42</v>
      </c>
      <c r="K194" s="131" t="s">
        <v>42</v>
      </c>
      <c r="L194" s="131" t="s">
        <v>42</v>
      </c>
      <c r="M194" s="131" t="s">
        <v>42</v>
      </c>
      <c r="N194" s="131" t="s">
        <v>42</v>
      </c>
      <c r="O194" s="131" t="s">
        <v>42</v>
      </c>
      <c r="P194" s="131" t="s">
        <v>42</v>
      </c>
      <c r="Q194" s="131" t="s">
        <v>42</v>
      </c>
      <c r="R194" s="131" t="s">
        <v>42</v>
      </c>
      <c r="S194" s="131" t="s">
        <v>42</v>
      </c>
      <c r="T194" s="131" t="s">
        <v>42</v>
      </c>
      <c r="U194" s="131" t="s">
        <v>42</v>
      </c>
      <c r="V194" s="83">
        <f t="shared" si="28"/>
        <v>0</v>
      </c>
      <c r="W194" s="83">
        <f t="shared" si="25"/>
        <v>5</v>
      </c>
      <c r="X194" s="83">
        <f t="shared" si="25"/>
        <v>12</v>
      </c>
      <c r="Y194" s="83">
        <f t="shared" si="25"/>
        <v>25</v>
      </c>
      <c r="Z194" s="83">
        <f t="shared" si="25"/>
        <v>18</v>
      </c>
      <c r="AA194" s="83">
        <f t="shared" si="25"/>
        <v>0</v>
      </c>
      <c r="AB194" s="83">
        <f t="shared" si="29"/>
        <v>60</v>
      </c>
      <c r="AC194" s="22">
        <f t="shared" si="30"/>
        <v>0</v>
      </c>
      <c r="AD194" s="22">
        <f t="shared" si="26"/>
        <v>8.3333333333333329E-2</v>
      </c>
      <c r="AE194" s="22">
        <f t="shared" si="26"/>
        <v>0.2</v>
      </c>
      <c r="AF194" s="22">
        <f t="shared" si="26"/>
        <v>0.41666666666666669</v>
      </c>
      <c r="AG194" s="22">
        <f t="shared" si="26"/>
        <v>0.3</v>
      </c>
      <c r="AH194" s="22">
        <f t="shared" si="26"/>
        <v>0</v>
      </c>
      <c r="AI194" s="83">
        <f t="shared" si="27"/>
        <v>3.93</v>
      </c>
      <c r="AJ194" s="83">
        <f t="shared" si="27"/>
        <v>0.92</v>
      </c>
      <c r="AK194" s="83">
        <f t="shared" si="27"/>
        <v>4</v>
      </c>
      <c r="AL194" s="83">
        <f t="shared" si="27"/>
        <v>4</v>
      </c>
    </row>
    <row r="195" spans="1:38" ht="20.100000000000001" customHeight="1">
      <c r="A195" s="21" t="s">
        <v>72</v>
      </c>
      <c r="B195" s="130" t="s">
        <v>77</v>
      </c>
      <c r="C195" s="131" t="s">
        <v>42</v>
      </c>
      <c r="D195" s="131" t="s">
        <v>42</v>
      </c>
      <c r="E195" s="131" t="s">
        <v>42</v>
      </c>
      <c r="F195" s="131" t="s">
        <v>42</v>
      </c>
      <c r="G195" s="131" t="s">
        <v>42</v>
      </c>
      <c r="H195" s="131" t="s">
        <v>42</v>
      </c>
      <c r="I195" s="131" t="s">
        <v>42</v>
      </c>
      <c r="J195" s="131" t="s">
        <v>42</v>
      </c>
      <c r="K195" s="131" t="s">
        <v>42</v>
      </c>
      <c r="L195" s="131" t="s">
        <v>42</v>
      </c>
      <c r="M195" s="131" t="s">
        <v>42</v>
      </c>
      <c r="N195" s="131" t="s">
        <v>42</v>
      </c>
      <c r="O195" s="131" t="s">
        <v>42</v>
      </c>
      <c r="P195" s="131" t="s">
        <v>42</v>
      </c>
      <c r="Q195" s="131" t="s">
        <v>42</v>
      </c>
      <c r="R195" s="131" t="s">
        <v>42</v>
      </c>
      <c r="S195" s="131" t="s">
        <v>42</v>
      </c>
      <c r="T195" s="131" t="s">
        <v>42</v>
      </c>
      <c r="U195" s="131" t="s">
        <v>42</v>
      </c>
      <c r="V195" s="83">
        <f t="shared" si="28"/>
        <v>2</v>
      </c>
      <c r="W195" s="83">
        <f t="shared" si="25"/>
        <v>5</v>
      </c>
      <c r="X195" s="83">
        <f t="shared" si="25"/>
        <v>10</v>
      </c>
      <c r="Y195" s="83">
        <f t="shared" si="25"/>
        <v>16</v>
      </c>
      <c r="Z195" s="83">
        <f t="shared" si="25"/>
        <v>9</v>
      </c>
      <c r="AA195" s="83">
        <f t="shared" si="25"/>
        <v>18</v>
      </c>
      <c r="AB195" s="83">
        <f t="shared" si="29"/>
        <v>60</v>
      </c>
      <c r="AC195" s="22">
        <f t="shared" si="30"/>
        <v>3.3333333333333333E-2</v>
      </c>
      <c r="AD195" s="22">
        <f t="shared" si="26"/>
        <v>8.3333333333333329E-2</v>
      </c>
      <c r="AE195" s="22">
        <f t="shared" si="26"/>
        <v>0.16666666666666666</v>
      </c>
      <c r="AF195" s="22">
        <f t="shared" si="26"/>
        <v>0.26666666666666666</v>
      </c>
      <c r="AG195" s="22">
        <f t="shared" si="26"/>
        <v>0.15</v>
      </c>
      <c r="AH195" s="22">
        <f t="shared" si="26"/>
        <v>0.3</v>
      </c>
      <c r="AI195" s="83">
        <f t="shared" si="27"/>
        <v>3.6</v>
      </c>
      <c r="AJ195" s="83">
        <f t="shared" si="27"/>
        <v>1.1100000000000001</v>
      </c>
      <c r="AK195" s="83">
        <f t="shared" si="27"/>
        <v>4</v>
      </c>
      <c r="AL195" s="83">
        <f t="shared" si="27"/>
        <v>4</v>
      </c>
    </row>
    <row r="196" spans="1:38" ht="20.100000000000001" customHeight="1">
      <c r="A196" s="55" t="s">
        <v>73</v>
      </c>
      <c r="B196" s="130" t="s">
        <v>78</v>
      </c>
      <c r="C196" s="131" t="s">
        <v>43</v>
      </c>
      <c r="D196" s="131" t="s">
        <v>43</v>
      </c>
      <c r="E196" s="131" t="s">
        <v>43</v>
      </c>
      <c r="F196" s="131" t="s">
        <v>43</v>
      </c>
      <c r="G196" s="131" t="s">
        <v>43</v>
      </c>
      <c r="H196" s="131" t="s">
        <v>43</v>
      </c>
      <c r="I196" s="131" t="s">
        <v>43</v>
      </c>
      <c r="J196" s="131" t="s">
        <v>43</v>
      </c>
      <c r="K196" s="131" t="s">
        <v>43</v>
      </c>
      <c r="L196" s="131" t="s">
        <v>43</v>
      </c>
      <c r="M196" s="131" t="s">
        <v>43</v>
      </c>
      <c r="N196" s="131" t="s">
        <v>43</v>
      </c>
      <c r="O196" s="131" t="s">
        <v>43</v>
      </c>
      <c r="P196" s="131" t="s">
        <v>43</v>
      </c>
      <c r="Q196" s="131" t="s">
        <v>43</v>
      </c>
      <c r="R196" s="131" t="s">
        <v>43</v>
      </c>
      <c r="S196" s="131" t="s">
        <v>43</v>
      </c>
      <c r="T196" s="131" t="s">
        <v>43</v>
      </c>
      <c r="U196" s="131" t="s">
        <v>43</v>
      </c>
      <c r="V196" s="83">
        <f t="shared" si="28"/>
        <v>10</v>
      </c>
      <c r="W196" s="83">
        <f t="shared" si="25"/>
        <v>8</v>
      </c>
      <c r="X196" s="83">
        <f t="shared" si="25"/>
        <v>12</v>
      </c>
      <c r="Y196" s="83">
        <f t="shared" si="25"/>
        <v>14</v>
      </c>
      <c r="Z196" s="83">
        <f t="shared" si="25"/>
        <v>16</v>
      </c>
      <c r="AA196" s="83">
        <f t="shared" si="25"/>
        <v>0</v>
      </c>
      <c r="AB196" s="83">
        <f t="shared" si="29"/>
        <v>60</v>
      </c>
      <c r="AC196" s="22">
        <f t="shared" si="30"/>
        <v>0.16666666666666666</v>
      </c>
      <c r="AD196" s="22">
        <f t="shared" si="26"/>
        <v>0.13333333333333333</v>
      </c>
      <c r="AE196" s="22">
        <f t="shared" si="26"/>
        <v>0.2</v>
      </c>
      <c r="AF196" s="22">
        <f t="shared" si="26"/>
        <v>0.23333333333333334</v>
      </c>
      <c r="AG196" s="22">
        <f t="shared" si="26"/>
        <v>0.26666666666666666</v>
      </c>
      <c r="AH196" s="22">
        <f t="shared" si="26"/>
        <v>0</v>
      </c>
      <c r="AI196" s="83">
        <f t="shared" si="27"/>
        <v>3.3</v>
      </c>
      <c r="AJ196" s="83">
        <f t="shared" si="27"/>
        <v>1.43</v>
      </c>
      <c r="AK196" s="83">
        <f t="shared" si="27"/>
        <v>4</v>
      </c>
      <c r="AL196" s="83">
        <f t="shared" si="27"/>
        <v>5</v>
      </c>
    </row>
    <row r="197" spans="1:38" ht="20.100000000000001" customHeight="1">
      <c r="A197" s="55" t="s">
        <v>74</v>
      </c>
      <c r="B197" s="130" t="s">
        <v>85</v>
      </c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83">
        <f t="shared" si="28"/>
        <v>10</v>
      </c>
      <c r="W197" s="83">
        <f t="shared" si="25"/>
        <v>2</v>
      </c>
      <c r="X197" s="83">
        <f t="shared" si="25"/>
        <v>3</v>
      </c>
      <c r="Y197" s="83">
        <f t="shared" si="25"/>
        <v>5</v>
      </c>
      <c r="Z197" s="83">
        <f t="shared" si="25"/>
        <v>4</v>
      </c>
      <c r="AA197" s="83">
        <f t="shared" si="25"/>
        <v>36</v>
      </c>
      <c r="AB197" s="83">
        <f t="shared" si="29"/>
        <v>60</v>
      </c>
      <c r="AC197" s="22">
        <f t="shared" si="30"/>
        <v>0.16666666666666666</v>
      </c>
      <c r="AD197" s="22">
        <f t="shared" si="26"/>
        <v>3.3333333333333333E-2</v>
      </c>
      <c r="AE197" s="22">
        <f t="shared" si="26"/>
        <v>0.05</v>
      </c>
      <c r="AF197" s="22">
        <f t="shared" si="26"/>
        <v>8.3333333333333329E-2</v>
      </c>
      <c r="AG197" s="22">
        <f t="shared" si="26"/>
        <v>6.6666666666666666E-2</v>
      </c>
      <c r="AH197" s="22">
        <f t="shared" si="26"/>
        <v>0.6</v>
      </c>
      <c r="AI197" s="83">
        <f t="shared" si="27"/>
        <v>2.63</v>
      </c>
      <c r="AJ197" s="83">
        <f t="shared" si="27"/>
        <v>1.61</v>
      </c>
      <c r="AK197" s="83">
        <f t="shared" si="27"/>
        <v>3</v>
      </c>
      <c r="AL197" s="83">
        <f t="shared" si="27"/>
        <v>1</v>
      </c>
    </row>
    <row r="198" spans="1:38" ht="20.100000000000001" customHeight="1">
      <c r="A198" s="55" t="s">
        <v>75</v>
      </c>
      <c r="B198" s="130" t="s">
        <v>86</v>
      </c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83">
        <f t="shared" si="28"/>
        <v>4</v>
      </c>
      <c r="W198" s="83">
        <f t="shared" si="25"/>
        <v>1</v>
      </c>
      <c r="X198" s="83">
        <f t="shared" si="25"/>
        <v>7</v>
      </c>
      <c r="Y198" s="83">
        <f t="shared" si="25"/>
        <v>4</v>
      </c>
      <c r="Z198" s="83">
        <f t="shared" si="25"/>
        <v>11</v>
      </c>
      <c r="AA198" s="83">
        <f t="shared" si="25"/>
        <v>33</v>
      </c>
      <c r="AB198" s="83">
        <f t="shared" si="29"/>
        <v>60</v>
      </c>
      <c r="AC198" s="22">
        <f t="shared" si="30"/>
        <v>6.6666666666666666E-2</v>
      </c>
      <c r="AD198" s="22">
        <f t="shared" si="26"/>
        <v>1.6666666666666666E-2</v>
      </c>
      <c r="AE198" s="22">
        <f t="shared" si="26"/>
        <v>0.11666666666666667</v>
      </c>
      <c r="AF198" s="22">
        <f t="shared" si="26"/>
        <v>6.6666666666666666E-2</v>
      </c>
      <c r="AG198" s="22">
        <f t="shared" si="26"/>
        <v>0.18333333333333332</v>
      </c>
      <c r="AH198" s="22">
        <f t="shared" si="26"/>
        <v>0.55000000000000004</v>
      </c>
      <c r="AI198" s="83">
        <f t="shared" si="27"/>
        <v>3.63</v>
      </c>
      <c r="AJ198" s="83">
        <f t="shared" si="27"/>
        <v>1.45</v>
      </c>
      <c r="AK198" s="83">
        <f t="shared" si="27"/>
        <v>4</v>
      </c>
      <c r="AL198" s="83">
        <f t="shared" si="27"/>
        <v>5</v>
      </c>
    </row>
    <row r="199" spans="1:38" ht="20.100000000000001" customHeight="1">
      <c r="A199" s="21" t="s">
        <v>81</v>
      </c>
      <c r="B199" s="130" t="s">
        <v>79</v>
      </c>
      <c r="C199" s="131" t="s">
        <v>43</v>
      </c>
      <c r="D199" s="131" t="s">
        <v>43</v>
      </c>
      <c r="E199" s="131" t="s">
        <v>43</v>
      </c>
      <c r="F199" s="131" t="s">
        <v>43</v>
      </c>
      <c r="G199" s="131" t="s">
        <v>43</v>
      </c>
      <c r="H199" s="131" t="s">
        <v>43</v>
      </c>
      <c r="I199" s="131" t="s">
        <v>43</v>
      </c>
      <c r="J199" s="131" t="s">
        <v>43</v>
      </c>
      <c r="K199" s="131" t="s">
        <v>43</v>
      </c>
      <c r="L199" s="131" t="s">
        <v>43</v>
      </c>
      <c r="M199" s="131" t="s">
        <v>43</v>
      </c>
      <c r="N199" s="131" t="s">
        <v>43</v>
      </c>
      <c r="O199" s="131" t="s">
        <v>43</v>
      </c>
      <c r="P199" s="131" t="s">
        <v>43</v>
      </c>
      <c r="Q199" s="131" t="s">
        <v>43</v>
      </c>
      <c r="R199" s="131" t="s">
        <v>43</v>
      </c>
      <c r="S199" s="131" t="s">
        <v>43</v>
      </c>
      <c r="T199" s="131" t="s">
        <v>43</v>
      </c>
      <c r="U199" s="131" t="s">
        <v>43</v>
      </c>
      <c r="V199" s="83">
        <f t="shared" si="28"/>
        <v>1</v>
      </c>
      <c r="W199" s="83">
        <f t="shared" si="25"/>
        <v>0</v>
      </c>
      <c r="X199" s="83">
        <f t="shared" si="25"/>
        <v>7</v>
      </c>
      <c r="Y199" s="83">
        <f t="shared" si="25"/>
        <v>18</v>
      </c>
      <c r="Z199" s="83">
        <f t="shared" si="25"/>
        <v>27</v>
      </c>
      <c r="AA199" s="83">
        <f t="shared" si="25"/>
        <v>7</v>
      </c>
      <c r="AB199" s="83">
        <f t="shared" si="29"/>
        <v>60</v>
      </c>
      <c r="AC199" s="22">
        <f t="shared" si="30"/>
        <v>1.6666666666666666E-2</v>
      </c>
      <c r="AD199" s="22">
        <f t="shared" si="26"/>
        <v>0</v>
      </c>
      <c r="AE199" s="22">
        <f t="shared" si="26"/>
        <v>0.11666666666666667</v>
      </c>
      <c r="AF199" s="22">
        <f t="shared" si="26"/>
        <v>0.3</v>
      </c>
      <c r="AG199" s="22">
        <f t="shared" si="26"/>
        <v>0.45</v>
      </c>
      <c r="AH199" s="22">
        <f t="shared" si="26"/>
        <v>0.11666666666666667</v>
      </c>
      <c r="AI199" s="83">
        <f t="shared" si="27"/>
        <v>4.32</v>
      </c>
      <c r="AJ199" s="83">
        <f t="shared" si="27"/>
        <v>0.85</v>
      </c>
      <c r="AK199" s="83">
        <f t="shared" si="27"/>
        <v>5</v>
      </c>
      <c r="AL199" s="83">
        <f t="shared" si="27"/>
        <v>5</v>
      </c>
    </row>
    <row r="200" spans="1:38" ht="20.100000000000001" customHeight="1">
      <c r="A200" s="55" t="s">
        <v>82</v>
      </c>
      <c r="B200" s="130" t="s">
        <v>44</v>
      </c>
      <c r="C200" s="131" t="s">
        <v>45</v>
      </c>
      <c r="D200" s="131" t="s">
        <v>45</v>
      </c>
      <c r="E200" s="131" t="s">
        <v>45</v>
      </c>
      <c r="F200" s="131" t="s">
        <v>45</v>
      </c>
      <c r="G200" s="131" t="s">
        <v>45</v>
      </c>
      <c r="H200" s="131" t="s">
        <v>45</v>
      </c>
      <c r="I200" s="131" t="s">
        <v>45</v>
      </c>
      <c r="J200" s="131" t="s">
        <v>45</v>
      </c>
      <c r="K200" s="131" t="s">
        <v>45</v>
      </c>
      <c r="L200" s="131" t="s">
        <v>45</v>
      </c>
      <c r="M200" s="131" t="s">
        <v>45</v>
      </c>
      <c r="N200" s="131" t="s">
        <v>45</v>
      </c>
      <c r="O200" s="131" t="s">
        <v>45</v>
      </c>
      <c r="P200" s="131" t="s">
        <v>45</v>
      </c>
      <c r="Q200" s="131" t="s">
        <v>45</v>
      </c>
      <c r="R200" s="131" t="s">
        <v>45</v>
      </c>
      <c r="S200" s="131" t="s">
        <v>45</v>
      </c>
      <c r="T200" s="131" t="s">
        <v>45</v>
      </c>
      <c r="U200" s="131" t="s">
        <v>45</v>
      </c>
      <c r="V200" s="83">
        <f t="shared" si="28"/>
        <v>5</v>
      </c>
      <c r="W200" s="83">
        <f t="shared" si="25"/>
        <v>4</v>
      </c>
      <c r="X200" s="83">
        <f t="shared" si="25"/>
        <v>8</v>
      </c>
      <c r="Y200" s="83">
        <f t="shared" si="25"/>
        <v>22</v>
      </c>
      <c r="Z200" s="83">
        <f t="shared" si="25"/>
        <v>21</v>
      </c>
      <c r="AA200" s="83">
        <f t="shared" si="25"/>
        <v>0</v>
      </c>
      <c r="AB200" s="83">
        <f t="shared" si="29"/>
        <v>60</v>
      </c>
      <c r="AC200" s="22">
        <f t="shared" si="30"/>
        <v>8.3333333333333329E-2</v>
      </c>
      <c r="AD200" s="22">
        <f t="shared" si="26"/>
        <v>6.6666666666666666E-2</v>
      </c>
      <c r="AE200" s="22">
        <f t="shared" si="26"/>
        <v>0.13333333333333333</v>
      </c>
      <c r="AF200" s="22">
        <f t="shared" si="26"/>
        <v>0.36666666666666664</v>
      </c>
      <c r="AG200" s="22">
        <f t="shared" si="26"/>
        <v>0.35</v>
      </c>
      <c r="AH200" s="22">
        <f t="shared" si="26"/>
        <v>0</v>
      </c>
      <c r="AI200" s="83">
        <f t="shared" si="27"/>
        <v>3.83</v>
      </c>
      <c r="AJ200" s="83">
        <f t="shared" si="27"/>
        <v>1.22</v>
      </c>
      <c r="AK200" s="83">
        <f t="shared" si="27"/>
        <v>4</v>
      </c>
      <c r="AL200" s="83">
        <f t="shared" si="27"/>
        <v>4</v>
      </c>
    </row>
    <row r="201" spans="1:38" ht="20.100000000000001" customHeight="1">
      <c r="A201" s="21" t="s">
        <v>83</v>
      </c>
      <c r="B201" s="130" t="s">
        <v>46</v>
      </c>
      <c r="C201" s="131" t="s">
        <v>47</v>
      </c>
      <c r="D201" s="131" t="s">
        <v>47</v>
      </c>
      <c r="E201" s="131" t="s">
        <v>47</v>
      </c>
      <c r="F201" s="131" t="s">
        <v>47</v>
      </c>
      <c r="G201" s="131" t="s">
        <v>47</v>
      </c>
      <c r="H201" s="131" t="s">
        <v>47</v>
      </c>
      <c r="I201" s="131" t="s">
        <v>47</v>
      </c>
      <c r="J201" s="131" t="s">
        <v>47</v>
      </c>
      <c r="K201" s="131" t="s">
        <v>47</v>
      </c>
      <c r="L201" s="131" t="s">
        <v>47</v>
      </c>
      <c r="M201" s="131" t="s">
        <v>47</v>
      </c>
      <c r="N201" s="131" t="s">
        <v>47</v>
      </c>
      <c r="O201" s="131" t="s">
        <v>47</v>
      </c>
      <c r="P201" s="131" t="s">
        <v>47</v>
      </c>
      <c r="Q201" s="131" t="s">
        <v>47</v>
      </c>
      <c r="R201" s="131" t="s">
        <v>47</v>
      </c>
      <c r="S201" s="131" t="s">
        <v>47</v>
      </c>
      <c r="T201" s="131" t="s">
        <v>47</v>
      </c>
      <c r="U201" s="131" t="s">
        <v>47</v>
      </c>
      <c r="V201" s="83">
        <f t="shared" si="28"/>
        <v>3</v>
      </c>
      <c r="W201" s="83">
        <f t="shared" si="25"/>
        <v>2</v>
      </c>
      <c r="X201" s="83">
        <f t="shared" si="25"/>
        <v>9</v>
      </c>
      <c r="Y201" s="83">
        <f t="shared" si="25"/>
        <v>20</v>
      </c>
      <c r="Z201" s="83">
        <f t="shared" si="25"/>
        <v>20</v>
      </c>
      <c r="AA201" s="83">
        <f t="shared" si="25"/>
        <v>6</v>
      </c>
      <c r="AB201" s="83">
        <f t="shared" si="29"/>
        <v>60</v>
      </c>
      <c r="AC201" s="22">
        <f t="shared" si="30"/>
        <v>0.05</v>
      </c>
      <c r="AD201" s="22">
        <f t="shared" si="26"/>
        <v>3.3333333333333333E-2</v>
      </c>
      <c r="AE201" s="22">
        <f t="shared" si="26"/>
        <v>0.15</v>
      </c>
      <c r="AF201" s="22">
        <f t="shared" si="26"/>
        <v>0.33333333333333331</v>
      </c>
      <c r="AG201" s="22">
        <f t="shared" si="26"/>
        <v>0.33333333333333331</v>
      </c>
      <c r="AH201" s="22">
        <f t="shared" si="26"/>
        <v>0.1</v>
      </c>
      <c r="AI201" s="83">
        <f t="shared" si="27"/>
        <v>3.96</v>
      </c>
      <c r="AJ201" s="83">
        <f t="shared" si="27"/>
        <v>1.1000000000000001</v>
      </c>
      <c r="AK201" s="83">
        <f t="shared" si="27"/>
        <v>4</v>
      </c>
      <c r="AL201" s="83">
        <f t="shared" si="27"/>
        <v>4</v>
      </c>
    </row>
    <row r="202" spans="1:38" ht="20.100000000000001" customHeight="1">
      <c r="A202" s="55" t="s">
        <v>87</v>
      </c>
      <c r="B202" s="130" t="s">
        <v>80</v>
      </c>
      <c r="C202" s="131" t="s">
        <v>47</v>
      </c>
      <c r="D202" s="131" t="s">
        <v>47</v>
      </c>
      <c r="E202" s="131" t="s">
        <v>47</v>
      </c>
      <c r="F202" s="131" t="s">
        <v>47</v>
      </c>
      <c r="G202" s="131" t="s">
        <v>47</v>
      </c>
      <c r="H202" s="131" t="s">
        <v>47</v>
      </c>
      <c r="I202" s="131" t="s">
        <v>47</v>
      </c>
      <c r="J202" s="131" t="s">
        <v>47</v>
      </c>
      <c r="K202" s="131" t="s">
        <v>47</v>
      </c>
      <c r="L202" s="131" t="s">
        <v>47</v>
      </c>
      <c r="M202" s="131" t="s">
        <v>47</v>
      </c>
      <c r="N202" s="131" t="s">
        <v>47</v>
      </c>
      <c r="O202" s="131" t="s">
        <v>47</v>
      </c>
      <c r="P202" s="131" t="s">
        <v>47</v>
      </c>
      <c r="Q202" s="131" t="s">
        <v>47</v>
      </c>
      <c r="R202" s="131" t="s">
        <v>47</v>
      </c>
      <c r="S202" s="131" t="s">
        <v>47</v>
      </c>
      <c r="T202" s="131" t="s">
        <v>47</v>
      </c>
      <c r="U202" s="131" t="s">
        <v>47</v>
      </c>
      <c r="V202" s="83">
        <f t="shared" si="28"/>
        <v>0</v>
      </c>
      <c r="W202" s="83">
        <f t="shared" si="25"/>
        <v>1</v>
      </c>
      <c r="X202" s="83">
        <f t="shared" si="25"/>
        <v>3</v>
      </c>
      <c r="Y202" s="83">
        <f t="shared" si="25"/>
        <v>5</v>
      </c>
      <c r="Z202" s="83">
        <f t="shared" si="25"/>
        <v>8</v>
      </c>
      <c r="AA202" s="83">
        <f t="shared" si="25"/>
        <v>43</v>
      </c>
      <c r="AB202" s="83">
        <f t="shared" si="29"/>
        <v>60</v>
      </c>
      <c r="AC202" s="22">
        <f t="shared" si="30"/>
        <v>0</v>
      </c>
      <c r="AD202" s="22">
        <f t="shared" si="26"/>
        <v>1.6666666666666666E-2</v>
      </c>
      <c r="AE202" s="22">
        <f t="shared" si="26"/>
        <v>0.05</v>
      </c>
      <c r="AF202" s="22">
        <f t="shared" si="26"/>
        <v>8.3333333333333329E-2</v>
      </c>
      <c r="AG202" s="22">
        <f t="shared" si="26"/>
        <v>0.13333333333333333</v>
      </c>
      <c r="AH202" s="22">
        <f t="shared" si="26"/>
        <v>0.71666666666666667</v>
      </c>
      <c r="AI202" s="83">
        <f t="shared" si="27"/>
        <v>4.18</v>
      </c>
      <c r="AJ202" s="83">
        <f t="shared" si="27"/>
        <v>0.95</v>
      </c>
      <c r="AK202" s="83">
        <f t="shared" si="27"/>
        <v>4</v>
      </c>
      <c r="AL202" s="83">
        <f t="shared" si="27"/>
        <v>5</v>
      </c>
    </row>
    <row r="203" spans="1:38" ht="20.100000000000001" customHeight="1">
      <c r="A203" s="21" t="s">
        <v>88</v>
      </c>
      <c r="B203" s="130" t="s">
        <v>48</v>
      </c>
      <c r="C203" s="131" t="s">
        <v>49</v>
      </c>
      <c r="D203" s="131" t="s">
        <v>49</v>
      </c>
      <c r="E203" s="131" t="s">
        <v>49</v>
      </c>
      <c r="F203" s="131" t="s">
        <v>49</v>
      </c>
      <c r="G203" s="131" t="s">
        <v>49</v>
      </c>
      <c r="H203" s="131" t="s">
        <v>49</v>
      </c>
      <c r="I203" s="131" t="s">
        <v>49</v>
      </c>
      <c r="J203" s="131" t="s">
        <v>49</v>
      </c>
      <c r="K203" s="131" t="s">
        <v>49</v>
      </c>
      <c r="L203" s="131" t="s">
        <v>49</v>
      </c>
      <c r="M203" s="131" t="s">
        <v>49</v>
      </c>
      <c r="N203" s="131" t="s">
        <v>49</v>
      </c>
      <c r="O203" s="131" t="s">
        <v>49</v>
      </c>
      <c r="P203" s="131" t="s">
        <v>49</v>
      </c>
      <c r="Q203" s="131" t="s">
        <v>49</v>
      </c>
      <c r="R203" s="131" t="s">
        <v>49</v>
      </c>
      <c r="S203" s="131" t="s">
        <v>49</v>
      </c>
      <c r="T203" s="131" t="s">
        <v>49</v>
      </c>
      <c r="U203" s="131" t="s">
        <v>49</v>
      </c>
      <c r="V203" s="83">
        <f t="shared" si="28"/>
        <v>2</v>
      </c>
      <c r="W203" s="83">
        <f t="shared" si="25"/>
        <v>3</v>
      </c>
      <c r="X203" s="83">
        <f t="shared" si="25"/>
        <v>10</v>
      </c>
      <c r="Y203" s="83">
        <f t="shared" si="25"/>
        <v>17</v>
      </c>
      <c r="Z203" s="83">
        <f t="shared" si="25"/>
        <v>23</v>
      </c>
      <c r="AA203" s="83">
        <f t="shared" si="25"/>
        <v>5</v>
      </c>
      <c r="AB203" s="83">
        <f t="shared" si="29"/>
        <v>60</v>
      </c>
      <c r="AC203" s="22">
        <f>V203/$AB203</f>
        <v>3.3333333333333333E-2</v>
      </c>
      <c r="AD203" s="22">
        <f t="shared" si="26"/>
        <v>0.05</v>
      </c>
      <c r="AE203" s="22">
        <f t="shared" si="26"/>
        <v>0.16666666666666666</v>
      </c>
      <c r="AF203" s="22">
        <f t="shared" si="26"/>
        <v>0.28333333333333333</v>
      </c>
      <c r="AG203" s="22">
        <f t="shared" si="26"/>
        <v>0.38333333333333336</v>
      </c>
      <c r="AH203" s="22">
        <f t="shared" si="26"/>
        <v>8.3333333333333329E-2</v>
      </c>
      <c r="AI203" s="83">
        <f t="shared" si="27"/>
        <v>4.0199999999999996</v>
      </c>
      <c r="AJ203" s="83">
        <f t="shared" si="27"/>
        <v>1.08</v>
      </c>
      <c r="AK203" s="83">
        <f t="shared" si="27"/>
        <v>4</v>
      </c>
      <c r="AL203" s="83">
        <f t="shared" si="27"/>
        <v>5</v>
      </c>
    </row>
    <row r="204" spans="1:38" ht="1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1:38" ht="15" customHeight="1">
      <c r="C205" s="19"/>
      <c r="D205" s="19"/>
      <c r="E205" s="19"/>
      <c r="F205" s="19"/>
      <c r="G205" s="19"/>
    </row>
    <row r="206" spans="1:38" ht="15" customHeight="1">
      <c r="A206" s="19"/>
      <c r="B206" s="19"/>
      <c r="C206" s="19"/>
      <c r="D206" s="19"/>
      <c r="E206" s="19"/>
      <c r="F206" s="19"/>
      <c r="G206" s="19"/>
    </row>
    <row r="207" spans="1:38" ht="15" customHeight="1">
      <c r="A207" s="19"/>
      <c r="B207" s="19"/>
      <c r="C207" s="19"/>
      <c r="D207" s="19"/>
      <c r="E207" s="19"/>
      <c r="F207" s="19"/>
      <c r="G207" s="19"/>
      <c r="Q207" s="69"/>
      <c r="R207" s="20"/>
      <c r="S207" s="20"/>
      <c r="T207" s="20"/>
      <c r="U207" s="20"/>
      <c r="V207" s="20"/>
      <c r="W207" s="20"/>
      <c r="X207" s="20"/>
    </row>
    <row r="208" spans="1:38" ht="15" customHeight="1">
      <c r="A208" s="19"/>
      <c r="B208" s="19"/>
      <c r="C208" s="19"/>
      <c r="D208" s="19"/>
      <c r="E208" s="19"/>
      <c r="F208" s="19"/>
      <c r="G208" s="19"/>
      <c r="Q208" s="69"/>
      <c r="R208" s="20"/>
      <c r="S208" s="20"/>
      <c r="T208" s="20"/>
      <c r="U208" s="20"/>
      <c r="V208" s="20"/>
      <c r="W208" s="20"/>
      <c r="X208" s="20"/>
    </row>
    <row r="209" spans="1:24" ht="15" customHeight="1">
      <c r="A209" s="19"/>
      <c r="B209" s="19"/>
      <c r="C209" s="19"/>
      <c r="D209" s="19"/>
      <c r="E209" s="19"/>
      <c r="F209" s="19"/>
      <c r="G209" s="19"/>
      <c r="Q209" s="69"/>
      <c r="R209" s="20"/>
      <c r="S209" s="20"/>
      <c r="T209" s="20"/>
      <c r="U209" s="20"/>
      <c r="V209" s="20"/>
      <c r="W209" s="20"/>
      <c r="X209" s="20"/>
    </row>
    <row r="210" spans="1:24" ht="15" customHeight="1">
      <c r="A210" s="19"/>
      <c r="B210" s="19"/>
      <c r="C210" s="19"/>
      <c r="D210" s="19"/>
      <c r="E210" s="19"/>
      <c r="F210" s="19"/>
      <c r="G210" s="19"/>
      <c r="Q210" s="69"/>
      <c r="R210" s="20"/>
      <c r="S210" s="20"/>
      <c r="T210" s="20"/>
      <c r="U210" s="20"/>
      <c r="V210" s="20"/>
      <c r="W210" s="20"/>
      <c r="X210" s="20"/>
    </row>
    <row r="211" spans="1:24" ht="15" customHeight="1">
      <c r="A211" s="19"/>
      <c r="B211" s="19"/>
      <c r="C211" s="19"/>
      <c r="D211" s="19"/>
      <c r="E211" s="19"/>
      <c r="F211" s="19"/>
      <c r="G211" s="19"/>
      <c r="Q211" s="69"/>
      <c r="R211" s="20"/>
      <c r="S211" s="20"/>
      <c r="T211" s="20"/>
      <c r="U211" s="20"/>
      <c r="V211" s="20"/>
      <c r="W211" s="20"/>
      <c r="X211" s="20"/>
    </row>
    <row r="212" spans="1:24" ht="15" customHeight="1">
      <c r="A212" s="19"/>
      <c r="B212" s="19"/>
      <c r="C212" s="19"/>
      <c r="Q212" s="69"/>
      <c r="R212" s="20"/>
      <c r="S212" s="20"/>
      <c r="T212" s="20"/>
      <c r="U212" s="20"/>
      <c r="V212" s="20"/>
      <c r="W212" s="20"/>
      <c r="X212" s="20"/>
    </row>
    <row r="213" spans="1:24" ht="15" customHeight="1">
      <c r="A213" s="19"/>
      <c r="B213" s="19"/>
      <c r="C213" s="19"/>
      <c r="Q213" s="69"/>
      <c r="R213" s="20"/>
      <c r="S213" s="20"/>
      <c r="T213" s="20"/>
      <c r="U213" s="20"/>
      <c r="V213" s="20"/>
      <c r="W213" s="20"/>
      <c r="X213" s="20"/>
    </row>
    <row r="214" spans="1:24" ht="15" customHeight="1">
      <c r="Q214" s="69"/>
      <c r="R214" s="20"/>
      <c r="S214" s="20"/>
      <c r="T214" s="20"/>
      <c r="U214" s="20"/>
      <c r="V214" s="20"/>
      <c r="W214" s="20"/>
      <c r="X214" s="20"/>
    </row>
    <row r="215" spans="1:24" ht="15" customHeight="1">
      <c r="A215" s="68" t="s">
        <v>111</v>
      </c>
      <c r="B215" s="86"/>
      <c r="C215" s="86"/>
      <c r="Q215" s="70"/>
      <c r="R215" s="23"/>
      <c r="S215" s="23"/>
      <c r="T215" s="23"/>
      <c r="U215" s="23"/>
      <c r="V215" s="23"/>
      <c r="W215" s="23"/>
      <c r="X215" s="23"/>
    </row>
    <row r="216" spans="1:24" ht="15" customHeight="1">
      <c r="A216" s="68"/>
      <c r="B216" s="86"/>
      <c r="C216" s="86" t="s">
        <v>93</v>
      </c>
      <c r="D216" t="s">
        <v>94</v>
      </c>
      <c r="E216" t="s">
        <v>95</v>
      </c>
      <c r="F216" t="s">
        <v>96</v>
      </c>
      <c r="Q216" s="70"/>
      <c r="R216" s="23"/>
      <c r="S216" s="23"/>
      <c r="T216" s="23"/>
      <c r="U216" s="23"/>
      <c r="V216" s="23"/>
      <c r="W216" s="23"/>
      <c r="X216" s="23"/>
    </row>
    <row r="217" spans="1:24" ht="15" customHeight="1">
      <c r="A217" s="68" t="s">
        <v>97</v>
      </c>
      <c r="B217" s="86"/>
      <c r="C217" s="86">
        <v>48</v>
      </c>
      <c r="D217">
        <v>80</v>
      </c>
      <c r="E217">
        <v>80</v>
      </c>
      <c r="F217">
        <v>80</v>
      </c>
      <c r="Q217" s="70"/>
      <c r="R217" s="23"/>
      <c r="S217" s="23"/>
      <c r="T217" s="23"/>
      <c r="U217" s="23"/>
      <c r="V217" s="23"/>
      <c r="W217" s="23"/>
      <c r="X217" s="23"/>
    </row>
    <row r="218" spans="1:24" ht="15" customHeight="1">
      <c r="A218" s="68"/>
      <c r="B218" s="86" t="s">
        <v>164</v>
      </c>
      <c r="C218" s="86">
        <v>7</v>
      </c>
      <c r="D218">
        <v>11.7</v>
      </c>
      <c r="E218">
        <v>11.7</v>
      </c>
      <c r="F218">
        <v>91.7</v>
      </c>
      <c r="Q218" s="70"/>
      <c r="R218" s="23"/>
      <c r="S218" s="23"/>
      <c r="T218" s="23"/>
      <c r="U218" s="23"/>
      <c r="V218" s="23"/>
      <c r="W218" s="23"/>
      <c r="X218" s="23"/>
    </row>
    <row r="219" spans="1:24">
      <c r="A219" s="68"/>
      <c r="B219" s="86" t="s">
        <v>29</v>
      </c>
      <c r="C219" s="86">
        <v>5</v>
      </c>
      <c r="D219">
        <v>8.3000000000000007</v>
      </c>
      <c r="E219">
        <v>8.3000000000000007</v>
      </c>
      <c r="F219">
        <v>100</v>
      </c>
      <c r="Q219" s="70"/>
      <c r="R219" s="23"/>
      <c r="S219" s="23"/>
      <c r="T219" s="23"/>
      <c r="U219" s="23"/>
      <c r="V219" s="23"/>
      <c r="W219" s="23"/>
      <c r="X219" s="23"/>
    </row>
    <row r="220" spans="1:24">
      <c r="A220" s="68"/>
      <c r="B220" s="86" t="s">
        <v>90</v>
      </c>
      <c r="C220" s="86">
        <v>60</v>
      </c>
      <c r="D220">
        <v>100</v>
      </c>
      <c r="E220">
        <v>100</v>
      </c>
      <c r="Q220" s="70"/>
      <c r="R220" s="23"/>
      <c r="S220" s="23"/>
      <c r="T220" s="23"/>
      <c r="U220" s="23"/>
      <c r="V220" s="23"/>
      <c r="W220" s="23"/>
      <c r="X220" s="23"/>
    </row>
    <row r="221" spans="1:24">
      <c r="A221" s="68" t="s">
        <v>119</v>
      </c>
      <c r="B221" s="86"/>
      <c r="C221" s="86"/>
      <c r="Q221" s="70"/>
      <c r="R221" s="23"/>
      <c r="S221" s="23"/>
      <c r="T221" s="23"/>
      <c r="U221" s="23"/>
      <c r="V221" s="23"/>
      <c r="W221" s="23"/>
      <c r="X221" s="23"/>
    </row>
    <row r="222" spans="1:24">
      <c r="A222" s="68"/>
      <c r="B222" s="86"/>
      <c r="C222" s="86"/>
      <c r="Q222" s="70"/>
      <c r="R222" s="23"/>
      <c r="S222" s="23"/>
      <c r="T222" s="23"/>
      <c r="U222" s="23"/>
      <c r="V222" s="23"/>
      <c r="W222" s="23"/>
      <c r="X222" s="23"/>
    </row>
    <row r="223" spans="1:24">
      <c r="A223" s="68"/>
      <c r="B223" s="86"/>
      <c r="C223" s="86"/>
      <c r="Q223" s="70"/>
      <c r="R223" s="23"/>
      <c r="S223" s="23"/>
      <c r="T223" s="23"/>
      <c r="U223" s="23"/>
      <c r="V223" s="23"/>
      <c r="W223" s="23"/>
      <c r="X223" s="23"/>
    </row>
    <row r="224" spans="1:24">
      <c r="A224" s="68"/>
      <c r="B224" s="86"/>
      <c r="C224" s="86"/>
      <c r="Q224" s="70"/>
      <c r="R224" s="23"/>
      <c r="S224" s="23"/>
      <c r="T224" s="23"/>
      <c r="U224" s="23"/>
      <c r="V224" s="23"/>
      <c r="W224" s="23"/>
      <c r="X224" s="23"/>
    </row>
    <row r="225" spans="1:24">
      <c r="A225" s="68" t="s">
        <v>167</v>
      </c>
      <c r="B225" s="86"/>
      <c r="C225" s="86"/>
      <c r="Q225" s="70"/>
      <c r="R225" s="23"/>
      <c r="S225" s="23"/>
      <c r="T225" s="23"/>
      <c r="U225" s="23"/>
      <c r="V225" s="23"/>
      <c r="W225" s="23"/>
      <c r="X225" s="23"/>
    </row>
    <row r="226" spans="1:24">
      <c r="A226" s="68"/>
      <c r="B226" s="86"/>
      <c r="C226" s="86" t="s">
        <v>93</v>
      </c>
      <c r="D226" t="s">
        <v>94</v>
      </c>
      <c r="E226" t="s">
        <v>95</v>
      </c>
      <c r="F226" t="s">
        <v>96</v>
      </c>
      <c r="Q226" s="70"/>
      <c r="R226" s="23"/>
      <c r="S226" s="23"/>
      <c r="T226" s="23"/>
      <c r="U226" s="23"/>
      <c r="V226" s="23"/>
      <c r="W226" s="23"/>
      <c r="X226" s="23"/>
    </row>
    <row r="227" spans="1:24">
      <c r="A227" s="68" t="s">
        <v>97</v>
      </c>
      <c r="B227" s="86" t="s">
        <v>164</v>
      </c>
      <c r="C227" s="86">
        <v>4</v>
      </c>
      <c r="D227">
        <v>6.7</v>
      </c>
      <c r="E227">
        <v>6.7</v>
      </c>
      <c r="F227">
        <v>6.7</v>
      </c>
      <c r="Q227" s="68"/>
    </row>
    <row r="228" spans="1:24">
      <c r="A228" s="68"/>
      <c r="B228" s="86" t="s">
        <v>29</v>
      </c>
      <c r="C228" s="86">
        <v>56</v>
      </c>
      <c r="D228">
        <v>93.3</v>
      </c>
      <c r="E228">
        <v>93.3</v>
      </c>
      <c r="F228">
        <v>100</v>
      </c>
      <c r="Q228" s="68"/>
    </row>
    <row r="229" spans="1:24">
      <c r="A229" s="68"/>
      <c r="B229" s="86" t="s">
        <v>90</v>
      </c>
      <c r="C229" s="86">
        <v>60</v>
      </c>
      <c r="D229">
        <v>100</v>
      </c>
      <c r="E229">
        <v>100</v>
      </c>
      <c r="Q229" s="68"/>
    </row>
    <row r="230" spans="1:24">
      <c r="A230" s="88" t="s">
        <v>119</v>
      </c>
      <c r="B230" s="89"/>
      <c r="C230" s="89"/>
      <c r="Q230" s="68"/>
    </row>
    <row r="231" spans="1:24">
      <c r="A231" s="68"/>
      <c r="B231" s="86"/>
      <c r="C231" s="86"/>
      <c r="Q231" s="68"/>
    </row>
    <row r="232" spans="1:24">
      <c r="A232" s="68"/>
      <c r="B232" s="86"/>
      <c r="C232" s="86"/>
      <c r="Q232" s="68"/>
    </row>
    <row r="233" spans="1:24">
      <c r="A233" s="68"/>
      <c r="B233" s="86"/>
      <c r="C233" s="86"/>
      <c r="Q233" s="68"/>
    </row>
    <row r="234" spans="1:24">
      <c r="A234" s="68" t="s">
        <v>112</v>
      </c>
      <c r="B234" s="86"/>
      <c r="C234" s="86"/>
      <c r="Q234" s="68"/>
    </row>
    <row r="235" spans="1:24">
      <c r="A235" s="68"/>
      <c r="B235" s="86"/>
      <c r="C235" s="86" t="s">
        <v>93</v>
      </c>
      <c r="D235" t="s">
        <v>94</v>
      </c>
      <c r="E235" t="s">
        <v>95</v>
      </c>
      <c r="F235" t="s">
        <v>96</v>
      </c>
    </row>
    <row r="236" spans="1:24">
      <c r="A236" s="68" t="s">
        <v>97</v>
      </c>
      <c r="B236" s="86" t="s">
        <v>164</v>
      </c>
      <c r="C236" s="86">
        <v>36</v>
      </c>
      <c r="D236">
        <v>60</v>
      </c>
      <c r="E236">
        <v>60</v>
      </c>
      <c r="F236">
        <v>60</v>
      </c>
    </row>
    <row r="237" spans="1:24">
      <c r="A237" s="68"/>
      <c r="B237" s="86" t="s">
        <v>29</v>
      </c>
      <c r="C237" s="86">
        <v>24</v>
      </c>
      <c r="D237">
        <v>40</v>
      </c>
      <c r="E237">
        <v>40</v>
      </c>
      <c r="F237">
        <v>100</v>
      </c>
    </row>
    <row r="238" spans="1:24">
      <c r="A238" s="68"/>
      <c r="B238" s="86" t="s">
        <v>90</v>
      </c>
      <c r="C238" s="86">
        <v>60</v>
      </c>
      <c r="D238">
        <v>100</v>
      </c>
      <c r="E238">
        <v>100</v>
      </c>
    </row>
    <row r="239" spans="1:24">
      <c r="A239" s="68" t="s">
        <v>119</v>
      </c>
      <c r="B239" s="86"/>
      <c r="C239" s="86"/>
    </row>
    <row r="240" spans="1:24">
      <c r="A240" s="68"/>
      <c r="B240" s="86"/>
      <c r="C240" s="86"/>
    </row>
    <row r="241" spans="1:6">
      <c r="A241" s="68"/>
      <c r="B241" s="86"/>
      <c r="C241" s="86"/>
    </row>
    <row r="242" spans="1:6">
      <c r="A242" s="68"/>
      <c r="B242" s="86"/>
      <c r="C242" s="86"/>
    </row>
    <row r="243" spans="1:6">
      <c r="A243" s="68" t="s">
        <v>168</v>
      </c>
      <c r="B243" s="86"/>
      <c r="C243" s="86"/>
    </row>
    <row r="244" spans="1:6">
      <c r="A244" s="68"/>
      <c r="B244" s="86"/>
      <c r="C244" s="86" t="s">
        <v>93</v>
      </c>
      <c r="D244" t="s">
        <v>94</v>
      </c>
      <c r="E244" t="s">
        <v>95</v>
      </c>
      <c r="F244" t="s">
        <v>96</v>
      </c>
    </row>
    <row r="245" spans="1:6">
      <c r="A245" s="68" t="s">
        <v>97</v>
      </c>
      <c r="B245" s="86"/>
      <c r="C245" s="86">
        <v>24</v>
      </c>
      <c r="D245">
        <v>40</v>
      </c>
      <c r="E245">
        <v>40</v>
      </c>
      <c r="F245">
        <v>40</v>
      </c>
    </row>
    <row r="246" spans="1:6">
      <c r="A246" s="68"/>
      <c r="B246" s="86" t="s">
        <v>164</v>
      </c>
      <c r="C246" s="86">
        <v>8</v>
      </c>
      <c r="D246">
        <v>13.3</v>
      </c>
      <c r="E246">
        <v>13.3</v>
      </c>
      <c r="F246">
        <v>53.3</v>
      </c>
    </row>
    <row r="247" spans="1:6">
      <c r="A247" s="68"/>
      <c r="B247" s="86" t="s">
        <v>29</v>
      </c>
      <c r="C247" s="86">
        <v>28</v>
      </c>
      <c r="D247">
        <v>46.7</v>
      </c>
      <c r="E247">
        <v>46.7</v>
      </c>
      <c r="F247">
        <v>100</v>
      </c>
    </row>
    <row r="248" spans="1:6">
      <c r="A248" s="68"/>
      <c r="B248" s="86" t="s">
        <v>90</v>
      </c>
      <c r="C248" s="86">
        <v>60</v>
      </c>
      <c r="D248">
        <v>100</v>
      </c>
      <c r="E248">
        <v>100</v>
      </c>
    </row>
    <row r="249" spans="1:6">
      <c r="A249" s="68" t="s">
        <v>119</v>
      </c>
      <c r="B249" s="86"/>
      <c r="C249" s="86"/>
    </row>
    <row r="250" spans="1:6">
      <c r="A250" s="68"/>
      <c r="B250" s="86"/>
      <c r="C250" s="86"/>
    </row>
    <row r="251" spans="1:6">
      <c r="A251" s="68"/>
      <c r="B251" s="86"/>
      <c r="C251" s="86"/>
    </row>
    <row r="252" spans="1:6">
      <c r="A252" s="68"/>
      <c r="B252" s="86"/>
      <c r="C252" s="86"/>
    </row>
    <row r="253" spans="1:6">
      <c r="A253" s="68" t="s">
        <v>169</v>
      </c>
      <c r="B253" s="86"/>
      <c r="C253" s="86"/>
    </row>
    <row r="254" spans="1:6">
      <c r="A254" s="68"/>
      <c r="B254" s="86"/>
      <c r="C254" s="86" t="s">
        <v>93</v>
      </c>
      <c r="D254" t="s">
        <v>94</v>
      </c>
      <c r="E254" t="s">
        <v>95</v>
      </c>
      <c r="F254" t="s">
        <v>96</v>
      </c>
    </row>
    <row r="255" spans="1:6">
      <c r="A255" s="72" t="s">
        <v>97</v>
      </c>
      <c r="B255" s="73" t="s">
        <v>164</v>
      </c>
      <c r="C255" s="73">
        <v>50</v>
      </c>
      <c r="D255">
        <v>83.3</v>
      </c>
      <c r="E255">
        <v>83.3</v>
      </c>
      <c r="F255">
        <v>83.3</v>
      </c>
    </row>
    <row r="256" spans="1:6">
      <c r="A256" s="72"/>
      <c r="B256" s="73" t="s">
        <v>29</v>
      </c>
      <c r="C256" s="73">
        <v>10</v>
      </c>
      <c r="D256">
        <v>16.7</v>
      </c>
      <c r="E256">
        <v>16.7</v>
      </c>
      <c r="F256">
        <v>100</v>
      </c>
    </row>
    <row r="257" spans="1:6">
      <c r="A257" s="72"/>
      <c r="B257" s="73" t="s">
        <v>90</v>
      </c>
      <c r="C257" s="73">
        <v>60</v>
      </c>
      <c r="D257">
        <v>100</v>
      </c>
      <c r="E257">
        <v>100</v>
      </c>
    </row>
    <row r="258" spans="1:6">
      <c r="A258" s="72" t="s">
        <v>119</v>
      </c>
      <c r="B258" s="73"/>
      <c r="C258" s="73"/>
    </row>
    <row r="259" spans="1:6">
      <c r="A259" s="72"/>
      <c r="B259" s="73"/>
      <c r="C259" s="73"/>
    </row>
    <row r="260" spans="1:6">
      <c r="A260" s="72"/>
      <c r="B260" s="73"/>
      <c r="C260" s="73"/>
    </row>
    <row r="261" spans="1:6">
      <c r="A261" s="68"/>
      <c r="B261" s="86"/>
      <c r="C261" s="86"/>
    </row>
    <row r="262" spans="1:6">
      <c r="A262" s="68" t="s">
        <v>170</v>
      </c>
      <c r="B262" s="86"/>
      <c r="C262" s="86"/>
    </row>
    <row r="263" spans="1:6">
      <c r="A263" s="68"/>
      <c r="B263" s="86"/>
      <c r="C263" s="86" t="s">
        <v>93</v>
      </c>
      <c r="D263" t="s">
        <v>94</v>
      </c>
      <c r="E263" t="s">
        <v>95</v>
      </c>
      <c r="F263" t="s">
        <v>96</v>
      </c>
    </row>
    <row r="264" spans="1:6">
      <c r="A264" s="68" t="s">
        <v>97</v>
      </c>
      <c r="B264" s="86" t="s">
        <v>164</v>
      </c>
      <c r="C264" s="86">
        <v>57</v>
      </c>
      <c r="D264">
        <v>95</v>
      </c>
      <c r="E264">
        <v>95</v>
      </c>
      <c r="F264">
        <v>95</v>
      </c>
    </row>
    <row r="265" spans="1:6">
      <c r="A265" s="68"/>
      <c r="B265" s="86" t="s">
        <v>29</v>
      </c>
      <c r="C265" s="86">
        <v>3</v>
      </c>
      <c r="D265">
        <v>5</v>
      </c>
      <c r="E265">
        <v>5</v>
      </c>
      <c r="F265">
        <v>100</v>
      </c>
    </row>
    <row r="266" spans="1:6">
      <c r="A266" s="68"/>
      <c r="B266" s="86" t="s">
        <v>90</v>
      </c>
      <c r="C266" s="86">
        <v>60</v>
      </c>
      <c r="D266">
        <v>100</v>
      </c>
      <c r="E266">
        <v>100</v>
      </c>
    </row>
    <row r="267" spans="1:6">
      <c r="A267" s="68" t="s">
        <v>119</v>
      </c>
      <c r="B267" s="86"/>
      <c r="C267" s="86"/>
    </row>
    <row r="268" spans="1:6">
      <c r="A268" s="68"/>
      <c r="B268" s="86"/>
      <c r="C268" s="86"/>
    </row>
    <row r="269" spans="1:6">
      <c r="A269" s="68"/>
      <c r="B269" s="86"/>
      <c r="C269" s="86"/>
    </row>
    <row r="270" spans="1:6">
      <c r="A270" s="68"/>
      <c r="B270" s="86"/>
      <c r="C270" s="86"/>
    </row>
    <row r="271" spans="1:6">
      <c r="A271" s="68" t="s">
        <v>171</v>
      </c>
      <c r="B271" s="86"/>
      <c r="C271" s="86"/>
    </row>
    <row r="272" spans="1:6">
      <c r="A272" s="68"/>
      <c r="B272" s="86"/>
      <c r="C272" s="86" t="s">
        <v>93</v>
      </c>
      <c r="D272" t="s">
        <v>94</v>
      </c>
      <c r="E272" t="s">
        <v>95</v>
      </c>
      <c r="F272" t="s">
        <v>96</v>
      </c>
    </row>
    <row r="273" spans="1:6">
      <c r="A273" s="68" t="s">
        <v>97</v>
      </c>
      <c r="B273" s="86"/>
      <c r="C273" s="86">
        <v>3</v>
      </c>
      <c r="D273">
        <v>5</v>
      </c>
      <c r="E273">
        <v>5</v>
      </c>
      <c r="F273">
        <v>5</v>
      </c>
    </row>
    <row r="274" spans="1:6">
      <c r="A274" s="68"/>
      <c r="B274" s="86" t="s">
        <v>164</v>
      </c>
      <c r="C274" s="86">
        <v>55</v>
      </c>
      <c r="D274">
        <v>91.7</v>
      </c>
      <c r="E274">
        <v>91.7</v>
      </c>
      <c r="F274">
        <v>96.7</v>
      </c>
    </row>
    <row r="275" spans="1:6">
      <c r="A275" s="68"/>
      <c r="B275" s="86" t="s">
        <v>29</v>
      </c>
      <c r="C275" s="86">
        <v>2</v>
      </c>
      <c r="D275">
        <v>3.3</v>
      </c>
      <c r="E275">
        <v>3.3</v>
      </c>
      <c r="F275">
        <v>100</v>
      </c>
    </row>
    <row r="276" spans="1:6">
      <c r="A276" s="68"/>
      <c r="B276" s="86" t="s">
        <v>90</v>
      </c>
      <c r="C276" s="86">
        <v>60</v>
      </c>
      <c r="D276">
        <v>100</v>
      </c>
      <c r="E276">
        <v>100</v>
      </c>
    </row>
    <row r="277" spans="1:6">
      <c r="A277" s="68" t="s">
        <v>119</v>
      </c>
      <c r="B277" s="86"/>
      <c r="C277" s="86"/>
    </row>
    <row r="278" spans="1:6">
      <c r="A278" s="68"/>
      <c r="B278" s="86"/>
      <c r="C278" s="86"/>
    </row>
    <row r="279" spans="1:6">
      <c r="A279" s="73"/>
      <c r="B279" s="73"/>
      <c r="C279" s="73"/>
    </row>
    <row r="280" spans="1:6">
      <c r="A280" s="68"/>
      <c r="B280" s="86"/>
      <c r="C280" s="86"/>
    </row>
    <row r="281" spans="1:6">
      <c r="A281" s="68" t="s">
        <v>172</v>
      </c>
      <c r="B281" s="86"/>
      <c r="C281" s="86"/>
    </row>
    <row r="282" spans="1:6">
      <c r="A282" s="72"/>
      <c r="B282" s="73"/>
      <c r="C282" s="73" t="s">
        <v>93</v>
      </c>
      <c r="D282" t="s">
        <v>94</v>
      </c>
      <c r="E282" t="s">
        <v>95</v>
      </c>
      <c r="F282" t="s">
        <v>96</v>
      </c>
    </row>
    <row r="283" spans="1:6">
      <c r="A283" t="s">
        <v>97</v>
      </c>
      <c r="B283" t="s">
        <v>164</v>
      </c>
      <c r="C283">
        <v>47</v>
      </c>
      <c r="D283">
        <v>78.3</v>
      </c>
      <c r="E283">
        <v>78.3</v>
      </c>
      <c r="F283">
        <v>78.3</v>
      </c>
    </row>
    <row r="284" spans="1:6">
      <c r="B284" t="s">
        <v>29</v>
      </c>
      <c r="C284">
        <v>13</v>
      </c>
      <c r="D284">
        <v>21.7</v>
      </c>
      <c r="E284">
        <v>21.7</v>
      </c>
      <c r="F284">
        <v>100</v>
      </c>
    </row>
    <row r="285" spans="1:6">
      <c r="B285" t="s">
        <v>90</v>
      </c>
      <c r="C285">
        <v>60</v>
      </c>
      <c r="D285">
        <v>100</v>
      </c>
      <c r="E285">
        <v>100</v>
      </c>
    </row>
    <row r="286" spans="1:6">
      <c r="A286" t="s">
        <v>119</v>
      </c>
    </row>
  </sheetData>
  <sheetProtection sheet="1" objects="1" scenarios="1"/>
  <mergeCells count="89">
    <mergeCell ref="B45:U45"/>
    <mergeCell ref="A1:AE1"/>
    <mergeCell ref="A6:AL6"/>
    <mergeCell ref="A7:AL7"/>
    <mergeCell ref="A8:AL8"/>
    <mergeCell ref="A13:G13"/>
    <mergeCell ref="A43:U43"/>
    <mergeCell ref="B44:U44"/>
    <mergeCell ref="V41:AA42"/>
    <mergeCell ref="AC41:AH42"/>
    <mergeCell ref="AI41:AL42"/>
    <mergeCell ref="A22:U22"/>
    <mergeCell ref="D26:E26"/>
    <mergeCell ref="D27:E27"/>
    <mergeCell ref="D28:E28"/>
    <mergeCell ref="D29:E29"/>
    <mergeCell ref="B63:J63"/>
    <mergeCell ref="B46:U46"/>
    <mergeCell ref="B47:U47"/>
    <mergeCell ref="B48:U48"/>
    <mergeCell ref="B49:U49"/>
    <mergeCell ref="A52:U52"/>
    <mergeCell ref="G55:K55"/>
    <mergeCell ref="G56:K56"/>
    <mergeCell ref="G57:K57"/>
    <mergeCell ref="G58:K58"/>
    <mergeCell ref="G59:K59"/>
    <mergeCell ref="B61:U61"/>
    <mergeCell ref="L54:M54"/>
    <mergeCell ref="L55:M55"/>
    <mergeCell ref="L56:M56"/>
    <mergeCell ref="L57:M57"/>
    <mergeCell ref="Z76:AL76"/>
    <mergeCell ref="B64:J64"/>
    <mergeCell ref="B65:J65"/>
    <mergeCell ref="V68:AA69"/>
    <mergeCell ref="AC68:AH69"/>
    <mergeCell ref="AI68:AL69"/>
    <mergeCell ref="B69:C69"/>
    <mergeCell ref="A70:U70"/>
    <mergeCell ref="B71:U71"/>
    <mergeCell ref="B72:U72"/>
    <mergeCell ref="B73:U73"/>
    <mergeCell ref="A76:U76"/>
    <mergeCell ref="Z98:AL98"/>
    <mergeCell ref="V120:AA121"/>
    <mergeCell ref="AC120:AH121"/>
    <mergeCell ref="AI120:AL121"/>
    <mergeCell ref="A129:U129"/>
    <mergeCell ref="A123:U123"/>
    <mergeCell ref="A98:U98"/>
    <mergeCell ref="A130:F130"/>
    <mergeCell ref="A131:F131"/>
    <mergeCell ref="A132:F132"/>
    <mergeCell ref="V136:AA137"/>
    <mergeCell ref="AI136:AL137"/>
    <mergeCell ref="AC136:AH137"/>
    <mergeCell ref="B201:U201"/>
    <mergeCell ref="B192:U192"/>
    <mergeCell ref="B197:U197"/>
    <mergeCell ref="B198:U198"/>
    <mergeCell ref="X148:AL148"/>
    <mergeCell ref="V165:AA166"/>
    <mergeCell ref="AC165:AH166"/>
    <mergeCell ref="AI165:AL166"/>
    <mergeCell ref="O168:U168"/>
    <mergeCell ref="A185:E185"/>
    <mergeCell ref="A186:E186"/>
    <mergeCell ref="A173:U173"/>
    <mergeCell ref="V189:AA190"/>
    <mergeCell ref="AC189:AH190"/>
    <mergeCell ref="AI189:AL190"/>
    <mergeCell ref="B191:U191"/>
    <mergeCell ref="D30:E30"/>
    <mergeCell ref="L58:M58"/>
    <mergeCell ref="L59:M59"/>
    <mergeCell ref="B202:U202"/>
    <mergeCell ref="B203:U203"/>
    <mergeCell ref="B193:U193"/>
    <mergeCell ref="B194:U194"/>
    <mergeCell ref="B195:U195"/>
    <mergeCell ref="B196:U196"/>
    <mergeCell ref="B199:U199"/>
    <mergeCell ref="B200:U200"/>
    <mergeCell ref="A187:E187"/>
    <mergeCell ref="A188:E188"/>
    <mergeCell ref="O139:U139"/>
    <mergeCell ref="A148:U148"/>
    <mergeCell ref="O169:U169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100" max="3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92D050"/>
  </sheetPr>
  <dimension ref="A1:BD287"/>
  <sheetViews>
    <sheetView view="pageBreakPreview" zoomScale="59" zoomScaleNormal="100" zoomScaleSheetLayoutView="59" workbookViewId="0">
      <selection sqref="A1:AE1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0" bestFit="1" customWidth="1"/>
    <col min="33" max="33" width="11.140625" bestFit="1" customWidth="1"/>
    <col min="34" max="34" width="10.5703125" bestFit="1" customWidth="1"/>
    <col min="35" max="35" width="11.140625" customWidth="1"/>
    <col min="36" max="36" width="14.85546875" bestFit="1" customWidth="1"/>
    <col min="37" max="37" width="12.28515625" bestFit="1" customWidth="1"/>
    <col min="38" max="38" width="13" customWidth="1"/>
    <col min="39" max="39" width="24" style="68" hidden="1" customWidth="1"/>
    <col min="40" max="46" width="24" hidden="1" customWidth="1"/>
    <col min="47" max="56" width="11.42578125" hidden="1" customWidth="1"/>
  </cols>
  <sheetData>
    <row r="1" spans="1:56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M1" s="68" t="s">
        <v>120</v>
      </c>
      <c r="AU1" t="s">
        <v>120</v>
      </c>
    </row>
    <row r="2" spans="1:56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N2">
        <v>1</v>
      </c>
      <c r="AO2">
        <v>2</v>
      </c>
      <c r="AP2">
        <v>3</v>
      </c>
      <c r="AQ2">
        <v>4</v>
      </c>
      <c r="AR2">
        <v>5</v>
      </c>
      <c r="AS2" t="s">
        <v>128</v>
      </c>
      <c r="AT2" t="s">
        <v>90</v>
      </c>
      <c r="AV2">
        <v>1</v>
      </c>
      <c r="AW2">
        <v>2</v>
      </c>
      <c r="AX2">
        <v>3</v>
      </c>
      <c r="AY2">
        <v>4</v>
      </c>
      <c r="AZ2">
        <v>5</v>
      </c>
      <c r="BA2" t="s">
        <v>90</v>
      </c>
    </row>
    <row r="3" spans="1:56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M3" s="68" t="s">
        <v>129</v>
      </c>
      <c r="AN3">
        <v>1</v>
      </c>
      <c r="AO3">
        <v>2</v>
      </c>
      <c r="AP3">
        <v>0</v>
      </c>
      <c r="AQ3">
        <v>4</v>
      </c>
      <c r="AR3">
        <v>14</v>
      </c>
      <c r="AS3">
        <v>0</v>
      </c>
      <c r="AT3">
        <v>21</v>
      </c>
      <c r="AU3" t="s">
        <v>129</v>
      </c>
      <c r="AV3">
        <v>1</v>
      </c>
      <c r="AW3">
        <v>2</v>
      </c>
      <c r="AX3">
        <v>0</v>
      </c>
      <c r="AY3">
        <v>4</v>
      </c>
      <c r="AZ3">
        <v>14</v>
      </c>
      <c r="BA3">
        <v>4.33</v>
      </c>
      <c r="BB3">
        <v>1.2</v>
      </c>
      <c r="BC3">
        <v>5</v>
      </c>
      <c r="BD3">
        <v>5</v>
      </c>
    </row>
    <row r="4" spans="1:56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M4" s="68" t="s">
        <v>130</v>
      </c>
      <c r="AN4">
        <v>3</v>
      </c>
      <c r="AO4">
        <v>4</v>
      </c>
      <c r="AP4">
        <v>8</v>
      </c>
      <c r="AQ4">
        <v>2</v>
      </c>
      <c r="AR4">
        <v>4</v>
      </c>
      <c r="AS4">
        <v>0</v>
      </c>
      <c r="AT4">
        <v>21</v>
      </c>
      <c r="AU4" t="s">
        <v>130</v>
      </c>
      <c r="AV4">
        <v>3</v>
      </c>
      <c r="AW4">
        <v>4</v>
      </c>
      <c r="AX4">
        <v>8</v>
      </c>
      <c r="AY4">
        <v>2</v>
      </c>
      <c r="AZ4">
        <v>4</v>
      </c>
      <c r="BA4">
        <v>3</v>
      </c>
      <c r="BB4">
        <v>1.3</v>
      </c>
      <c r="BC4">
        <v>3</v>
      </c>
      <c r="BD4">
        <v>3</v>
      </c>
    </row>
    <row r="5" spans="1:56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M5" s="68" t="s">
        <v>131</v>
      </c>
      <c r="AN5">
        <v>0</v>
      </c>
      <c r="AO5">
        <v>0</v>
      </c>
      <c r="AP5">
        <v>3</v>
      </c>
      <c r="AQ5">
        <v>4</v>
      </c>
      <c r="AR5">
        <v>14</v>
      </c>
      <c r="AS5">
        <v>0</v>
      </c>
      <c r="AT5">
        <v>21</v>
      </c>
      <c r="AU5" t="s">
        <v>131</v>
      </c>
      <c r="AV5">
        <v>0</v>
      </c>
      <c r="AW5">
        <v>0</v>
      </c>
      <c r="AX5">
        <v>3</v>
      </c>
      <c r="AY5">
        <v>4</v>
      </c>
      <c r="AZ5">
        <v>14</v>
      </c>
      <c r="BA5">
        <v>4.5199999999999996</v>
      </c>
      <c r="BB5">
        <v>0.75</v>
      </c>
      <c r="BC5">
        <v>5</v>
      </c>
      <c r="BD5">
        <v>5</v>
      </c>
    </row>
    <row r="6" spans="1:56" ht="15.75">
      <c r="A6" s="115" t="s">
        <v>113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68" t="s">
        <v>132</v>
      </c>
      <c r="AN6">
        <v>16</v>
      </c>
      <c r="AO6">
        <v>2</v>
      </c>
      <c r="AP6">
        <v>0</v>
      </c>
      <c r="AQ6">
        <v>1</v>
      </c>
      <c r="AR6">
        <v>1</v>
      </c>
      <c r="AS6">
        <v>1</v>
      </c>
      <c r="AT6">
        <v>21</v>
      </c>
      <c r="AU6" t="s">
        <v>132</v>
      </c>
      <c r="AV6">
        <v>16</v>
      </c>
      <c r="AW6">
        <v>2</v>
      </c>
      <c r="AX6">
        <v>0</v>
      </c>
      <c r="AY6">
        <v>1</v>
      </c>
      <c r="AZ6">
        <v>1</v>
      </c>
      <c r="BA6">
        <v>1.45</v>
      </c>
      <c r="BB6">
        <v>1.1000000000000001</v>
      </c>
      <c r="BC6">
        <v>1</v>
      </c>
      <c r="BD6">
        <v>1</v>
      </c>
    </row>
    <row r="7" spans="1:56" ht="18.75" customHeight="1">
      <c r="A7" s="116" t="s">
        <v>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68" t="s">
        <v>133</v>
      </c>
      <c r="AN7">
        <v>4</v>
      </c>
      <c r="AO7">
        <v>2</v>
      </c>
      <c r="AP7">
        <v>4</v>
      </c>
      <c r="AQ7">
        <v>4</v>
      </c>
      <c r="AR7">
        <v>5</v>
      </c>
      <c r="AS7">
        <v>2</v>
      </c>
      <c r="AT7">
        <v>21</v>
      </c>
      <c r="AU7" t="s">
        <v>133</v>
      </c>
      <c r="AV7">
        <v>4</v>
      </c>
      <c r="AW7">
        <v>2</v>
      </c>
      <c r="AX7">
        <v>4</v>
      </c>
      <c r="AY7">
        <v>4</v>
      </c>
      <c r="AZ7">
        <v>5</v>
      </c>
      <c r="BA7">
        <v>3.21</v>
      </c>
      <c r="BB7">
        <v>1.51</v>
      </c>
      <c r="BC7">
        <v>3</v>
      </c>
      <c r="BD7">
        <v>5</v>
      </c>
    </row>
    <row r="8" spans="1:56" ht="15.75" customHeight="1">
      <c r="A8" s="117" t="s">
        <v>180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68" t="s">
        <v>134</v>
      </c>
      <c r="AN8">
        <v>4</v>
      </c>
      <c r="AO8">
        <v>3</v>
      </c>
      <c r="AP8">
        <v>6</v>
      </c>
      <c r="AQ8">
        <v>3</v>
      </c>
      <c r="AR8">
        <v>5</v>
      </c>
      <c r="AS8">
        <v>0</v>
      </c>
      <c r="AT8">
        <v>21</v>
      </c>
      <c r="AU8" t="s">
        <v>134</v>
      </c>
      <c r="AV8">
        <v>4</v>
      </c>
      <c r="AW8">
        <v>3</v>
      </c>
      <c r="AX8">
        <v>6</v>
      </c>
      <c r="AY8">
        <v>3</v>
      </c>
      <c r="AZ8">
        <v>5</v>
      </c>
      <c r="BA8">
        <v>3.1</v>
      </c>
      <c r="BB8">
        <v>1.45</v>
      </c>
      <c r="BC8">
        <v>3</v>
      </c>
      <c r="BD8">
        <v>3</v>
      </c>
    </row>
    <row r="9" spans="1:56" ht="21" customHeight="1">
      <c r="AM9" s="68" t="s">
        <v>135</v>
      </c>
      <c r="AN9">
        <v>4</v>
      </c>
      <c r="AO9">
        <v>3</v>
      </c>
      <c r="AP9">
        <v>8</v>
      </c>
      <c r="AQ9">
        <v>3</v>
      </c>
      <c r="AR9">
        <v>3</v>
      </c>
      <c r="AS9">
        <v>0</v>
      </c>
      <c r="AT9">
        <v>21</v>
      </c>
      <c r="AU9" t="s">
        <v>135</v>
      </c>
      <c r="AV9">
        <v>4</v>
      </c>
      <c r="AW9">
        <v>3</v>
      </c>
      <c r="AX9">
        <v>8</v>
      </c>
      <c r="AY9">
        <v>3</v>
      </c>
      <c r="AZ9">
        <v>3</v>
      </c>
      <c r="BA9">
        <v>2.9</v>
      </c>
      <c r="BB9">
        <v>1.3</v>
      </c>
      <c r="BC9">
        <v>3</v>
      </c>
      <c r="BD9">
        <v>3</v>
      </c>
    </row>
    <row r="10" spans="1:56" ht="21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68" t="s">
        <v>136</v>
      </c>
      <c r="AN10">
        <v>7</v>
      </c>
      <c r="AO10">
        <v>0</v>
      </c>
      <c r="AP10">
        <v>6</v>
      </c>
      <c r="AQ10">
        <v>2</v>
      </c>
      <c r="AR10">
        <v>5</v>
      </c>
      <c r="AS10">
        <v>1</v>
      </c>
      <c r="AT10">
        <v>21</v>
      </c>
      <c r="AU10" t="s">
        <v>136</v>
      </c>
      <c r="AV10">
        <v>7</v>
      </c>
      <c r="AW10">
        <v>0</v>
      </c>
      <c r="AX10">
        <v>6</v>
      </c>
      <c r="AY10">
        <v>2</v>
      </c>
      <c r="AZ10">
        <v>5</v>
      </c>
      <c r="BA10">
        <v>2.9</v>
      </c>
      <c r="BB10">
        <v>1.62</v>
      </c>
      <c r="BC10">
        <v>3</v>
      </c>
      <c r="BD10">
        <v>1</v>
      </c>
    </row>
    <row r="11" spans="1:56" ht="21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68" t="s">
        <v>137</v>
      </c>
      <c r="AN11">
        <v>1</v>
      </c>
      <c r="AO11">
        <v>5</v>
      </c>
      <c r="AP11">
        <v>2</v>
      </c>
      <c r="AQ11">
        <v>3</v>
      </c>
      <c r="AR11">
        <v>10</v>
      </c>
      <c r="AS11">
        <v>0</v>
      </c>
      <c r="AT11">
        <v>21</v>
      </c>
      <c r="AU11" t="s">
        <v>137</v>
      </c>
      <c r="AV11">
        <v>1</v>
      </c>
      <c r="AW11">
        <v>5</v>
      </c>
      <c r="AX11">
        <v>2</v>
      </c>
      <c r="AY11">
        <v>3</v>
      </c>
      <c r="AZ11">
        <v>10</v>
      </c>
      <c r="BA11">
        <v>3.76</v>
      </c>
      <c r="BB11">
        <v>1.41</v>
      </c>
      <c r="BC11">
        <v>4</v>
      </c>
      <c r="BD11">
        <v>5</v>
      </c>
    </row>
    <row r="12" spans="1:56" ht="15.7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68" t="s">
        <v>138</v>
      </c>
      <c r="AN12">
        <v>1</v>
      </c>
      <c r="AO12">
        <v>0</v>
      </c>
      <c r="AP12">
        <v>0</v>
      </c>
      <c r="AQ12">
        <v>1</v>
      </c>
      <c r="AR12">
        <v>4</v>
      </c>
      <c r="AS12">
        <v>0</v>
      </c>
      <c r="AT12">
        <v>6</v>
      </c>
      <c r="AU12" t="s">
        <v>138</v>
      </c>
      <c r="AV12">
        <v>1</v>
      </c>
      <c r="AW12">
        <v>0</v>
      </c>
      <c r="AX12">
        <v>0</v>
      </c>
      <c r="AY12">
        <v>1</v>
      </c>
      <c r="AZ12">
        <v>4</v>
      </c>
      <c r="BA12">
        <v>4.17</v>
      </c>
      <c r="BB12">
        <v>1.6</v>
      </c>
      <c r="BC12">
        <v>5</v>
      </c>
      <c r="BD12">
        <v>5</v>
      </c>
    </row>
    <row r="13" spans="1:56" ht="33.75">
      <c r="A13" s="137"/>
      <c r="B13" s="137"/>
      <c r="C13" s="137"/>
      <c r="D13" s="137"/>
      <c r="E13" s="137"/>
      <c r="F13" s="137"/>
      <c r="G13" s="137"/>
      <c r="Y13" s="2"/>
      <c r="Z13" s="3"/>
      <c r="AA13" s="3"/>
      <c r="AB13" s="3"/>
      <c r="AC13" s="3"/>
      <c r="AD13" s="3"/>
      <c r="AE13" s="4"/>
      <c r="AJ13" s="2"/>
      <c r="AK13" s="3"/>
      <c r="AL13" s="3"/>
      <c r="AM13" s="68" t="s">
        <v>139</v>
      </c>
      <c r="AN13">
        <v>7</v>
      </c>
      <c r="AO13">
        <v>2</v>
      </c>
      <c r="AP13">
        <v>9</v>
      </c>
      <c r="AQ13">
        <v>16</v>
      </c>
      <c r="AR13">
        <v>11</v>
      </c>
      <c r="AS13">
        <v>3</v>
      </c>
      <c r="AT13">
        <v>48</v>
      </c>
      <c r="AU13" t="s">
        <v>139</v>
      </c>
      <c r="AV13">
        <v>7</v>
      </c>
      <c r="AW13">
        <v>2</v>
      </c>
      <c r="AX13">
        <v>9</v>
      </c>
      <c r="AY13">
        <v>16</v>
      </c>
      <c r="AZ13">
        <v>11</v>
      </c>
      <c r="BA13">
        <v>3.49</v>
      </c>
      <c r="BB13">
        <v>1.34</v>
      </c>
      <c r="BC13">
        <v>4</v>
      </c>
      <c r="BD13">
        <v>4</v>
      </c>
    </row>
    <row r="14" spans="1:56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6"/>
      <c r="Z14" s="3"/>
      <c r="AA14" s="7"/>
      <c r="AB14" s="7"/>
      <c r="AC14" s="7"/>
      <c r="AD14" s="7"/>
      <c r="AE14" s="4"/>
      <c r="AF14" s="5"/>
      <c r="AG14" s="5"/>
      <c r="AH14" s="5"/>
      <c r="AI14" s="5"/>
      <c r="AJ14" s="6"/>
      <c r="AK14" s="3"/>
      <c r="AL14" s="7"/>
      <c r="AM14" s="68" t="s">
        <v>140</v>
      </c>
      <c r="AN14">
        <v>0</v>
      </c>
      <c r="AO14">
        <v>5</v>
      </c>
      <c r="AP14">
        <v>19</v>
      </c>
      <c r="AQ14">
        <v>12</v>
      </c>
      <c r="AR14">
        <v>16</v>
      </c>
      <c r="AS14">
        <v>0</v>
      </c>
      <c r="AT14">
        <v>52</v>
      </c>
      <c r="AU14" t="s">
        <v>140</v>
      </c>
      <c r="AV14">
        <v>0</v>
      </c>
      <c r="AW14">
        <v>5</v>
      </c>
      <c r="AX14">
        <v>19</v>
      </c>
      <c r="AY14">
        <v>12</v>
      </c>
      <c r="AZ14">
        <v>16</v>
      </c>
      <c r="BA14">
        <v>3.75</v>
      </c>
      <c r="BB14">
        <v>1.01</v>
      </c>
      <c r="BC14">
        <v>4</v>
      </c>
      <c r="BD14">
        <v>3</v>
      </c>
    </row>
    <row r="15" spans="1:56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6"/>
      <c r="Z15" s="3"/>
      <c r="AA15" s="7"/>
      <c r="AB15" s="7"/>
      <c r="AC15" s="7"/>
      <c r="AD15" s="7"/>
      <c r="AE15" s="4"/>
      <c r="AF15" s="5"/>
      <c r="AG15" s="5"/>
      <c r="AH15" s="5"/>
      <c r="AI15" s="5"/>
      <c r="AJ15" s="6"/>
      <c r="AK15" s="3"/>
      <c r="AL15" s="7"/>
      <c r="AM15" s="68" t="s">
        <v>141</v>
      </c>
      <c r="AN15">
        <v>4</v>
      </c>
      <c r="AO15">
        <v>8</v>
      </c>
      <c r="AP15">
        <v>17</v>
      </c>
      <c r="AQ15">
        <v>18</v>
      </c>
      <c r="AR15">
        <v>5</v>
      </c>
      <c r="AS15">
        <v>0</v>
      </c>
      <c r="AT15">
        <v>52</v>
      </c>
      <c r="AU15" t="s">
        <v>141</v>
      </c>
      <c r="AV15">
        <v>4</v>
      </c>
      <c r="AW15">
        <v>8</v>
      </c>
      <c r="AX15">
        <v>17</v>
      </c>
      <c r="AY15">
        <v>18</v>
      </c>
      <c r="AZ15">
        <v>5</v>
      </c>
      <c r="BA15">
        <v>3.23</v>
      </c>
      <c r="BB15">
        <v>1.08</v>
      </c>
      <c r="BC15">
        <v>3</v>
      </c>
      <c r="BD15">
        <v>4</v>
      </c>
    </row>
    <row r="16" spans="1:5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6"/>
      <c r="Z16" s="3"/>
      <c r="AA16" s="7"/>
      <c r="AB16" s="7"/>
      <c r="AC16" s="7"/>
      <c r="AD16" s="7"/>
      <c r="AE16" s="4"/>
      <c r="AF16" s="5"/>
      <c r="AG16" s="5"/>
      <c r="AH16" s="5"/>
      <c r="AI16" s="5"/>
      <c r="AJ16" s="6"/>
      <c r="AK16" s="3"/>
      <c r="AL16" s="7"/>
      <c r="AM16" s="68" t="s">
        <v>142</v>
      </c>
      <c r="AN16">
        <v>10</v>
      </c>
      <c r="AO16">
        <v>13</v>
      </c>
      <c r="AP16">
        <v>11</v>
      </c>
      <c r="AQ16">
        <v>14</v>
      </c>
      <c r="AR16">
        <v>8</v>
      </c>
      <c r="AS16">
        <v>2</v>
      </c>
      <c r="AT16">
        <v>58</v>
      </c>
      <c r="AU16" t="s">
        <v>142</v>
      </c>
      <c r="AV16">
        <v>10</v>
      </c>
      <c r="AW16">
        <v>13</v>
      </c>
      <c r="AX16">
        <v>11</v>
      </c>
      <c r="AY16">
        <v>14</v>
      </c>
      <c r="AZ16">
        <v>8</v>
      </c>
      <c r="BA16">
        <v>2.95</v>
      </c>
      <c r="BB16">
        <v>1.34</v>
      </c>
      <c r="BC16">
        <v>3</v>
      </c>
      <c r="BD16">
        <v>4</v>
      </c>
    </row>
    <row r="17" spans="1:56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  <c r="Z17" s="3"/>
      <c r="AA17" s="7"/>
      <c r="AB17" s="7"/>
      <c r="AC17" s="7"/>
      <c r="AD17" s="7"/>
      <c r="AE17" s="4"/>
      <c r="AF17" s="5"/>
      <c r="AG17" s="5"/>
      <c r="AH17" s="5"/>
      <c r="AI17" s="5"/>
      <c r="AJ17" s="6"/>
      <c r="AK17" s="3"/>
      <c r="AL17" s="7"/>
      <c r="AM17" s="68" t="s">
        <v>143</v>
      </c>
      <c r="AN17">
        <v>6</v>
      </c>
      <c r="AO17">
        <v>5</v>
      </c>
      <c r="AP17">
        <v>17</v>
      </c>
      <c r="AQ17">
        <v>22</v>
      </c>
      <c r="AR17">
        <v>8</v>
      </c>
      <c r="AS17">
        <v>0</v>
      </c>
      <c r="AT17">
        <v>58</v>
      </c>
      <c r="AU17" t="s">
        <v>143</v>
      </c>
      <c r="AV17">
        <v>6</v>
      </c>
      <c r="AW17">
        <v>5</v>
      </c>
      <c r="AX17">
        <v>17</v>
      </c>
      <c r="AY17">
        <v>22</v>
      </c>
      <c r="AZ17">
        <v>8</v>
      </c>
      <c r="BA17">
        <v>3.36</v>
      </c>
      <c r="BB17">
        <v>1.1499999999999999</v>
      </c>
      <c r="BC17">
        <v>4</v>
      </c>
      <c r="BD17">
        <v>4</v>
      </c>
    </row>
    <row r="18" spans="1:56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6"/>
      <c r="Z18" s="3"/>
      <c r="AA18" s="7"/>
      <c r="AB18" s="7"/>
      <c r="AC18" s="7"/>
      <c r="AD18" s="7"/>
      <c r="AE18" s="4"/>
      <c r="AF18" s="5"/>
      <c r="AG18" s="5"/>
      <c r="AH18" s="5"/>
      <c r="AI18" s="5"/>
      <c r="AJ18" s="6"/>
      <c r="AK18" s="3"/>
      <c r="AL18" s="7"/>
      <c r="AM18" s="68" t="s">
        <v>144</v>
      </c>
      <c r="AN18">
        <v>3</v>
      </c>
      <c r="AO18">
        <v>6</v>
      </c>
      <c r="AP18">
        <v>11</v>
      </c>
      <c r="AQ18">
        <v>29</v>
      </c>
      <c r="AR18">
        <v>9</v>
      </c>
      <c r="AS18">
        <v>0</v>
      </c>
      <c r="AT18">
        <v>58</v>
      </c>
      <c r="AU18" t="s">
        <v>144</v>
      </c>
      <c r="AV18">
        <v>3</v>
      </c>
      <c r="AW18">
        <v>6</v>
      </c>
      <c r="AX18">
        <v>11</v>
      </c>
      <c r="AY18">
        <v>29</v>
      </c>
      <c r="AZ18">
        <v>9</v>
      </c>
      <c r="BA18">
        <v>3.6</v>
      </c>
      <c r="BB18">
        <v>1.04</v>
      </c>
      <c r="BC18">
        <v>4</v>
      </c>
      <c r="BD18">
        <v>4</v>
      </c>
    </row>
    <row r="19" spans="1:56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6"/>
      <c r="Z19" s="3"/>
      <c r="AA19" s="7"/>
      <c r="AB19" s="7"/>
      <c r="AC19" s="7"/>
      <c r="AD19" s="7"/>
      <c r="AE19" s="4"/>
      <c r="AF19" s="5"/>
      <c r="AG19" s="5"/>
      <c r="AH19" s="5"/>
      <c r="AI19" s="5"/>
      <c r="AJ19" s="6"/>
      <c r="AK19" s="3"/>
      <c r="AL19" s="7"/>
      <c r="AM19" s="68" t="s">
        <v>145</v>
      </c>
      <c r="AN19">
        <v>10</v>
      </c>
      <c r="AO19">
        <v>6</v>
      </c>
      <c r="AP19">
        <v>9</v>
      </c>
      <c r="AQ19">
        <v>12</v>
      </c>
      <c r="AR19">
        <v>13</v>
      </c>
      <c r="AS19">
        <v>8</v>
      </c>
      <c r="AT19">
        <v>58</v>
      </c>
      <c r="AU19" t="s">
        <v>145</v>
      </c>
      <c r="AV19">
        <v>10</v>
      </c>
      <c r="AW19">
        <v>6</v>
      </c>
      <c r="AX19">
        <v>9</v>
      </c>
      <c r="AY19">
        <v>12</v>
      </c>
      <c r="AZ19">
        <v>13</v>
      </c>
      <c r="BA19">
        <v>3.24</v>
      </c>
      <c r="BB19">
        <v>1.48</v>
      </c>
      <c r="BC19">
        <v>4</v>
      </c>
      <c r="BD19">
        <v>5</v>
      </c>
    </row>
    <row r="20" spans="1:56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6"/>
      <c r="Z20" s="3"/>
      <c r="AA20" s="7"/>
      <c r="AB20" s="7"/>
      <c r="AC20" s="7"/>
      <c r="AD20" s="7"/>
      <c r="AE20" s="4"/>
      <c r="AF20" s="5"/>
      <c r="AG20" s="5"/>
      <c r="AH20" s="5"/>
      <c r="AI20" s="5"/>
      <c r="AJ20" s="6"/>
      <c r="AK20" s="3"/>
      <c r="AL20" s="7"/>
      <c r="AM20" s="68" t="s">
        <v>146</v>
      </c>
      <c r="AN20">
        <v>8</v>
      </c>
      <c r="AO20">
        <v>8</v>
      </c>
      <c r="AP20">
        <v>12</v>
      </c>
      <c r="AQ20">
        <v>18</v>
      </c>
      <c r="AR20">
        <v>12</v>
      </c>
      <c r="AS20">
        <v>0</v>
      </c>
      <c r="AT20">
        <v>58</v>
      </c>
      <c r="AU20" t="s">
        <v>146</v>
      </c>
      <c r="AV20">
        <v>8</v>
      </c>
      <c r="AW20">
        <v>8</v>
      </c>
      <c r="AX20">
        <v>12</v>
      </c>
      <c r="AY20">
        <v>18</v>
      </c>
      <c r="AZ20">
        <v>12</v>
      </c>
      <c r="BA20">
        <v>3.31</v>
      </c>
      <c r="BB20">
        <v>1.33</v>
      </c>
      <c r="BC20">
        <v>4</v>
      </c>
      <c r="BD20">
        <v>4</v>
      </c>
    </row>
    <row r="21" spans="1:56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6"/>
      <c r="Z21" s="3"/>
      <c r="AA21" s="7"/>
      <c r="AB21" s="7"/>
      <c r="AC21" s="7"/>
      <c r="AD21" s="7"/>
      <c r="AE21" s="4"/>
      <c r="AF21" s="5"/>
      <c r="AG21" s="5"/>
      <c r="AH21" s="5"/>
      <c r="AI21" s="5"/>
      <c r="AJ21" s="6"/>
      <c r="AK21" s="3"/>
      <c r="AL21" s="7"/>
      <c r="AM21" s="68" t="s">
        <v>147</v>
      </c>
      <c r="AN21">
        <v>11</v>
      </c>
      <c r="AO21">
        <v>9</v>
      </c>
      <c r="AP21">
        <v>10</v>
      </c>
      <c r="AQ21">
        <v>14</v>
      </c>
      <c r="AR21">
        <v>7</v>
      </c>
      <c r="AS21">
        <v>7</v>
      </c>
      <c r="AT21">
        <v>58</v>
      </c>
      <c r="AU21" t="s">
        <v>147</v>
      </c>
      <c r="AV21">
        <v>11</v>
      </c>
      <c r="AW21">
        <v>9</v>
      </c>
      <c r="AX21">
        <v>10</v>
      </c>
      <c r="AY21">
        <v>14</v>
      </c>
      <c r="AZ21">
        <v>7</v>
      </c>
      <c r="BA21">
        <v>2.94</v>
      </c>
      <c r="BB21">
        <v>1.38</v>
      </c>
      <c r="BC21">
        <v>3</v>
      </c>
      <c r="BD21">
        <v>4</v>
      </c>
    </row>
    <row r="22" spans="1:56" ht="21">
      <c r="A22" s="118" t="s">
        <v>2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5"/>
      <c r="W22" s="5"/>
      <c r="X22" s="5"/>
      <c r="Y22" s="6"/>
      <c r="Z22" s="3"/>
      <c r="AA22" s="7"/>
      <c r="AB22" s="7"/>
      <c r="AC22" s="7"/>
      <c r="AD22" s="7"/>
      <c r="AE22" s="4"/>
      <c r="AF22" s="5"/>
      <c r="AG22" s="5"/>
      <c r="AH22" s="5"/>
      <c r="AI22" s="5"/>
      <c r="AJ22" s="6"/>
      <c r="AK22" s="3"/>
      <c r="AL22" s="7"/>
      <c r="AM22" s="68" t="s">
        <v>148</v>
      </c>
      <c r="AN22">
        <v>7</v>
      </c>
      <c r="AO22">
        <v>5</v>
      </c>
      <c r="AP22">
        <v>12</v>
      </c>
      <c r="AQ22">
        <v>11</v>
      </c>
      <c r="AR22">
        <v>7</v>
      </c>
      <c r="AS22">
        <v>16</v>
      </c>
      <c r="AT22">
        <v>58</v>
      </c>
      <c r="AU22" t="s">
        <v>148</v>
      </c>
      <c r="AV22">
        <v>7</v>
      </c>
      <c r="AW22">
        <v>5</v>
      </c>
      <c r="AX22">
        <v>12</v>
      </c>
      <c r="AY22">
        <v>11</v>
      </c>
      <c r="AZ22">
        <v>7</v>
      </c>
      <c r="BA22">
        <v>3.14</v>
      </c>
      <c r="BB22">
        <v>1.32</v>
      </c>
      <c r="BC22">
        <v>3</v>
      </c>
      <c r="BD22">
        <v>3</v>
      </c>
    </row>
    <row r="23" spans="1:56" ht="2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5"/>
      <c r="W23" s="5"/>
      <c r="X23" s="5"/>
      <c r="Y23" s="6"/>
      <c r="Z23" s="3"/>
      <c r="AA23" s="7"/>
      <c r="AB23" s="7"/>
      <c r="AC23" s="7"/>
      <c r="AD23" s="7"/>
      <c r="AE23" s="4"/>
      <c r="AF23" s="5"/>
      <c r="AG23" s="5"/>
      <c r="AH23" s="5"/>
      <c r="AI23" s="5"/>
      <c r="AJ23" s="6"/>
      <c r="AK23" s="3"/>
      <c r="AL23" s="7"/>
      <c r="AM23" s="68" t="s">
        <v>149</v>
      </c>
      <c r="AN23">
        <v>3</v>
      </c>
      <c r="AO23">
        <v>1</v>
      </c>
      <c r="AP23">
        <v>6</v>
      </c>
      <c r="AQ23">
        <v>24</v>
      </c>
      <c r="AR23">
        <v>19</v>
      </c>
      <c r="AS23">
        <v>5</v>
      </c>
      <c r="AT23">
        <v>58</v>
      </c>
      <c r="AU23" t="s">
        <v>149</v>
      </c>
      <c r="AV23">
        <v>3</v>
      </c>
      <c r="AW23">
        <v>1</v>
      </c>
      <c r="AX23">
        <v>6</v>
      </c>
      <c r="AY23">
        <v>24</v>
      </c>
      <c r="AZ23">
        <v>19</v>
      </c>
      <c r="BA23">
        <v>4.04</v>
      </c>
      <c r="BB23">
        <v>1.04</v>
      </c>
      <c r="BC23">
        <v>4</v>
      </c>
      <c r="BD23">
        <v>4</v>
      </c>
    </row>
    <row r="24" spans="1:56" ht="21">
      <c r="A24" s="16" t="s">
        <v>186</v>
      </c>
      <c r="B24" s="11"/>
      <c r="C24" s="4"/>
      <c r="D24" s="5"/>
      <c r="E24" s="5"/>
      <c r="F24" s="5"/>
      <c r="G24" s="5"/>
      <c r="H24" s="3"/>
      <c r="I24" s="9"/>
      <c r="J24" s="10"/>
      <c r="K24" s="11"/>
      <c r="L24" s="11"/>
      <c r="M24" s="11"/>
      <c r="N24" s="4"/>
      <c r="V24" s="5"/>
      <c r="W24" s="5"/>
      <c r="X24" s="5"/>
      <c r="Y24" s="6"/>
      <c r="Z24" s="3"/>
      <c r="AA24" s="7"/>
      <c r="AB24" s="7"/>
      <c r="AC24" s="7"/>
      <c r="AD24" s="7"/>
      <c r="AE24" s="4"/>
      <c r="AF24" s="5"/>
      <c r="AG24" s="5"/>
      <c r="AH24" s="5"/>
      <c r="AI24" s="5"/>
      <c r="AJ24" s="6"/>
      <c r="AK24" s="3"/>
      <c r="AL24" s="7"/>
      <c r="AM24" s="68" t="s">
        <v>150</v>
      </c>
      <c r="AN24">
        <v>15</v>
      </c>
      <c r="AO24">
        <v>15</v>
      </c>
      <c r="AP24">
        <v>9</v>
      </c>
      <c r="AQ24">
        <v>9</v>
      </c>
      <c r="AR24">
        <v>10</v>
      </c>
      <c r="AS24">
        <v>0</v>
      </c>
      <c r="AT24">
        <v>58</v>
      </c>
      <c r="AU24" t="s">
        <v>150</v>
      </c>
      <c r="AV24">
        <v>15</v>
      </c>
      <c r="AW24">
        <v>15</v>
      </c>
      <c r="AX24">
        <v>9</v>
      </c>
      <c r="AY24">
        <v>9</v>
      </c>
      <c r="AZ24">
        <v>10</v>
      </c>
      <c r="BA24">
        <v>2.72</v>
      </c>
      <c r="BB24">
        <v>1.45</v>
      </c>
      <c r="BC24">
        <v>2</v>
      </c>
      <c r="BD24">
        <v>1</v>
      </c>
    </row>
    <row r="25" spans="1:56" ht="15" customHeight="1">
      <c r="A25" s="11"/>
      <c r="B25" s="11"/>
      <c r="C25" s="4"/>
      <c r="D25" s="5"/>
      <c r="E25" s="5"/>
      <c r="F25" s="5"/>
      <c r="G25" s="5"/>
      <c r="H25" s="3"/>
      <c r="I25" s="9"/>
      <c r="J25" s="10"/>
      <c r="K25" s="11"/>
      <c r="L25" s="11"/>
      <c r="M25" s="17"/>
      <c r="N25" s="4"/>
      <c r="V25" s="5"/>
      <c r="W25" s="5"/>
      <c r="X25" s="5"/>
      <c r="Y25" s="6"/>
      <c r="Z25" s="3"/>
      <c r="AA25" s="7"/>
      <c r="AB25" s="7"/>
      <c r="AC25" s="7"/>
      <c r="AD25" s="7"/>
      <c r="AE25" s="4"/>
      <c r="AF25" s="5"/>
      <c r="AG25" s="5"/>
      <c r="AH25" s="5"/>
      <c r="AI25" s="5"/>
      <c r="AJ25" s="6"/>
      <c r="AK25" s="3"/>
      <c r="AL25" s="7"/>
      <c r="AM25" s="68" t="s">
        <v>151</v>
      </c>
      <c r="AN25">
        <v>6</v>
      </c>
      <c r="AO25">
        <v>7</v>
      </c>
      <c r="AP25">
        <v>13</v>
      </c>
      <c r="AQ25">
        <v>16</v>
      </c>
      <c r="AR25">
        <v>9</v>
      </c>
      <c r="AS25">
        <v>7</v>
      </c>
      <c r="AT25">
        <v>58</v>
      </c>
      <c r="AU25" t="s">
        <v>151</v>
      </c>
      <c r="AV25">
        <v>6</v>
      </c>
      <c r="AW25">
        <v>7</v>
      </c>
      <c r="AX25">
        <v>13</v>
      </c>
      <c r="AY25">
        <v>16</v>
      </c>
      <c r="AZ25">
        <v>9</v>
      </c>
      <c r="BA25">
        <v>3.29</v>
      </c>
      <c r="BB25">
        <v>1.25</v>
      </c>
      <c r="BC25">
        <v>3</v>
      </c>
      <c r="BD25">
        <v>4</v>
      </c>
    </row>
    <row r="26" spans="1:56" ht="18.75">
      <c r="A26" s="11"/>
      <c r="D26" s="132" t="str">
        <f>+AN47</f>
        <v>1º Curso</v>
      </c>
      <c r="E26" s="132"/>
      <c r="F26" s="58">
        <f>+AO47</f>
        <v>21</v>
      </c>
      <c r="G26" s="22">
        <f>F26/$F$30</f>
        <v>0.36206896551724138</v>
      </c>
      <c r="H26" s="9"/>
      <c r="I26" s="9"/>
      <c r="J26" s="10"/>
      <c r="K26" s="11"/>
      <c r="L26" s="17"/>
      <c r="M26" s="17"/>
      <c r="N26" s="4"/>
      <c r="V26" s="5"/>
      <c r="W26" s="5"/>
      <c r="X26" s="5"/>
      <c r="Y26" s="6"/>
      <c r="Z26" s="3"/>
      <c r="AA26" s="7"/>
      <c r="AB26" s="7"/>
      <c r="AC26" s="7"/>
      <c r="AD26" s="7"/>
      <c r="AE26" s="4"/>
      <c r="AF26" s="5"/>
      <c r="AG26" s="5"/>
      <c r="AH26" s="5"/>
      <c r="AI26" s="5"/>
      <c r="AJ26" s="6"/>
      <c r="AK26" s="3"/>
      <c r="AL26" s="7"/>
      <c r="AM26" s="68" t="s">
        <v>152</v>
      </c>
      <c r="AN26">
        <v>4</v>
      </c>
      <c r="AO26">
        <v>6</v>
      </c>
      <c r="AP26">
        <v>6</v>
      </c>
      <c r="AQ26">
        <v>9</v>
      </c>
      <c r="AR26">
        <v>8</v>
      </c>
      <c r="AS26">
        <v>25</v>
      </c>
      <c r="AT26">
        <v>58</v>
      </c>
      <c r="AU26" t="s">
        <v>152</v>
      </c>
      <c r="AV26">
        <v>4</v>
      </c>
      <c r="AW26">
        <v>6</v>
      </c>
      <c r="AX26">
        <v>6</v>
      </c>
      <c r="AY26">
        <v>9</v>
      </c>
      <c r="AZ26">
        <v>8</v>
      </c>
      <c r="BA26">
        <v>3.33</v>
      </c>
      <c r="BB26">
        <v>1.36</v>
      </c>
      <c r="BC26">
        <v>4</v>
      </c>
      <c r="BD26">
        <v>4</v>
      </c>
    </row>
    <row r="27" spans="1:56" s="20" customFormat="1" ht="40.5" customHeight="1">
      <c r="A27" s="11"/>
      <c r="B27"/>
      <c r="C27"/>
      <c r="D27" s="132" t="str">
        <f t="shared" ref="D27:D29" si="0">+AN48</f>
        <v>2º Curso</v>
      </c>
      <c r="E27" s="132"/>
      <c r="F27" s="58">
        <f t="shared" ref="F27:F29" si="1">+AO48</f>
        <v>11</v>
      </c>
      <c r="G27" s="22">
        <f t="shared" ref="G27:G29" si="2">F27/$F$30</f>
        <v>0.18965517241379309</v>
      </c>
      <c r="H27" s="8"/>
      <c r="I27" s="3"/>
      <c r="J27" s="10"/>
      <c r="K27" s="11"/>
      <c r="L27" s="17"/>
      <c r="M27" s="17"/>
      <c r="N27" s="4"/>
      <c r="O27"/>
      <c r="P27"/>
      <c r="Q27"/>
      <c r="R27"/>
      <c r="S27"/>
      <c r="T27"/>
      <c r="U27"/>
      <c r="V27" s="5"/>
      <c r="W27" s="5"/>
      <c r="X27" s="5"/>
      <c r="Y27" s="6"/>
      <c r="Z27" s="3"/>
      <c r="AA27" s="7"/>
      <c r="AB27" s="7"/>
      <c r="AC27" s="7"/>
      <c r="AD27" s="7"/>
      <c r="AE27" s="4"/>
      <c r="AF27" s="5"/>
      <c r="AG27" s="5"/>
      <c r="AH27" s="5"/>
      <c r="AI27" s="5"/>
      <c r="AJ27" s="6"/>
      <c r="AK27" s="3"/>
      <c r="AL27" s="7"/>
      <c r="AM27" s="20" t="s">
        <v>153</v>
      </c>
      <c r="AN27" s="20">
        <v>5</v>
      </c>
      <c r="AO27" s="20">
        <v>4</v>
      </c>
      <c r="AP27" s="20">
        <v>10</v>
      </c>
      <c r="AQ27" s="20">
        <v>14</v>
      </c>
      <c r="AR27" s="20">
        <v>20</v>
      </c>
      <c r="AS27" s="20">
        <v>5</v>
      </c>
      <c r="AT27" s="20">
        <v>58</v>
      </c>
      <c r="AU27" s="20" t="s">
        <v>153</v>
      </c>
      <c r="AV27" s="20">
        <v>5</v>
      </c>
      <c r="AW27" s="20">
        <v>4</v>
      </c>
      <c r="AX27" s="20">
        <v>10</v>
      </c>
      <c r="AY27" s="20">
        <v>14</v>
      </c>
      <c r="AZ27" s="20">
        <v>20</v>
      </c>
      <c r="BA27" s="20">
        <v>3.75</v>
      </c>
      <c r="BB27" s="20">
        <v>1.3</v>
      </c>
      <c r="BC27" s="20">
        <v>4</v>
      </c>
      <c r="BD27" s="20">
        <v>5</v>
      </c>
    </row>
    <row r="28" spans="1:56" s="23" customFormat="1" ht="20.100000000000001" customHeight="1">
      <c r="A28" s="11"/>
      <c r="B28"/>
      <c r="C28"/>
      <c r="D28" s="132" t="str">
        <f t="shared" si="0"/>
        <v>3º Curso</v>
      </c>
      <c r="E28" s="132"/>
      <c r="F28" s="58">
        <f t="shared" si="1"/>
        <v>13</v>
      </c>
      <c r="G28" s="22">
        <f t="shared" si="2"/>
        <v>0.22413793103448276</v>
      </c>
      <c r="H28" s="5"/>
      <c r="I28" s="5"/>
      <c r="J28" s="5"/>
      <c r="K28" s="5"/>
      <c r="L28" s="5"/>
      <c r="M28"/>
      <c r="N28"/>
      <c r="O28"/>
      <c r="P28"/>
      <c r="Q28"/>
      <c r="R28"/>
      <c r="S28"/>
      <c r="T28"/>
      <c r="U28"/>
      <c r="V28" s="5"/>
      <c r="W28" s="5"/>
      <c r="X28" s="5"/>
      <c r="Y28" s="6"/>
      <c r="Z28" s="3"/>
      <c r="AA28" s="7"/>
      <c r="AB28" s="7"/>
      <c r="AC28" s="7"/>
      <c r="AD28" s="7"/>
      <c r="AE28" s="4"/>
      <c r="AF28" s="5"/>
      <c r="AG28" s="5"/>
      <c r="AH28" s="5"/>
      <c r="AI28" s="5"/>
      <c r="AJ28" s="6"/>
      <c r="AK28" s="3"/>
      <c r="AL28" s="7"/>
      <c r="AM28" s="23" t="s">
        <v>121</v>
      </c>
      <c r="AU28" s="23" t="s">
        <v>121</v>
      </c>
    </row>
    <row r="29" spans="1:56" s="23" customFormat="1" ht="20.100000000000001" customHeight="1">
      <c r="A29" s="11"/>
      <c r="B29"/>
      <c r="C29"/>
      <c r="D29" s="132" t="str">
        <f t="shared" si="0"/>
        <v>4º Curso</v>
      </c>
      <c r="E29" s="132"/>
      <c r="F29" s="58">
        <f t="shared" si="1"/>
        <v>13</v>
      </c>
      <c r="G29" s="22">
        <f t="shared" si="2"/>
        <v>0.22413793103448276</v>
      </c>
      <c r="H29" s="5"/>
      <c r="I29" s="5"/>
      <c r="J29" s="5"/>
      <c r="K29" s="5"/>
      <c r="L29" s="5"/>
      <c r="M29"/>
      <c r="N29"/>
      <c r="O29"/>
      <c r="P29"/>
      <c r="Q29"/>
      <c r="R29"/>
      <c r="S29"/>
      <c r="T29"/>
      <c r="U29"/>
      <c r="V29" s="5"/>
      <c r="W29" s="5"/>
      <c r="X29" s="5"/>
      <c r="Y29" s="6"/>
      <c r="Z29" s="3"/>
      <c r="AA29" s="7"/>
      <c r="AB29" s="7"/>
      <c r="AC29" s="7"/>
      <c r="AD29" s="7"/>
      <c r="AE29" s="4"/>
      <c r="AF29" s="5"/>
      <c r="AG29" s="5"/>
      <c r="AH29" s="5"/>
      <c r="AI29" s="5"/>
      <c r="AJ29" s="6"/>
      <c r="AK29" s="3"/>
      <c r="AL29" s="7"/>
      <c r="AU29" s="23" t="s">
        <v>107</v>
      </c>
    </row>
    <row r="30" spans="1:56" s="23" customFormat="1" ht="20.100000000000001" customHeight="1">
      <c r="A30" s="11"/>
      <c r="B30"/>
      <c r="C30"/>
      <c r="D30" s="132" t="s">
        <v>90</v>
      </c>
      <c r="E30" s="132"/>
      <c r="F30" s="103">
        <f>SUM(F26:F29)</f>
        <v>58</v>
      </c>
      <c r="G30" s="104"/>
      <c r="H30" s="5"/>
      <c r="I30" s="5"/>
      <c r="J30" s="5"/>
      <c r="K30" s="5"/>
      <c r="L30" s="5"/>
      <c r="M30"/>
      <c r="N30"/>
      <c r="O30"/>
      <c r="P30"/>
      <c r="Q30"/>
      <c r="R30"/>
      <c r="S30"/>
      <c r="T30"/>
      <c r="U30"/>
      <c r="V30" s="5"/>
      <c r="W30" s="5"/>
      <c r="X30" s="5"/>
      <c r="Y30" s="6"/>
      <c r="Z30" s="3"/>
      <c r="AA30" s="7"/>
      <c r="AB30" s="7"/>
      <c r="AC30" s="7"/>
      <c r="AD30" s="7"/>
      <c r="AE30" s="4"/>
      <c r="AF30" s="5"/>
      <c r="AG30" s="5"/>
      <c r="AH30" s="5"/>
      <c r="AI30" s="5"/>
      <c r="AJ30" s="6"/>
      <c r="AK30" s="3"/>
      <c r="AL30" s="7"/>
    </row>
    <row r="31" spans="1:56" s="23" customFormat="1" ht="20.100000000000001" customHeight="1">
      <c r="A31" s="5"/>
      <c r="B31"/>
      <c r="C31"/>
      <c r="D31"/>
      <c r="E31" s="5"/>
      <c r="F31" s="5"/>
      <c r="G31" s="5"/>
      <c r="H31" s="5"/>
      <c r="I31" s="5"/>
      <c r="J31" s="5"/>
      <c r="K31" s="5"/>
      <c r="L31" s="5"/>
      <c r="M31"/>
      <c r="N31"/>
      <c r="O31"/>
      <c r="P31"/>
      <c r="Q31"/>
      <c r="R31"/>
      <c r="S31"/>
      <c r="T31"/>
      <c r="U31"/>
      <c r="V31" s="5"/>
      <c r="W31" s="5"/>
      <c r="X31" s="5"/>
      <c r="Y31" s="6"/>
      <c r="Z31" s="3"/>
      <c r="AA31" s="7"/>
      <c r="AB31" s="7"/>
      <c r="AC31" s="7"/>
      <c r="AD31" s="7"/>
      <c r="AE31" s="4"/>
      <c r="AF31" s="5"/>
      <c r="AG31" s="5"/>
      <c r="AH31" s="5"/>
      <c r="AI31" s="5"/>
      <c r="AJ31" s="6"/>
      <c r="AK31" s="3"/>
      <c r="AL31" s="7"/>
    </row>
    <row r="32" spans="1:56" s="23" customFormat="1" ht="20.100000000000001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/>
      <c r="N32"/>
      <c r="O32"/>
      <c r="P32"/>
      <c r="Q32"/>
      <c r="R32"/>
      <c r="S32"/>
      <c r="T32"/>
      <c r="U32"/>
      <c r="V32" s="5"/>
      <c r="W32" s="5"/>
      <c r="X32" s="5"/>
      <c r="Y32" s="6"/>
      <c r="Z32" s="3"/>
      <c r="AA32" s="7"/>
      <c r="AB32" s="7"/>
      <c r="AC32" s="7"/>
      <c r="AD32" s="7"/>
      <c r="AE32" s="4"/>
      <c r="AF32" s="5"/>
      <c r="AG32" s="5"/>
      <c r="AH32" s="5"/>
      <c r="AI32" s="5"/>
      <c r="AJ32" s="6"/>
      <c r="AK32" s="3"/>
      <c r="AL32" s="7"/>
    </row>
    <row r="33" spans="1:52" s="23" customFormat="1" ht="20.100000000000001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/>
      <c r="N33"/>
      <c r="O33"/>
      <c r="P33"/>
      <c r="Q33"/>
      <c r="R33"/>
      <c r="S33"/>
      <c r="T33"/>
      <c r="U33"/>
      <c r="V33" s="5"/>
      <c r="W33" s="5"/>
      <c r="X33" s="5"/>
      <c r="Y33" s="6"/>
      <c r="Z33" s="3"/>
      <c r="AA33" s="7"/>
      <c r="AB33" s="7"/>
      <c r="AC33" s="7"/>
      <c r="AD33" s="7"/>
      <c r="AE33" s="4"/>
      <c r="AF33" s="5"/>
      <c r="AG33" s="5"/>
      <c r="AH33" s="5"/>
      <c r="AI33" s="5"/>
      <c r="AJ33" s="6"/>
      <c r="AK33" s="3"/>
      <c r="AL33" s="7"/>
    </row>
    <row r="34" spans="1:52" s="20" customFormat="1" ht="16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/>
      <c r="N34"/>
      <c r="O34"/>
      <c r="P34"/>
      <c r="Q34"/>
      <c r="R34"/>
      <c r="S34"/>
      <c r="T34"/>
      <c r="U34"/>
      <c r="V34" s="5"/>
      <c r="W34" s="5"/>
      <c r="X34" s="5"/>
      <c r="Y34" s="6"/>
      <c r="Z34" s="3"/>
      <c r="AA34" s="7"/>
      <c r="AB34" s="7"/>
      <c r="AC34" s="7"/>
      <c r="AD34" s="7"/>
      <c r="AE34" s="4"/>
      <c r="AF34" s="5"/>
      <c r="AG34" s="5"/>
      <c r="AH34" s="5"/>
      <c r="AI34" s="5"/>
      <c r="AJ34" s="6"/>
      <c r="AK34" s="3"/>
      <c r="AL34" s="7"/>
    </row>
    <row r="35" spans="1:52" s="20" customFormat="1" ht="16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/>
      <c r="N35"/>
      <c r="O35"/>
      <c r="P35"/>
      <c r="Q35"/>
      <c r="R35"/>
      <c r="S35"/>
      <c r="T35"/>
      <c r="U35"/>
      <c r="V35" s="5"/>
      <c r="W35" s="5"/>
      <c r="X35" s="5"/>
      <c r="Y35" s="6"/>
      <c r="Z35" s="3"/>
      <c r="AA35" s="7"/>
      <c r="AB35" s="7"/>
      <c r="AC35" s="7"/>
      <c r="AD35" s="7"/>
      <c r="AE35" s="4"/>
      <c r="AF35" s="5"/>
      <c r="AG35" s="5"/>
      <c r="AH35" s="5"/>
      <c r="AI35" s="5"/>
      <c r="AJ35" s="6"/>
      <c r="AK35" s="3"/>
      <c r="AL35" s="7"/>
      <c r="AM35" s="96" t="s">
        <v>120</v>
      </c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</row>
    <row r="36" spans="1:52" s="20" customFormat="1" ht="26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/>
      <c r="N36"/>
      <c r="O36"/>
      <c r="P36"/>
      <c r="Q36"/>
      <c r="R36"/>
      <c r="S36"/>
      <c r="T36"/>
      <c r="U36"/>
      <c r="V36" s="5"/>
      <c r="W36" s="5"/>
      <c r="X36" s="5"/>
      <c r="Y36" s="6"/>
      <c r="Z36" s="3"/>
      <c r="AA36" s="7"/>
      <c r="AB36" s="7"/>
      <c r="AC36" s="7"/>
      <c r="AD36" s="7"/>
      <c r="AE36" s="4"/>
      <c r="AF36" s="5"/>
      <c r="AG36" s="5"/>
      <c r="AH36" s="5"/>
      <c r="AI36" s="5"/>
      <c r="AJ36" s="6"/>
      <c r="AK36" s="3"/>
      <c r="AL36" s="7"/>
      <c r="AM36" s="96" t="s">
        <v>108</v>
      </c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</row>
    <row r="37" spans="1:52" s="20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/>
      <c r="N37"/>
      <c r="O37"/>
      <c r="P37"/>
      <c r="Q37"/>
      <c r="R37"/>
      <c r="S37"/>
      <c r="T37"/>
      <c r="U37"/>
      <c r="V37" s="5"/>
      <c r="W37" s="5"/>
      <c r="X37" s="5"/>
      <c r="Y37" s="6"/>
      <c r="Z37" s="3"/>
      <c r="AA37" s="7"/>
      <c r="AB37" s="7"/>
      <c r="AC37" s="7"/>
      <c r="AD37" s="7"/>
      <c r="AE37" s="4"/>
      <c r="AF37" s="5"/>
      <c r="AG37" s="5"/>
      <c r="AH37" s="5"/>
      <c r="AI37" s="5"/>
      <c r="AJ37" s="6"/>
      <c r="AK37" s="3"/>
      <c r="AL37" s="7"/>
      <c r="AM37" s="96"/>
      <c r="AN37" s="96"/>
      <c r="AO37" s="96" t="s">
        <v>92</v>
      </c>
      <c r="AP37" s="96" t="s">
        <v>154</v>
      </c>
      <c r="AQ37" s="96" t="s">
        <v>155</v>
      </c>
      <c r="AR37" s="96" t="s">
        <v>102</v>
      </c>
      <c r="AS37" s="96" t="s">
        <v>156</v>
      </c>
      <c r="AT37" s="96" t="s">
        <v>103</v>
      </c>
      <c r="AU37" s="96" t="s">
        <v>157</v>
      </c>
      <c r="AV37" s="96" t="s">
        <v>158</v>
      </c>
      <c r="AW37" s="96" t="s">
        <v>159</v>
      </c>
      <c r="AX37" s="96" t="s">
        <v>160</v>
      </c>
      <c r="AY37" s="96" t="s">
        <v>161</v>
      </c>
      <c r="AZ37" s="96" t="s">
        <v>104</v>
      </c>
    </row>
    <row r="38" spans="1:52" s="20" customForma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6"/>
      <c r="Z38" s="3"/>
      <c r="AA38" s="7"/>
      <c r="AB38" s="7"/>
      <c r="AC38" s="7"/>
      <c r="AD38" s="7"/>
      <c r="AE38" s="4"/>
      <c r="AF38" s="5"/>
      <c r="AG38" s="5"/>
      <c r="AH38" s="5"/>
      <c r="AI38" s="5"/>
      <c r="AJ38" s="6"/>
      <c r="AK38" s="3"/>
      <c r="AL38" s="7"/>
      <c r="AM38" s="96" t="s">
        <v>109</v>
      </c>
      <c r="AN38" s="96" t="s">
        <v>97</v>
      </c>
      <c r="AO38" s="96">
        <v>58</v>
      </c>
      <c r="AP38" s="96">
        <v>58</v>
      </c>
      <c r="AQ38" s="96">
        <v>58</v>
      </c>
      <c r="AR38" s="96">
        <v>58</v>
      </c>
      <c r="AS38" s="96">
        <v>58</v>
      </c>
      <c r="AT38" s="96">
        <v>58</v>
      </c>
      <c r="AU38" s="96">
        <v>58</v>
      </c>
      <c r="AV38" s="96">
        <v>58</v>
      </c>
      <c r="AW38" s="96">
        <v>58</v>
      </c>
      <c r="AX38" s="96">
        <v>58</v>
      </c>
      <c r="AY38" s="96">
        <v>58</v>
      </c>
      <c r="AZ38" s="96">
        <v>58</v>
      </c>
    </row>
    <row r="39" spans="1:52" s="20" customFormat="1" ht="20.100000000000001" customHeight="1">
      <c r="A39" s="5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96"/>
      <c r="AN39" s="96" t="s">
        <v>110</v>
      </c>
      <c r="AO39" s="96">
        <v>0</v>
      </c>
      <c r="AP39" s="96">
        <v>0</v>
      </c>
      <c r="AQ39" s="96">
        <v>0</v>
      </c>
      <c r="AR39" s="96">
        <v>0</v>
      </c>
      <c r="AS39" s="96">
        <v>0</v>
      </c>
      <c r="AT39" s="96">
        <v>0</v>
      </c>
      <c r="AU39" s="96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</row>
    <row r="40" spans="1:52" s="20" customFormat="1" ht="20.100000000000001" customHeight="1">
      <c r="A40" s="5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96" t="s">
        <v>121</v>
      </c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</row>
    <row r="41" spans="1:52" s="20" customFormat="1" ht="20.100000000000001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123" t="s">
        <v>11</v>
      </c>
      <c r="W41" s="124"/>
      <c r="X41" s="124"/>
      <c r="Y41" s="124"/>
      <c r="Z41" s="124"/>
      <c r="AA41" s="124"/>
      <c r="AB41" s="19"/>
      <c r="AC41" s="123" t="s">
        <v>12</v>
      </c>
      <c r="AD41" s="124"/>
      <c r="AE41" s="124"/>
      <c r="AF41" s="124"/>
      <c r="AG41" s="124"/>
      <c r="AH41" s="125"/>
      <c r="AI41" s="121" t="s">
        <v>84</v>
      </c>
      <c r="AJ41" s="122"/>
      <c r="AK41" s="122"/>
      <c r="AL41" s="122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</row>
    <row r="42" spans="1:52" s="20" customFormat="1" ht="20.100000000000001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23"/>
      <c r="W42" s="124"/>
      <c r="X42" s="124"/>
      <c r="Y42" s="124"/>
      <c r="Z42" s="124"/>
      <c r="AA42" s="124"/>
      <c r="AB42" s="19"/>
      <c r="AC42" s="123"/>
      <c r="AD42" s="124"/>
      <c r="AE42" s="124"/>
      <c r="AF42" s="124"/>
      <c r="AG42" s="124"/>
      <c r="AH42" s="125"/>
      <c r="AI42" s="121"/>
      <c r="AJ42" s="122"/>
      <c r="AK42" s="122"/>
      <c r="AL42" s="122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</row>
    <row r="43" spans="1:52" s="20" customFormat="1" ht="20.100000000000001" customHeight="1">
      <c r="A43" s="111" t="s">
        <v>13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39">
        <v>1</v>
      </c>
      <c r="W43" s="39">
        <v>2</v>
      </c>
      <c r="X43" s="39">
        <v>3</v>
      </c>
      <c r="Y43" s="39">
        <v>4</v>
      </c>
      <c r="Z43" s="39">
        <v>5</v>
      </c>
      <c r="AA43" s="39" t="s">
        <v>35</v>
      </c>
      <c r="AB43" s="48" t="s">
        <v>14</v>
      </c>
      <c r="AC43" s="39">
        <v>1</v>
      </c>
      <c r="AD43" s="39">
        <v>2</v>
      </c>
      <c r="AE43" s="39">
        <v>3</v>
      </c>
      <c r="AF43" s="39">
        <v>4</v>
      </c>
      <c r="AG43" s="39">
        <v>5</v>
      </c>
      <c r="AH43" s="39" t="s">
        <v>35</v>
      </c>
      <c r="AI43" s="49" t="s">
        <v>15</v>
      </c>
      <c r="AJ43" s="49" t="s">
        <v>16</v>
      </c>
      <c r="AK43" s="49" t="s">
        <v>17</v>
      </c>
      <c r="AL43" s="49" t="s">
        <v>18</v>
      </c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</row>
    <row r="44" spans="1:52" s="20" customFormat="1" ht="20.100000000000001" customHeight="1">
      <c r="A44" s="21" t="s">
        <v>19</v>
      </c>
      <c r="B44" s="112" t="s">
        <v>58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85">
        <f>+AN3</f>
        <v>1</v>
      </c>
      <c r="W44" s="85">
        <f t="shared" ref="W44:AA49" si="3">+AO3</f>
        <v>2</v>
      </c>
      <c r="X44" s="85">
        <f t="shared" si="3"/>
        <v>0</v>
      </c>
      <c r="Y44" s="85">
        <f t="shared" si="3"/>
        <v>4</v>
      </c>
      <c r="Z44" s="85">
        <f t="shared" si="3"/>
        <v>14</v>
      </c>
      <c r="AA44" s="85">
        <f t="shared" si="3"/>
        <v>0</v>
      </c>
      <c r="AB44" s="85">
        <f>SUM(V44:AA44)</f>
        <v>21</v>
      </c>
      <c r="AC44" s="22">
        <f t="shared" ref="AC44:AH49" si="4">V44/$AB44</f>
        <v>4.7619047619047616E-2</v>
      </c>
      <c r="AD44" s="22">
        <f t="shared" si="4"/>
        <v>9.5238095238095233E-2</v>
      </c>
      <c r="AE44" s="22">
        <f t="shared" si="4"/>
        <v>0</v>
      </c>
      <c r="AF44" s="22">
        <f t="shared" si="4"/>
        <v>0.19047619047619047</v>
      </c>
      <c r="AG44" s="22">
        <f t="shared" si="4"/>
        <v>0.66666666666666663</v>
      </c>
      <c r="AH44" s="22">
        <f t="shared" si="4"/>
        <v>0</v>
      </c>
      <c r="AI44" s="85">
        <f t="shared" ref="AI44:AL49" si="5">+BA3</f>
        <v>4.33</v>
      </c>
      <c r="AJ44" s="85">
        <f t="shared" si="5"/>
        <v>1.2</v>
      </c>
      <c r="AK44" s="85">
        <f t="shared" si="5"/>
        <v>5</v>
      </c>
      <c r="AL44" s="85">
        <f t="shared" si="5"/>
        <v>5</v>
      </c>
      <c r="AM44" s="96" t="s">
        <v>91</v>
      </c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</row>
    <row r="45" spans="1:52" s="20" customFormat="1" ht="20.100000000000001" customHeight="1">
      <c r="A45" s="21" t="s">
        <v>20</v>
      </c>
      <c r="B45" s="112" t="s">
        <v>21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85">
        <f t="shared" ref="V45:V49" si="6">+AN4</f>
        <v>3</v>
      </c>
      <c r="W45" s="85">
        <f t="shared" si="3"/>
        <v>4</v>
      </c>
      <c r="X45" s="85">
        <f t="shared" si="3"/>
        <v>8</v>
      </c>
      <c r="Y45" s="85">
        <f t="shared" si="3"/>
        <v>2</v>
      </c>
      <c r="Z45" s="85">
        <f t="shared" si="3"/>
        <v>4</v>
      </c>
      <c r="AA45" s="85">
        <f t="shared" si="3"/>
        <v>0</v>
      </c>
      <c r="AB45" s="85">
        <f t="shared" ref="AB45:AB49" si="7">SUM(V45:AA45)</f>
        <v>21</v>
      </c>
      <c r="AC45" s="22">
        <f t="shared" si="4"/>
        <v>0.14285714285714285</v>
      </c>
      <c r="AD45" s="22">
        <f t="shared" si="4"/>
        <v>0.19047619047619047</v>
      </c>
      <c r="AE45" s="22">
        <f t="shared" si="4"/>
        <v>0.38095238095238093</v>
      </c>
      <c r="AF45" s="22">
        <f t="shared" si="4"/>
        <v>9.5238095238095233E-2</v>
      </c>
      <c r="AG45" s="22">
        <f t="shared" si="4"/>
        <v>0.19047619047619047</v>
      </c>
      <c r="AH45" s="22">
        <f t="shared" si="4"/>
        <v>0</v>
      </c>
      <c r="AI45" s="85">
        <f t="shared" si="5"/>
        <v>3</v>
      </c>
      <c r="AJ45" s="85">
        <f t="shared" si="5"/>
        <v>1.3</v>
      </c>
      <c r="AK45" s="85">
        <f t="shared" si="5"/>
        <v>3</v>
      </c>
      <c r="AL45" s="85">
        <f t="shared" si="5"/>
        <v>3</v>
      </c>
      <c r="AM45" s="96" t="s">
        <v>165</v>
      </c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</row>
    <row r="46" spans="1:52" s="20" customFormat="1" ht="20.100000000000001" customHeight="1">
      <c r="A46" s="21" t="s">
        <v>22</v>
      </c>
      <c r="B46" s="112" t="s">
        <v>60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85">
        <f t="shared" si="6"/>
        <v>0</v>
      </c>
      <c r="W46" s="85">
        <f t="shared" si="3"/>
        <v>0</v>
      </c>
      <c r="X46" s="85">
        <f t="shared" si="3"/>
        <v>3</v>
      </c>
      <c r="Y46" s="85">
        <f t="shared" si="3"/>
        <v>4</v>
      </c>
      <c r="Z46" s="85">
        <f t="shared" si="3"/>
        <v>14</v>
      </c>
      <c r="AA46" s="85">
        <f t="shared" si="3"/>
        <v>0</v>
      </c>
      <c r="AB46" s="85">
        <f t="shared" si="7"/>
        <v>21</v>
      </c>
      <c r="AC46" s="22">
        <f t="shared" si="4"/>
        <v>0</v>
      </c>
      <c r="AD46" s="22">
        <f t="shared" si="4"/>
        <v>0</v>
      </c>
      <c r="AE46" s="22">
        <f t="shared" si="4"/>
        <v>0.14285714285714285</v>
      </c>
      <c r="AF46" s="22">
        <f t="shared" si="4"/>
        <v>0.19047619047619047</v>
      </c>
      <c r="AG46" s="22">
        <f t="shared" si="4"/>
        <v>0.66666666666666663</v>
      </c>
      <c r="AH46" s="22">
        <f t="shared" si="4"/>
        <v>0</v>
      </c>
      <c r="AI46" s="85">
        <f t="shared" si="5"/>
        <v>4.5199999999999996</v>
      </c>
      <c r="AJ46" s="85">
        <f t="shared" si="5"/>
        <v>0.75</v>
      </c>
      <c r="AK46" s="85">
        <f t="shared" si="5"/>
        <v>5</v>
      </c>
      <c r="AL46" s="85">
        <f t="shared" si="5"/>
        <v>5</v>
      </c>
      <c r="AM46" s="96"/>
      <c r="AN46" s="96"/>
      <c r="AO46" s="96" t="s">
        <v>93</v>
      </c>
      <c r="AP46" s="96" t="s">
        <v>94</v>
      </c>
      <c r="AQ46" s="96" t="s">
        <v>95</v>
      </c>
      <c r="AR46" s="96" t="s">
        <v>96</v>
      </c>
      <c r="AS46" s="96"/>
      <c r="AT46" s="96"/>
      <c r="AU46" s="96"/>
      <c r="AV46" s="96"/>
      <c r="AW46" s="96"/>
      <c r="AX46" s="96"/>
      <c r="AY46" s="96"/>
      <c r="AZ46" s="96"/>
    </row>
    <row r="47" spans="1:52" s="20" customFormat="1" ht="20.100000000000001" customHeight="1">
      <c r="A47" s="21" t="s">
        <v>24</v>
      </c>
      <c r="B47" s="112" t="s">
        <v>23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85">
        <f t="shared" si="6"/>
        <v>16</v>
      </c>
      <c r="W47" s="85">
        <f t="shared" si="3"/>
        <v>2</v>
      </c>
      <c r="X47" s="85">
        <f t="shared" si="3"/>
        <v>0</v>
      </c>
      <c r="Y47" s="85">
        <f t="shared" si="3"/>
        <v>1</v>
      </c>
      <c r="Z47" s="85">
        <f t="shared" si="3"/>
        <v>1</v>
      </c>
      <c r="AA47" s="85">
        <f t="shared" si="3"/>
        <v>1</v>
      </c>
      <c r="AB47" s="85">
        <f t="shared" si="7"/>
        <v>21</v>
      </c>
      <c r="AC47" s="22">
        <f t="shared" si="4"/>
        <v>0.76190476190476186</v>
      </c>
      <c r="AD47" s="22">
        <f t="shared" si="4"/>
        <v>9.5238095238095233E-2</v>
      </c>
      <c r="AE47" s="22">
        <f t="shared" si="4"/>
        <v>0</v>
      </c>
      <c r="AF47" s="22">
        <f t="shared" si="4"/>
        <v>4.7619047619047616E-2</v>
      </c>
      <c r="AG47" s="22">
        <f t="shared" si="4"/>
        <v>4.7619047619047616E-2</v>
      </c>
      <c r="AH47" s="22">
        <f t="shared" si="4"/>
        <v>4.7619047619047616E-2</v>
      </c>
      <c r="AI47" s="85">
        <f t="shared" si="5"/>
        <v>1.45</v>
      </c>
      <c r="AJ47" s="85">
        <f t="shared" si="5"/>
        <v>1.1000000000000001</v>
      </c>
      <c r="AK47" s="85">
        <f t="shared" si="5"/>
        <v>1</v>
      </c>
      <c r="AL47" s="85">
        <f t="shared" si="5"/>
        <v>1</v>
      </c>
      <c r="AM47" s="96" t="s">
        <v>97</v>
      </c>
      <c r="AN47" s="96" t="s">
        <v>98</v>
      </c>
      <c r="AO47" s="96">
        <v>21</v>
      </c>
      <c r="AP47" s="96">
        <v>36.200000000000003</v>
      </c>
      <c r="AQ47" s="96">
        <v>36.200000000000003</v>
      </c>
      <c r="AR47" s="96">
        <v>36.200000000000003</v>
      </c>
      <c r="AS47" s="96"/>
      <c r="AT47" s="96"/>
      <c r="AU47" s="96"/>
      <c r="AV47" s="96"/>
      <c r="AW47" s="96"/>
      <c r="AX47" s="96"/>
      <c r="AY47" s="96"/>
      <c r="AZ47" s="96"/>
    </row>
    <row r="48" spans="1:52" s="20" customFormat="1" ht="20.100000000000001" customHeight="1">
      <c r="A48" s="21" t="s">
        <v>26</v>
      </c>
      <c r="B48" s="112" t="s">
        <v>25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85">
        <f t="shared" si="6"/>
        <v>4</v>
      </c>
      <c r="W48" s="85">
        <f t="shared" si="3"/>
        <v>2</v>
      </c>
      <c r="X48" s="85">
        <f t="shared" si="3"/>
        <v>4</v>
      </c>
      <c r="Y48" s="85">
        <f t="shared" si="3"/>
        <v>4</v>
      </c>
      <c r="Z48" s="85">
        <f t="shared" si="3"/>
        <v>5</v>
      </c>
      <c r="AA48" s="85">
        <f t="shared" si="3"/>
        <v>2</v>
      </c>
      <c r="AB48" s="85">
        <f t="shared" si="7"/>
        <v>21</v>
      </c>
      <c r="AC48" s="22">
        <f t="shared" si="4"/>
        <v>0.19047619047619047</v>
      </c>
      <c r="AD48" s="22">
        <f t="shared" si="4"/>
        <v>9.5238095238095233E-2</v>
      </c>
      <c r="AE48" s="22">
        <f t="shared" si="4"/>
        <v>0.19047619047619047</v>
      </c>
      <c r="AF48" s="22">
        <f t="shared" si="4"/>
        <v>0.19047619047619047</v>
      </c>
      <c r="AG48" s="22">
        <f t="shared" si="4"/>
        <v>0.23809523809523808</v>
      </c>
      <c r="AH48" s="22">
        <f t="shared" si="4"/>
        <v>9.5238095238095233E-2</v>
      </c>
      <c r="AI48" s="85">
        <f t="shared" si="5"/>
        <v>3.21</v>
      </c>
      <c r="AJ48" s="85">
        <f t="shared" si="5"/>
        <v>1.51</v>
      </c>
      <c r="AK48" s="85">
        <f t="shared" si="5"/>
        <v>3</v>
      </c>
      <c r="AL48" s="85">
        <f t="shared" si="5"/>
        <v>5</v>
      </c>
      <c r="AM48" s="96"/>
      <c r="AN48" s="96" t="s">
        <v>99</v>
      </c>
      <c r="AO48" s="96">
        <v>11</v>
      </c>
      <c r="AP48" s="96">
        <v>19</v>
      </c>
      <c r="AQ48" s="96">
        <v>19</v>
      </c>
      <c r="AR48" s="96">
        <v>55.2</v>
      </c>
      <c r="AS48" s="96"/>
      <c r="AT48" s="96"/>
      <c r="AU48" s="96"/>
      <c r="AV48" s="96"/>
      <c r="AW48" s="96"/>
      <c r="AX48" s="96"/>
      <c r="AY48" s="96"/>
      <c r="AZ48" s="96"/>
    </row>
    <row r="49" spans="1:52" s="20" customFormat="1" ht="20.100000000000001" customHeight="1">
      <c r="A49" s="21" t="s">
        <v>59</v>
      </c>
      <c r="B49" s="112" t="s">
        <v>27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85">
        <f t="shared" si="6"/>
        <v>4</v>
      </c>
      <c r="W49" s="85">
        <f t="shared" si="3"/>
        <v>3</v>
      </c>
      <c r="X49" s="85">
        <f t="shared" si="3"/>
        <v>6</v>
      </c>
      <c r="Y49" s="85">
        <f t="shared" si="3"/>
        <v>3</v>
      </c>
      <c r="Z49" s="85">
        <f t="shared" si="3"/>
        <v>5</v>
      </c>
      <c r="AA49" s="85">
        <f t="shared" si="3"/>
        <v>0</v>
      </c>
      <c r="AB49" s="85">
        <f t="shared" si="7"/>
        <v>21</v>
      </c>
      <c r="AC49" s="22">
        <f t="shared" si="4"/>
        <v>0.19047619047619047</v>
      </c>
      <c r="AD49" s="22">
        <f t="shared" si="4"/>
        <v>0.14285714285714285</v>
      </c>
      <c r="AE49" s="22">
        <f t="shared" si="4"/>
        <v>0.2857142857142857</v>
      </c>
      <c r="AF49" s="22">
        <f t="shared" si="4"/>
        <v>0.14285714285714285</v>
      </c>
      <c r="AG49" s="22">
        <f t="shared" si="4"/>
        <v>0.23809523809523808</v>
      </c>
      <c r="AH49" s="22">
        <f t="shared" si="4"/>
        <v>0</v>
      </c>
      <c r="AI49" s="85">
        <f t="shared" si="5"/>
        <v>3.1</v>
      </c>
      <c r="AJ49" s="85">
        <f t="shared" si="5"/>
        <v>1.45</v>
      </c>
      <c r="AK49" s="85">
        <f t="shared" si="5"/>
        <v>3</v>
      </c>
      <c r="AL49" s="85">
        <f t="shared" si="5"/>
        <v>3</v>
      </c>
      <c r="AM49" s="96"/>
      <c r="AN49" s="96" t="s">
        <v>100</v>
      </c>
      <c r="AO49" s="96">
        <v>13</v>
      </c>
      <c r="AP49" s="96">
        <v>22.4</v>
      </c>
      <c r="AQ49" s="96">
        <v>22.4</v>
      </c>
      <c r="AR49" s="96">
        <v>77.599999999999994</v>
      </c>
      <c r="AS49" s="96"/>
      <c r="AT49" s="96"/>
      <c r="AU49" s="96"/>
      <c r="AV49" s="96"/>
      <c r="AW49" s="96"/>
      <c r="AX49" s="96"/>
      <c r="AY49" s="96"/>
      <c r="AZ49" s="96"/>
    </row>
    <row r="50" spans="1:52" s="20" customFormat="1" ht="18.75">
      <c r="A50" s="24"/>
      <c r="B50" s="2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96"/>
      <c r="AN50" s="96" t="s">
        <v>101</v>
      </c>
      <c r="AO50" s="96">
        <v>13</v>
      </c>
      <c r="AP50" s="96">
        <v>22.4</v>
      </c>
      <c r="AQ50" s="96">
        <v>22.4</v>
      </c>
      <c r="AR50" s="96">
        <v>100</v>
      </c>
      <c r="AS50" s="96"/>
      <c r="AT50" s="96"/>
      <c r="AU50" s="96"/>
      <c r="AV50" s="96"/>
      <c r="AW50" s="96"/>
      <c r="AX50" s="96"/>
      <c r="AY50" s="96"/>
      <c r="AZ50" s="96"/>
    </row>
    <row r="51" spans="1:52" s="20" customFormat="1" ht="20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8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96"/>
      <c r="AN51" s="96" t="s">
        <v>90</v>
      </c>
      <c r="AO51" s="96">
        <v>58</v>
      </c>
      <c r="AP51" s="96">
        <v>100</v>
      </c>
      <c r="AQ51" s="96">
        <v>100</v>
      </c>
      <c r="AR51" s="96"/>
      <c r="AS51" s="96"/>
      <c r="AT51" s="96"/>
      <c r="AU51" s="96"/>
      <c r="AV51" s="96"/>
      <c r="AW51" s="96"/>
      <c r="AX51" s="96"/>
      <c r="AY51" s="96"/>
      <c r="AZ51" s="96"/>
    </row>
    <row r="52" spans="1:52" s="23" customFormat="1" ht="18.75" customHeight="1">
      <c r="A52" s="111" t="s">
        <v>28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73" t="s">
        <v>121</v>
      </c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</row>
    <row r="53" spans="1:52" s="20" customFormat="1" ht="30.75" customHeight="1">
      <c r="A53" s="25"/>
      <c r="B53" s="25"/>
      <c r="C53" s="25"/>
      <c r="D53" s="25"/>
      <c r="E53" s="25"/>
      <c r="F53" s="29"/>
      <c r="G53" s="30"/>
      <c r="H53" s="30"/>
      <c r="I53" s="30"/>
      <c r="J53" s="30"/>
      <c r="K53" s="30"/>
      <c r="L53" s="30"/>
      <c r="M53" s="30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</row>
    <row r="54" spans="1:52" s="20" customFormat="1" ht="36.75" customHeight="1">
      <c r="A54" s="25"/>
      <c r="B54" s="25"/>
      <c r="C54" s="25"/>
      <c r="D54" s="25"/>
      <c r="E54" s="25"/>
      <c r="F54" s="29"/>
      <c r="G54" s="31"/>
      <c r="H54" s="31"/>
      <c r="I54" s="31"/>
      <c r="J54" s="31"/>
      <c r="K54" s="31"/>
      <c r="L54" s="105" t="s">
        <v>93</v>
      </c>
      <c r="M54" s="106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</row>
    <row r="55" spans="1:52" s="23" customFormat="1" ht="21">
      <c r="A55" s="25"/>
      <c r="B55" s="25"/>
      <c r="C55" s="25"/>
      <c r="D55" s="25"/>
      <c r="E55" s="25"/>
      <c r="F55" s="29"/>
      <c r="G55" s="108" t="str">
        <f>+AN59</f>
        <v>Visita del Instituto a la Universidad</v>
      </c>
      <c r="H55" s="108"/>
      <c r="I55" s="108"/>
      <c r="J55" s="108"/>
      <c r="K55" s="108"/>
      <c r="L55" s="105">
        <f>+AO59</f>
        <v>10</v>
      </c>
      <c r="M55" s="106">
        <v>96</v>
      </c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</row>
    <row r="56" spans="1:52" s="23" customFormat="1" ht="21" customHeight="1">
      <c r="A56" s="25"/>
      <c r="B56" s="25"/>
      <c r="C56" s="25"/>
      <c r="D56" s="25"/>
      <c r="E56" s="25"/>
      <c r="F56" s="29"/>
      <c r="G56" s="108" t="str">
        <f t="shared" ref="G56:G58" si="8">+AN60</f>
        <v>Información que llega al Instituto</v>
      </c>
      <c r="H56" s="108"/>
      <c r="I56" s="108"/>
      <c r="J56" s="108"/>
      <c r="K56" s="108"/>
      <c r="L56" s="105">
        <f t="shared" ref="L56:L58" si="9">+AO60</f>
        <v>1</v>
      </c>
      <c r="M56" s="106">
        <v>97</v>
      </c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72" t="s">
        <v>166</v>
      </c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</row>
    <row r="57" spans="1:52" s="23" customFormat="1" ht="21" customHeight="1">
      <c r="A57" s="25"/>
      <c r="B57" s="25"/>
      <c r="C57" s="25"/>
      <c r="D57" s="25"/>
      <c r="E57" s="25"/>
      <c r="F57" s="29"/>
      <c r="G57" s="108" t="str">
        <f t="shared" si="8"/>
        <v>Página Web</v>
      </c>
      <c r="H57" s="108"/>
      <c r="I57" s="108"/>
      <c r="J57" s="108"/>
      <c r="K57" s="108"/>
      <c r="L57" s="105">
        <f t="shared" si="9"/>
        <v>4</v>
      </c>
      <c r="M57" s="106">
        <v>98</v>
      </c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72"/>
      <c r="AN57" s="73"/>
      <c r="AO57" s="73" t="s">
        <v>93</v>
      </c>
      <c r="AP57" s="73" t="s">
        <v>94</v>
      </c>
      <c r="AQ57" s="73" t="s">
        <v>95</v>
      </c>
      <c r="AR57" s="73" t="s">
        <v>96</v>
      </c>
      <c r="AS57" s="73"/>
      <c r="AT57" s="73"/>
      <c r="AU57" s="73"/>
      <c r="AV57" s="73"/>
      <c r="AW57" s="73"/>
      <c r="AX57" s="73"/>
      <c r="AY57" s="73"/>
      <c r="AZ57" s="73"/>
    </row>
    <row r="58" spans="1:52" s="20" customFormat="1" ht="16.5" customHeight="1">
      <c r="A58" s="25"/>
      <c r="B58" s="25"/>
      <c r="C58" s="25"/>
      <c r="D58" s="25"/>
      <c r="E58" s="25"/>
      <c r="F58" s="29"/>
      <c r="G58" s="108" t="str">
        <f t="shared" si="8"/>
        <v>Otro</v>
      </c>
      <c r="H58" s="108"/>
      <c r="I58" s="108"/>
      <c r="J58" s="108"/>
      <c r="K58" s="108"/>
      <c r="L58" s="105">
        <f t="shared" si="9"/>
        <v>6</v>
      </c>
      <c r="M58" s="106">
        <v>99</v>
      </c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68" t="s">
        <v>97</v>
      </c>
      <c r="AN58" s="96"/>
      <c r="AO58" s="96">
        <v>37</v>
      </c>
      <c r="AP58" s="96">
        <v>63.8</v>
      </c>
      <c r="AQ58" s="96">
        <v>63.8</v>
      </c>
      <c r="AR58" s="96">
        <v>63.8</v>
      </c>
      <c r="AS58" s="96"/>
      <c r="AT58" s="96"/>
      <c r="AU58" s="96"/>
      <c r="AV58" s="96"/>
      <c r="AW58" s="96"/>
      <c r="AX58" s="96"/>
      <c r="AY58" s="96"/>
      <c r="AZ58" s="96"/>
    </row>
    <row r="59" spans="1:52" s="20" customFormat="1" ht="16.5" customHeight="1">
      <c r="A59" s="25"/>
      <c r="B59" s="25"/>
      <c r="C59" s="25"/>
      <c r="D59" s="25"/>
      <c r="E59" s="25"/>
      <c r="F59" s="29"/>
      <c r="G59" s="108"/>
      <c r="H59" s="108"/>
      <c r="I59" s="108"/>
      <c r="J59" s="108"/>
      <c r="K59" s="108"/>
      <c r="L59" s="105"/>
      <c r="M59" s="106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68"/>
      <c r="AN59" s="96" t="s">
        <v>30</v>
      </c>
      <c r="AO59" s="96">
        <v>10</v>
      </c>
      <c r="AP59" s="96">
        <v>17.2</v>
      </c>
      <c r="AQ59" s="96">
        <v>17.2</v>
      </c>
      <c r="AR59" s="96">
        <v>81</v>
      </c>
      <c r="AS59" s="96"/>
      <c r="AT59" s="96"/>
      <c r="AU59" s="96"/>
      <c r="AV59" s="96"/>
      <c r="AW59" s="96"/>
      <c r="AX59" s="96"/>
      <c r="AY59" s="96"/>
      <c r="AZ59" s="96"/>
    </row>
    <row r="60" spans="1:52" s="20" customFormat="1" ht="36.75" customHeight="1">
      <c r="A60" s="25"/>
      <c r="B60" s="25"/>
      <c r="C60" s="25"/>
      <c r="D60" s="25"/>
      <c r="E60" s="25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68"/>
      <c r="AN60" s="96" t="s">
        <v>31</v>
      </c>
      <c r="AO60" s="96">
        <v>1</v>
      </c>
      <c r="AP60" s="96">
        <v>1.7</v>
      </c>
      <c r="AQ60" s="96">
        <v>1.7</v>
      </c>
      <c r="AR60" s="96">
        <v>82.8</v>
      </c>
      <c r="AS60" s="96"/>
      <c r="AT60" s="96"/>
      <c r="AU60" s="96"/>
      <c r="AV60" s="96"/>
      <c r="AW60" s="96"/>
      <c r="AX60" s="96"/>
      <c r="AY60" s="96"/>
      <c r="AZ60" s="96"/>
    </row>
    <row r="61" spans="1:52" s="20" customFormat="1" ht="16.5" customHeight="1">
      <c r="A61" s="25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29"/>
      <c r="W61" s="29"/>
      <c r="X61" s="29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68"/>
      <c r="AN61" s="96" t="s">
        <v>32</v>
      </c>
      <c r="AO61" s="96">
        <v>4</v>
      </c>
      <c r="AP61" s="96">
        <v>6.9</v>
      </c>
      <c r="AQ61" s="96">
        <v>6.9</v>
      </c>
      <c r="AR61" s="96">
        <v>89.7</v>
      </c>
      <c r="AS61" s="96"/>
      <c r="AT61" s="96"/>
      <c r="AU61" s="96"/>
      <c r="AV61" s="96"/>
      <c r="AW61" s="96"/>
      <c r="AX61" s="96"/>
      <c r="AY61" s="96"/>
      <c r="AZ61" s="96"/>
    </row>
    <row r="62" spans="1:52" s="20" customFormat="1" ht="16.5" customHeight="1">
      <c r="A62" s="25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29"/>
      <c r="W62" s="29"/>
      <c r="X62" s="29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68"/>
      <c r="AN62" s="96" t="s">
        <v>163</v>
      </c>
      <c r="AO62" s="96">
        <v>6</v>
      </c>
      <c r="AP62" s="96">
        <v>10.3</v>
      </c>
      <c r="AQ62" s="96">
        <v>10.3</v>
      </c>
      <c r="AR62" s="96">
        <v>100</v>
      </c>
      <c r="AS62" s="96"/>
      <c r="AT62" s="96"/>
      <c r="AU62" s="96"/>
      <c r="AV62" s="96"/>
      <c r="AW62" s="96"/>
      <c r="AX62" s="96"/>
      <c r="AY62" s="96"/>
      <c r="AZ62" s="96"/>
    </row>
    <row r="63" spans="1:52" s="20" customFormat="1" ht="16.5" customHeight="1">
      <c r="A63" s="29"/>
      <c r="B63" s="110"/>
      <c r="C63" s="110"/>
      <c r="D63" s="110"/>
      <c r="E63" s="110"/>
      <c r="F63" s="110"/>
      <c r="G63" s="110"/>
      <c r="H63" s="110"/>
      <c r="I63" s="110"/>
      <c r="J63" s="110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5"/>
      <c r="AL63" s="25"/>
      <c r="AM63" s="68"/>
      <c r="AN63" s="96" t="s">
        <v>90</v>
      </c>
      <c r="AO63" s="96">
        <v>58</v>
      </c>
      <c r="AP63" s="96">
        <v>100</v>
      </c>
      <c r="AQ63" s="96">
        <v>100</v>
      </c>
      <c r="AR63" s="96"/>
      <c r="AS63" s="96"/>
      <c r="AT63" s="96"/>
      <c r="AU63" s="96"/>
      <c r="AV63" s="96"/>
      <c r="AW63" s="96"/>
      <c r="AX63" s="96"/>
      <c r="AY63" s="96"/>
      <c r="AZ63" s="96"/>
    </row>
    <row r="64" spans="1:52" s="20" customFormat="1" ht="16.5" customHeight="1">
      <c r="A64" s="29"/>
      <c r="B64" s="110"/>
      <c r="C64" s="110"/>
      <c r="D64" s="110"/>
      <c r="E64" s="110"/>
      <c r="F64" s="110"/>
      <c r="G64" s="110"/>
      <c r="H64" s="110"/>
      <c r="I64" s="110"/>
      <c r="J64" s="110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68" t="s">
        <v>121</v>
      </c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</row>
    <row r="65" spans="1:52" s="20" customFormat="1" ht="16.5" customHeight="1">
      <c r="A65" s="29"/>
      <c r="B65" s="110"/>
      <c r="C65" s="110"/>
      <c r="D65" s="110"/>
      <c r="E65" s="110"/>
      <c r="F65" s="110"/>
      <c r="G65" s="110"/>
      <c r="H65" s="110"/>
      <c r="I65" s="110"/>
      <c r="J65" s="110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68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</row>
    <row r="66" spans="1:52" s="20" customFormat="1" ht="16.5" customHeight="1">
      <c r="A66" s="29"/>
      <c r="B66" s="75"/>
      <c r="C66" s="75"/>
      <c r="D66" s="75"/>
      <c r="E66" s="75"/>
      <c r="F66" s="75"/>
      <c r="G66" s="75"/>
      <c r="H66" s="75"/>
      <c r="I66" s="75"/>
      <c r="J66" s="75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68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</row>
    <row r="67" spans="1:52" s="20" customFormat="1" ht="16.5" customHeight="1">
      <c r="A67" s="34"/>
      <c r="B67" s="35"/>
      <c r="C67" s="34"/>
      <c r="D67" s="34"/>
      <c r="E67" s="34"/>
      <c r="F67" s="34"/>
      <c r="G67" s="34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5"/>
      <c r="AM67" s="68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</row>
    <row r="68" spans="1:52" s="20" customFormat="1" ht="16.5" customHeight="1">
      <c r="A68" s="3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126" t="s">
        <v>11</v>
      </c>
      <c r="W68" s="126"/>
      <c r="X68" s="126"/>
      <c r="Y68" s="126"/>
      <c r="Z68" s="126"/>
      <c r="AA68" s="126"/>
      <c r="AB68" s="19"/>
      <c r="AC68" s="126" t="s">
        <v>12</v>
      </c>
      <c r="AD68" s="126"/>
      <c r="AE68" s="126"/>
      <c r="AF68" s="126"/>
      <c r="AG68" s="126"/>
      <c r="AH68" s="126"/>
      <c r="AI68" s="129" t="s">
        <v>84</v>
      </c>
      <c r="AJ68" s="129"/>
      <c r="AK68" s="129"/>
      <c r="AL68" s="129"/>
      <c r="AM68" s="68" t="s">
        <v>111</v>
      </c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</row>
    <row r="69" spans="1:52" s="20" customFormat="1" ht="16.5" customHeight="1">
      <c r="A69" s="29"/>
      <c r="B69" s="107"/>
      <c r="C69" s="107"/>
      <c r="D69" s="38"/>
      <c r="E69" s="38"/>
      <c r="F69" s="38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126"/>
      <c r="W69" s="126"/>
      <c r="X69" s="126"/>
      <c r="Y69" s="126"/>
      <c r="Z69" s="126"/>
      <c r="AA69" s="126"/>
      <c r="AB69" s="19"/>
      <c r="AC69" s="126"/>
      <c r="AD69" s="126"/>
      <c r="AE69" s="126"/>
      <c r="AF69" s="126"/>
      <c r="AG69" s="126"/>
      <c r="AH69" s="126"/>
      <c r="AI69" s="129"/>
      <c r="AJ69" s="129"/>
      <c r="AK69" s="129"/>
      <c r="AL69" s="129"/>
      <c r="AM69" s="68"/>
      <c r="AN69" s="96"/>
      <c r="AO69" s="96" t="s">
        <v>93</v>
      </c>
      <c r="AP69" s="96" t="s">
        <v>94</v>
      </c>
      <c r="AQ69" s="96" t="s">
        <v>95</v>
      </c>
      <c r="AR69" s="96" t="s">
        <v>96</v>
      </c>
      <c r="AS69" s="96"/>
      <c r="AT69" s="96"/>
      <c r="AU69" s="96"/>
      <c r="AV69" s="96"/>
      <c r="AW69" s="96"/>
      <c r="AX69" s="96"/>
      <c r="AY69" s="96"/>
      <c r="AZ69" s="96"/>
    </row>
    <row r="70" spans="1:52" s="20" customFormat="1" ht="16.5" customHeight="1">
      <c r="A70" s="111" t="s">
        <v>34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39">
        <v>1</v>
      </c>
      <c r="W70" s="39">
        <v>2</v>
      </c>
      <c r="X70" s="39">
        <v>3</v>
      </c>
      <c r="Y70" s="39">
        <v>4</v>
      </c>
      <c r="Z70" s="39">
        <v>5</v>
      </c>
      <c r="AA70" s="39" t="s">
        <v>35</v>
      </c>
      <c r="AB70" s="48" t="s">
        <v>14</v>
      </c>
      <c r="AC70" s="39">
        <v>1</v>
      </c>
      <c r="AD70" s="39">
        <v>2</v>
      </c>
      <c r="AE70" s="39">
        <v>3</v>
      </c>
      <c r="AF70" s="39">
        <v>4</v>
      </c>
      <c r="AG70" s="39">
        <v>5</v>
      </c>
      <c r="AH70" s="39" t="s">
        <v>35</v>
      </c>
      <c r="AI70" s="49" t="s">
        <v>15</v>
      </c>
      <c r="AJ70" s="49" t="s">
        <v>16</v>
      </c>
      <c r="AK70" s="49" t="s">
        <v>17</v>
      </c>
      <c r="AL70" s="49" t="s">
        <v>18</v>
      </c>
      <c r="AM70" s="68" t="s">
        <v>97</v>
      </c>
      <c r="AN70" s="96"/>
      <c r="AO70" s="96">
        <v>37</v>
      </c>
      <c r="AP70" s="96">
        <v>63.8</v>
      </c>
      <c r="AQ70" s="96">
        <v>63.8</v>
      </c>
      <c r="AR70" s="96">
        <v>63.8</v>
      </c>
      <c r="AS70" s="96"/>
      <c r="AT70" s="96"/>
      <c r="AU70" s="96"/>
      <c r="AV70" s="96"/>
      <c r="AW70" s="96"/>
      <c r="AX70" s="96"/>
      <c r="AY70" s="96"/>
      <c r="AZ70" s="96"/>
    </row>
    <row r="71" spans="1:52" s="20" customFormat="1" ht="20.100000000000001" customHeight="1">
      <c r="A71" s="21" t="s">
        <v>36</v>
      </c>
      <c r="B71" s="112" t="s">
        <v>61</v>
      </c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83">
        <f>+AN9</f>
        <v>4</v>
      </c>
      <c r="W71" s="83">
        <f t="shared" ref="W71:AA73" si="10">+AO9</f>
        <v>3</v>
      </c>
      <c r="X71" s="83">
        <f t="shared" si="10"/>
        <v>8</v>
      </c>
      <c r="Y71" s="83">
        <f t="shared" si="10"/>
        <v>3</v>
      </c>
      <c r="Z71" s="83">
        <f t="shared" si="10"/>
        <v>3</v>
      </c>
      <c r="AA71" s="83">
        <f t="shared" si="10"/>
        <v>0</v>
      </c>
      <c r="AB71" s="83">
        <f>SUM(V71:AA71)</f>
        <v>21</v>
      </c>
      <c r="AC71" s="22">
        <f>V71/$AB71</f>
        <v>0.19047619047619047</v>
      </c>
      <c r="AD71" s="22">
        <f t="shared" ref="AD71:AH73" si="11">W71/$AB71</f>
        <v>0.14285714285714285</v>
      </c>
      <c r="AE71" s="22">
        <f t="shared" si="11"/>
        <v>0.38095238095238093</v>
      </c>
      <c r="AF71" s="22">
        <f t="shared" si="11"/>
        <v>0.14285714285714285</v>
      </c>
      <c r="AG71" s="22">
        <f t="shared" si="11"/>
        <v>0.14285714285714285</v>
      </c>
      <c r="AH71" s="22">
        <f t="shared" si="11"/>
        <v>0</v>
      </c>
      <c r="AI71" s="83">
        <f t="shared" ref="AI71:AL73" si="12">+BA9</f>
        <v>2.9</v>
      </c>
      <c r="AJ71" s="83">
        <f t="shared" si="12"/>
        <v>1.3</v>
      </c>
      <c r="AK71" s="83">
        <f t="shared" si="12"/>
        <v>3</v>
      </c>
      <c r="AL71" s="83">
        <f t="shared" si="12"/>
        <v>3</v>
      </c>
      <c r="AM71" s="68"/>
      <c r="AN71" s="96" t="s">
        <v>164</v>
      </c>
      <c r="AO71" s="96">
        <v>13</v>
      </c>
      <c r="AP71" s="96">
        <v>22.4</v>
      </c>
      <c r="AQ71" s="96">
        <v>22.4</v>
      </c>
      <c r="AR71" s="96">
        <v>86.2</v>
      </c>
      <c r="AS71" s="96"/>
      <c r="AT71" s="96"/>
      <c r="AU71" s="96"/>
      <c r="AV71" s="96"/>
      <c r="AW71" s="96"/>
      <c r="AX71" s="96"/>
      <c r="AY71" s="96"/>
      <c r="AZ71" s="96"/>
    </row>
    <row r="72" spans="1:52" s="20" customFormat="1" ht="20.100000000000001" customHeight="1">
      <c r="A72" s="21" t="s">
        <v>37</v>
      </c>
      <c r="B72" s="112" t="s">
        <v>62</v>
      </c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83">
        <f t="shared" ref="V72:V73" si="13">+AN10</f>
        <v>7</v>
      </c>
      <c r="W72" s="83">
        <f t="shared" si="10"/>
        <v>0</v>
      </c>
      <c r="X72" s="83">
        <f t="shared" si="10"/>
        <v>6</v>
      </c>
      <c r="Y72" s="83">
        <f t="shared" si="10"/>
        <v>2</v>
      </c>
      <c r="Z72" s="83">
        <f t="shared" si="10"/>
        <v>5</v>
      </c>
      <c r="AA72" s="83">
        <f t="shared" si="10"/>
        <v>1</v>
      </c>
      <c r="AB72" s="83">
        <f t="shared" ref="AB72:AB73" si="14">SUM(V72:AA72)</f>
        <v>21</v>
      </c>
      <c r="AC72" s="22">
        <f t="shared" ref="AC72:AC73" si="15">V72/$AB72</f>
        <v>0.33333333333333331</v>
      </c>
      <c r="AD72" s="22">
        <f t="shared" si="11"/>
        <v>0</v>
      </c>
      <c r="AE72" s="22">
        <f t="shared" si="11"/>
        <v>0.2857142857142857</v>
      </c>
      <c r="AF72" s="22">
        <f t="shared" si="11"/>
        <v>9.5238095238095233E-2</v>
      </c>
      <c r="AG72" s="22">
        <f t="shared" si="11"/>
        <v>0.23809523809523808</v>
      </c>
      <c r="AH72" s="22">
        <f t="shared" si="11"/>
        <v>4.7619047619047616E-2</v>
      </c>
      <c r="AI72" s="83">
        <f t="shared" si="12"/>
        <v>2.9</v>
      </c>
      <c r="AJ72" s="83">
        <f t="shared" si="12"/>
        <v>1.62</v>
      </c>
      <c r="AK72" s="83">
        <f t="shared" si="12"/>
        <v>3</v>
      </c>
      <c r="AL72" s="83">
        <f t="shared" si="12"/>
        <v>1</v>
      </c>
      <c r="AM72" s="68"/>
      <c r="AN72" s="96" t="s">
        <v>29</v>
      </c>
      <c r="AO72" s="96">
        <v>8</v>
      </c>
      <c r="AP72" s="96">
        <v>13.8</v>
      </c>
      <c r="AQ72" s="96">
        <v>13.8</v>
      </c>
      <c r="AR72" s="96">
        <v>100</v>
      </c>
      <c r="AS72" s="96"/>
      <c r="AT72" s="96"/>
      <c r="AU72" s="96"/>
      <c r="AV72" s="96"/>
      <c r="AW72" s="96"/>
      <c r="AX72" s="96"/>
      <c r="AY72" s="96"/>
      <c r="AZ72" s="96"/>
    </row>
    <row r="73" spans="1:52" s="20" customFormat="1" ht="20.100000000000001" customHeight="1">
      <c r="A73" s="21" t="s">
        <v>38</v>
      </c>
      <c r="B73" s="112" t="s">
        <v>63</v>
      </c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83">
        <f t="shared" si="13"/>
        <v>1</v>
      </c>
      <c r="W73" s="83">
        <f t="shared" si="10"/>
        <v>5</v>
      </c>
      <c r="X73" s="83">
        <f t="shared" si="10"/>
        <v>2</v>
      </c>
      <c r="Y73" s="83">
        <f t="shared" si="10"/>
        <v>3</v>
      </c>
      <c r="Z73" s="83">
        <f t="shared" si="10"/>
        <v>10</v>
      </c>
      <c r="AA73" s="83">
        <f t="shared" si="10"/>
        <v>0</v>
      </c>
      <c r="AB73" s="83">
        <f t="shared" si="14"/>
        <v>21</v>
      </c>
      <c r="AC73" s="22">
        <f t="shared" si="15"/>
        <v>4.7619047619047616E-2</v>
      </c>
      <c r="AD73" s="22">
        <f t="shared" si="11"/>
        <v>0.23809523809523808</v>
      </c>
      <c r="AE73" s="22">
        <f t="shared" si="11"/>
        <v>9.5238095238095233E-2</v>
      </c>
      <c r="AF73" s="22">
        <f t="shared" si="11"/>
        <v>0.14285714285714285</v>
      </c>
      <c r="AG73" s="22">
        <f t="shared" si="11"/>
        <v>0.47619047619047616</v>
      </c>
      <c r="AH73" s="22">
        <f t="shared" si="11"/>
        <v>0</v>
      </c>
      <c r="AI73" s="83">
        <f t="shared" si="12"/>
        <v>3.76</v>
      </c>
      <c r="AJ73" s="83">
        <f t="shared" si="12"/>
        <v>1.41</v>
      </c>
      <c r="AK73" s="83">
        <f t="shared" si="12"/>
        <v>4</v>
      </c>
      <c r="AL73" s="83">
        <f t="shared" si="12"/>
        <v>5</v>
      </c>
      <c r="AM73" s="68"/>
      <c r="AN73" s="96" t="s">
        <v>90</v>
      </c>
      <c r="AO73" s="96">
        <v>58</v>
      </c>
      <c r="AP73" s="96">
        <v>100</v>
      </c>
      <c r="AQ73" s="96">
        <v>100</v>
      </c>
      <c r="AR73" s="96"/>
      <c r="AS73" s="96"/>
      <c r="AT73" s="96"/>
      <c r="AU73" s="96"/>
      <c r="AV73" s="96"/>
      <c r="AW73" s="96"/>
      <c r="AX73" s="96"/>
      <c r="AY73" s="96"/>
      <c r="AZ73" s="96"/>
    </row>
    <row r="74" spans="1:52" s="20" customFormat="1" ht="16.5" customHeight="1">
      <c r="A74" s="29"/>
      <c r="B74" s="40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7"/>
      <c r="T74" s="27"/>
      <c r="U74" s="27"/>
      <c r="V74" s="27"/>
      <c r="W74" s="27"/>
      <c r="X74" s="27"/>
      <c r="Y74" s="27"/>
      <c r="Z74" s="27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68" t="s">
        <v>121</v>
      </c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</row>
    <row r="75" spans="1:52" s="20" customFormat="1" ht="16.5" customHeight="1">
      <c r="A75" s="34"/>
      <c r="B75" s="34"/>
      <c r="C75" s="41"/>
      <c r="D75" s="29"/>
      <c r="E75" s="29"/>
      <c r="F75" s="29"/>
      <c r="G75" s="29"/>
      <c r="H75" s="29"/>
      <c r="I75" s="29"/>
      <c r="J75" s="29"/>
      <c r="K75" s="42"/>
      <c r="L75" s="42"/>
      <c r="M75" s="29"/>
      <c r="N75" s="29"/>
      <c r="O75" s="29"/>
      <c r="P75" s="27"/>
      <c r="Q75" s="27"/>
      <c r="R75" s="27"/>
      <c r="S75" s="27"/>
      <c r="T75" s="42"/>
      <c r="U75" s="42"/>
      <c r="V75" s="27"/>
      <c r="W75" s="27"/>
      <c r="X75" s="27"/>
      <c r="Y75" s="27"/>
      <c r="Z75" s="27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68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</row>
    <row r="76" spans="1:52" s="20" customFormat="1" ht="16.5" customHeight="1">
      <c r="A76" s="111" t="s">
        <v>50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27"/>
      <c r="W76" s="27"/>
      <c r="X76" s="27"/>
      <c r="Y76" s="27"/>
      <c r="Z76" s="111" t="s">
        <v>51</v>
      </c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68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</row>
    <row r="77" spans="1:52" s="20" customFormat="1" ht="16.5" customHeight="1">
      <c r="A77" s="34"/>
      <c r="B77" s="34"/>
      <c r="C77" s="41"/>
      <c r="D77" s="29"/>
      <c r="E77" s="29"/>
      <c r="F77" s="29"/>
      <c r="G77" s="29"/>
      <c r="H77" s="29"/>
      <c r="I77" s="29"/>
      <c r="J77" s="29"/>
      <c r="K77" s="42"/>
      <c r="L77" s="42"/>
      <c r="M77" s="29"/>
      <c r="N77" s="29"/>
      <c r="O77" s="29"/>
      <c r="P77" s="27"/>
      <c r="Q77" s="27"/>
      <c r="R77" s="27"/>
      <c r="S77" s="27"/>
      <c r="T77" s="42"/>
      <c r="U77" s="42"/>
      <c r="V77" s="27"/>
      <c r="W77" s="27"/>
      <c r="X77" s="27"/>
      <c r="Y77" s="27"/>
      <c r="Z77" s="27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68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</row>
    <row r="78" spans="1:52" s="20" customFormat="1" ht="16.5" customHeight="1">
      <c r="A78" s="34"/>
      <c r="B78" s="34"/>
      <c r="C78" s="41"/>
      <c r="D78" s="29"/>
      <c r="E78" s="29"/>
      <c r="F78" s="29"/>
      <c r="G78" s="29"/>
      <c r="H78" s="29"/>
      <c r="I78" s="29"/>
      <c r="J78" s="29"/>
      <c r="K78" s="42"/>
      <c r="L78" s="42"/>
      <c r="M78" s="29"/>
      <c r="N78" s="29"/>
      <c r="O78" s="29"/>
      <c r="P78" s="27"/>
      <c r="Q78" s="27"/>
      <c r="R78" s="27"/>
      <c r="S78" s="27"/>
      <c r="T78" s="42"/>
      <c r="U78" s="42"/>
      <c r="V78" s="27"/>
      <c r="W78" s="27"/>
      <c r="X78" s="27"/>
      <c r="Y78" s="27"/>
      <c r="Z78" s="27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68" t="s">
        <v>167</v>
      </c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</row>
    <row r="79" spans="1:52" s="20" customFormat="1" ht="16.5" customHeight="1">
      <c r="A79" s="34"/>
      <c r="B79" s="34"/>
      <c r="C79" s="41"/>
      <c r="D79" s="29"/>
      <c r="E79" s="29"/>
      <c r="F79" s="29"/>
      <c r="G79" s="29"/>
      <c r="H79" s="29"/>
      <c r="I79" s="29"/>
      <c r="J79" s="29"/>
      <c r="K79" s="42"/>
      <c r="L79" s="42"/>
      <c r="M79" s="29"/>
      <c r="N79" s="29"/>
      <c r="O79" s="29"/>
      <c r="P79" s="27"/>
      <c r="Q79" s="27"/>
      <c r="R79" s="27"/>
      <c r="S79" s="27"/>
      <c r="T79" s="42"/>
      <c r="U79" s="42"/>
      <c r="V79" s="27"/>
      <c r="W79" s="27"/>
      <c r="X79" s="27"/>
      <c r="Y79" s="27"/>
      <c r="Z79" s="27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68"/>
      <c r="AN79" s="96"/>
      <c r="AO79" s="96" t="s">
        <v>93</v>
      </c>
      <c r="AP79" s="96" t="s">
        <v>94</v>
      </c>
      <c r="AQ79" s="96" t="s">
        <v>95</v>
      </c>
      <c r="AR79" s="96" t="s">
        <v>96</v>
      </c>
      <c r="AS79" s="96"/>
      <c r="AT79" s="96"/>
      <c r="AU79" s="96"/>
      <c r="AV79" s="96"/>
      <c r="AW79" s="96"/>
      <c r="AX79" s="96"/>
      <c r="AY79" s="96"/>
      <c r="AZ79" s="96"/>
    </row>
    <row r="80" spans="1:52" s="20" customFormat="1" ht="16.5" customHeight="1">
      <c r="A80" s="34"/>
      <c r="B80" s="34"/>
      <c r="C80" s="41"/>
      <c r="D80" s="29"/>
      <c r="E80" s="29"/>
      <c r="F80" s="29"/>
      <c r="G80" s="29"/>
      <c r="H80" s="29"/>
      <c r="I80" s="29"/>
      <c r="J80" s="29"/>
      <c r="K80" s="42"/>
      <c r="L80" s="42"/>
      <c r="M80" s="29"/>
      <c r="N80" s="29"/>
      <c r="O80" s="29"/>
      <c r="P80" s="27"/>
      <c r="Q80" s="27"/>
      <c r="R80" s="27"/>
      <c r="S80" s="27"/>
      <c r="T80" s="42"/>
      <c r="U80" s="42"/>
      <c r="V80" s="27"/>
      <c r="W80" s="27"/>
      <c r="X80" s="27"/>
      <c r="Y80" s="27"/>
      <c r="Z80" s="27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68" t="s">
        <v>97</v>
      </c>
      <c r="AN80" s="96" t="s">
        <v>164</v>
      </c>
      <c r="AO80" s="96">
        <v>5</v>
      </c>
      <c r="AP80" s="96">
        <v>8.6</v>
      </c>
      <c r="AQ80" s="96">
        <v>8.6</v>
      </c>
      <c r="AR80" s="96">
        <v>8.6</v>
      </c>
      <c r="AS80" s="96"/>
      <c r="AT80" s="96"/>
      <c r="AU80" s="96"/>
      <c r="AV80" s="96"/>
      <c r="AW80" s="96"/>
      <c r="AX80" s="96"/>
      <c r="AY80" s="96"/>
      <c r="AZ80" s="96"/>
    </row>
    <row r="81" spans="1:52" s="20" customFormat="1" ht="16.5" customHeight="1">
      <c r="A81" s="34"/>
      <c r="B81" s="34"/>
      <c r="C81" s="41"/>
      <c r="D81" s="29"/>
      <c r="E81" s="29"/>
      <c r="F81" s="29"/>
      <c r="G81" s="29"/>
      <c r="H81" s="29"/>
      <c r="I81" s="29"/>
      <c r="J81" s="29"/>
      <c r="K81" s="42"/>
      <c r="L81" s="42"/>
      <c r="M81" s="29"/>
      <c r="N81" s="29"/>
      <c r="O81" s="29"/>
      <c r="P81" s="27"/>
      <c r="Q81" s="27"/>
      <c r="R81" s="27"/>
      <c r="S81" s="27"/>
      <c r="T81" s="42"/>
      <c r="U81" s="42"/>
      <c r="V81" s="27"/>
      <c r="W81" s="27"/>
      <c r="X81" s="27"/>
      <c r="Y81" s="27"/>
      <c r="Z81" s="27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68"/>
      <c r="AN81" s="96" t="s">
        <v>29</v>
      </c>
      <c r="AO81" s="96">
        <v>53</v>
      </c>
      <c r="AP81" s="96">
        <v>91.4</v>
      </c>
      <c r="AQ81" s="96">
        <v>91.4</v>
      </c>
      <c r="AR81" s="96">
        <v>100</v>
      </c>
      <c r="AS81" s="96"/>
      <c r="AT81" s="96"/>
      <c r="AU81" s="96"/>
      <c r="AV81" s="96"/>
      <c r="AW81" s="96"/>
      <c r="AX81" s="96"/>
      <c r="AY81" s="96"/>
      <c r="AZ81" s="96"/>
    </row>
    <row r="82" spans="1:52" s="20" customFormat="1" ht="35.25" customHeight="1">
      <c r="A82" s="34"/>
      <c r="B82" s="34"/>
      <c r="C82" s="41"/>
      <c r="D82" s="29"/>
      <c r="E82" s="29"/>
      <c r="F82" s="29"/>
      <c r="G82" s="29"/>
      <c r="H82" s="29"/>
      <c r="I82" s="29"/>
      <c r="J82" s="29"/>
      <c r="K82" s="42"/>
      <c r="L82" s="42"/>
      <c r="M82" s="29"/>
      <c r="N82" s="29"/>
      <c r="O82" s="29"/>
      <c r="P82" s="27"/>
      <c r="Q82" s="27"/>
      <c r="R82" s="27"/>
      <c r="S82" s="27"/>
      <c r="T82" s="42"/>
      <c r="U82" s="42"/>
      <c r="V82" s="27"/>
      <c r="W82" s="27"/>
      <c r="X82" s="27"/>
      <c r="Y82" s="27"/>
      <c r="Z82" s="27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68"/>
      <c r="AN82" s="96" t="s">
        <v>90</v>
      </c>
      <c r="AO82" s="96">
        <v>58</v>
      </c>
      <c r="AP82" s="96">
        <v>100</v>
      </c>
      <c r="AQ82" s="96">
        <v>100</v>
      </c>
      <c r="AR82" s="96"/>
      <c r="AS82" s="96"/>
      <c r="AT82" s="96"/>
      <c r="AU82" s="96"/>
      <c r="AV82" s="96"/>
      <c r="AW82" s="96"/>
      <c r="AX82" s="96"/>
      <c r="AY82" s="96"/>
      <c r="AZ82" s="96"/>
    </row>
    <row r="83" spans="1:52" s="45" customFormat="1" ht="16.5" customHeight="1">
      <c r="A83" s="34"/>
      <c r="B83" s="34"/>
      <c r="C83" s="41"/>
      <c r="D83" s="29"/>
      <c r="E83" s="29"/>
      <c r="F83" s="29"/>
      <c r="G83" s="29"/>
      <c r="H83" s="29"/>
      <c r="I83" s="29"/>
      <c r="J83" s="29"/>
      <c r="K83" s="42"/>
      <c r="L83" s="42"/>
      <c r="M83" s="29"/>
      <c r="N83" s="29"/>
      <c r="O83" s="29"/>
      <c r="P83" s="27"/>
      <c r="Q83" s="27"/>
      <c r="R83" s="27"/>
      <c r="S83" s="27"/>
      <c r="T83" s="42"/>
      <c r="U83" s="42"/>
      <c r="V83" s="27"/>
      <c r="W83" s="27"/>
      <c r="X83" s="27"/>
      <c r="Y83" s="27"/>
      <c r="Z83" s="27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88" t="s">
        <v>121</v>
      </c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</row>
    <row r="84" spans="1:52" s="20" customFormat="1" ht="16.5" customHeight="1">
      <c r="A84" s="34"/>
      <c r="B84" s="34"/>
      <c r="C84" s="41"/>
      <c r="D84" s="29"/>
      <c r="E84" s="29"/>
      <c r="F84" s="29"/>
      <c r="G84" s="29"/>
      <c r="H84" s="29"/>
      <c r="I84" s="29"/>
      <c r="J84" s="29"/>
      <c r="K84" s="42"/>
      <c r="L84" s="42"/>
      <c r="M84" s="29"/>
      <c r="N84" s="29"/>
      <c r="O84" s="29"/>
      <c r="P84" s="27"/>
      <c r="Q84" s="27"/>
      <c r="R84" s="27"/>
      <c r="S84" s="27"/>
      <c r="T84" s="42"/>
      <c r="U84" s="42"/>
      <c r="V84" s="27"/>
      <c r="W84" s="27"/>
      <c r="X84" s="27"/>
      <c r="Y84" s="27"/>
      <c r="Z84" s="27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68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</row>
    <row r="85" spans="1:52" s="20" customFormat="1" ht="18.75" customHeight="1">
      <c r="A85" s="34"/>
      <c r="B85" s="34"/>
      <c r="C85" s="41"/>
      <c r="D85" s="29"/>
      <c r="E85" s="29"/>
      <c r="F85" s="29"/>
      <c r="G85" s="29"/>
      <c r="H85" s="29"/>
      <c r="I85" s="29"/>
      <c r="J85" s="29"/>
      <c r="K85" s="42"/>
      <c r="L85" s="42"/>
      <c r="M85" s="29"/>
      <c r="N85" s="29"/>
      <c r="O85" s="29"/>
      <c r="P85" s="27"/>
      <c r="Q85" s="27"/>
      <c r="R85" s="27"/>
      <c r="S85" s="27"/>
      <c r="T85" s="42"/>
      <c r="U85" s="42"/>
      <c r="V85" s="27"/>
      <c r="W85" s="27"/>
      <c r="X85" s="27"/>
      <c r="Y85" s="27"/>
      <c r="Z85" s="27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68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</row>
    <row r="86" spans="1:52" s="20" customFormat="1" ht="16.5" customHeight="1">
      <c r="A86" s="34"/>
      <c r="B86" s="34"/>
      <c r="C86" s="41"/>
      <c r="D86" s="29"/>
      <c r="E86" s="29"/>
      <c r="F86" s="29"/>
      <c r="G86" s="29"/>
      <c r="H86" s="29"/>
      <c r="I86" s="29"/>
      <c r="J86" s="29"/>
      <c r="K86" s="42"/>
      <c r="L86" s="42"/>
      <c r="M86" s="29"/>
      <c r="N86" s="29"/>
      <c r="O86" s="29"/>
      <c r="P86" s="27"/>
      <c r="Q86" s="27"/>
      <c r="R86" s="27"/>
      <c r="S86" s="27"/>
      <c r="T86" s="42"/>
      <c r="U86" s="42"/>
      <c r="V86" s="27"/>
      <c r="W86" s="27"/>
      <c r="X86" s="27"/>
      <c r="Y86" s="27"/>
      <c r="Z86" s="27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68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</row>
    <row r="87" spans="1:52" s="20" customFormat="1" ht="16.5" customHeight="1">
      <c r="A87" s="34"/>
      <c r="B87" s="34"/>
      <c r="C87" s="41"/>
      <c r="D87" s="29"/>
      <c r="E87" s="29"/>
      <c r="F87" s="29"/>
      <c r="G87" s="29"/>
      <c r="H87" s="29"/>
      <c r="I87" s="29"/>
      <c r="J87" s="29"/>
      <c r="K87" s="42"/>
      <c r="L87" s="42"/>
      <c r="M87" s="29"/>
      <c r="N87" s="29"/>
      <c r="O87" s="29"/>
      <c r="P87" s="27"/>
      <c r="Q87" s="27"/>
      <c r="R87" s="27"/>
      <c r="S87" s="27"/>
      <c r="T87" s="42"/>
      <c r="U87" s="42"/>
      <c r="V87" s="27"/>
      <c r="W87" s="27"/>
      <c r="X87" s="27"/>
      <c r="Y87" s="27"/>
      <c r="Z87" s="27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68" t="s">
        <v>112</v>
      </c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</row>
    <row r="88" spans="1:52" s="20" customFormat="1" ht="16.5" customHeight="1">
      <c r="A88" s="34"/>
      <c r="B88" s="34"/>
      <c r="C88" s="41"/>
      <c r="D88" s="29"/>
      <c r="E88" s="29"/>
      <c r="F88" s="29"/>
      <c r="G88" s="29"/>
      <c r="H88" s="29"/>
      <c r="I88" s="29"/>
      <c r="J88" s="29"/>
      <c r="K88" s="42"/>
      <c r="L88" s="42"/>
      <c r="M88" s="29"/>
      <c r="N88" s="29"/>
      <c r="O88" s="29"/>
      <c r="P88" s="27"/>
      <c r="Q88" s="27"/>
      <c r="R88" s="27"/>
      <c r="S88" s="27"/>
      <c r="T88" s="42"/>
      <c r="U88" s="42"/>
      <c r="V88" s="27"/>
      <c r="W88" s="27"/>
      <c r="X88" s="27"/>
      <c r="Y88" s="27"/>
      <c r="Z88" s="27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68"/>
      <c r="AN88" s="96"/>
      <c r="AO88" s="96" t="s">
        <v>93</v>
      </c>
      <c r="AP88" s="96" t="s">
        <v>94</v>
      </c>
      <c r="AQ88" s="96" t="s">
        <v>95</v>
      </c>
      <c r="AR88" s="96" t="s">
        <v>96</v>
      </c>
      <c r="AS88" s="96"/>
      <c r="AT88" s="96"/>
      <c r="AU88" s="96"/>
      <c r="AV88" s="96"/>
      <c r="AW88" s="96"/>
      <c r="AX88" s="96"/>
      <c r="AY88" s="96"/>
      <c r="AZ88" s="96"/>
    </row>
    <row r="89" spans="1:52" s="20" customFormat="1" ht="16.5" customHeight="1">
      <c r="A89" s="34"/>
      <c r="B89" s="34"/>
      <c r="C89" s="41"/>
      <c r="D89" s="29"/>
      <c r="E89" s="29"/>
      <c r="F89" s="29"/>
      <c r="G89" s="29"/>
      <c r="H89" s="29"/>
      <c r="I89" s="29"/>
      <c r="J89" s="29"/>
      <c r="K89" s="42"/>
      <c r="L89" s="42"/>
      <c r="M89" s="29"/>
      <c r="N89" s="29"/>
      <c r="O89" s="29"/>
      <c r="P89" s="27"/>
      <c r="Q89" s="27"/>
      <c r="R89" s="27"/>
      <c r="S89" s="27"/>
      <c r="T89" s="42"/>
      <c r="U89" s="42"/>
      <c r="V89" s="27"/>
      <c r="W89" s="27"/>
      <c r="X89" s="27"/>
      <c r="Y89" s="27"/>
      <c r="Z89" s="27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68" t="s">
        <v>97</v>
      </c>
      <c r="AN89" s="96" t="s">
        <v>164</v>
      </c>
      <c r="AO89" s="96">
        <v>33</v>
      </c>
      <c r="AP89" s="96">
        <v>56.9</v>
      </c>
      <c r="AQ89" s="96">
        <v>56.9</v>
      </c>
      <c r="AR89" s="96">
        <v>56.9</v>
      </c>
      <c r="AS89" s="96"/>
      <c r="AT89" s="96"/>
      <c r="AU89" s="96"/>
      <c r="AV89" s="96"/>
      <c r="AW89" s="96"/>
      <c r="AX89" s="96"/>
      <c r="AY89" s="96"/>
      <c r="AZ89" s="96"/>
    </row>
    <row r="90" spans="1:52" s="20" customFormat="1" ht="16.5" customHeight="1">
      <c r="A90" s="34"/>
      <c r="B90" s="34"/>
      <c r="C90" s="41"/>
      <c r="D90" s="29"/>
      <c r="E90" s="29"/>
      <c r="F90" s="29"/>
      <c r="G90" s="29"/>
      <c r="H90" s="29"/>
      <c r="I90" s="29"/>
      <c r="J90" s="29"/>
      <c r="K90" s="42"/>
      <c r="L90" s="42"/>
      <c r="M90" s="29"/>
      <c r="N90" s="29"/>
      <c r="O90" s="29"/>
      <c r="P90" s="27"/>
      <c r="Q90" s="27"/>
      <c r="R90" s="27"/>
      <c r="S90" s="27"/>
      <c r="T90" s="42"/>
      <c r="U90" s="42"/>
      <c r="V90" s="27"/>
      <c r="W90" s="27"/>
      <c r="X90" s="27"/>
      <c r="Y90" s="27"/>
      <c r="Z90" s="27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68"/>
      <c r="AN90" s="96" t="s">
        <v>29</v>
      </c>
      <c r="AO90" s="96">
        <v>25</v>
      </c>
      <c r="AP90" s="96">
        <v>43.1</v>
      </c>
      <c r="AQ90" s="96">
        <v>43.1</v>
      </c>
      <c r="AR90" s="96">
        <v>100</v>
      </c>
      <c r="AS90" s="96"/>
      <c r="AT90" s="96"/>
      <c r="AU90" s="96"/>
      <c r="AV90" s="96"/>
      <c r="AW90" s="96"/>
      <c r="AX90" s="96"/>
      <c r="AY90" s="96"/>
      <c r="AZ90" s="96"/>
    </row>
    <row r="91" spans="1:52" s="20" customFormat="1" ht="16.5" customHeight="1">
      <c r="A91" s="34"/>
      <c r="B91" s="34"/>
      <c r="C91" s="41"/>
      <c r="D91" s="29"/>
      <c r="E91" s="29"/>
      <c r="F91" s="29"/>
      <c r="G91" s="29"/>
      <c r="H91" s="29"/>
      <c r="I91" s="29"/>
      <c r="J91" s="29"/>
      <c r="K91" s="42"/>
      <c r="L91" s="42"/>
      <c r="M91" s="29"/>
      <c r="N91" s="29"/>
      <c r="O91" s="29"/>
      <c r="P91" s="27"/>
      <c r="Q91" s="27"/>
      <c r="R91" s="27"/>
      <c r="S91" s="27"/>
      <c r="T91" s="42"/>
      <c r="U91" s="42"/>
      <c r="V91" s="27"/>
      <c r="W91" s="27"/>
      <c r="X91" s="27"/>
      <c r="Y91" s="27"/>
      <c r="Z91" s="27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68"/>
      <c r="AN91" s="96" t="s">
        <v>90</v>
      </c>
      <c r="AO91" s="96">
        <v>58</v>
      </c>
      <c r="AP91" s="96">
        <v>100</v>
      </c>
      <c r="AQ91" s="96">
        <v>100</v>
      </c>
      <c r="AR91" s="96"/>
      <c r="AS91" s="96"/>
      <c r="AT91" s="96"/>
      <c r="AU91" s="96"/>
      <c r="AV91" s="96"/>
      <c r="AW91" s="96"/>
      <c r="AX91" s="96"/>
      <c r="AY91" s="96"/>
      <c r="AZ91" s="96"/>
    </row>
    <row r="92" spans="1:52" s="20" customFormat="1" ht="16.5" customHeight="1">
      <c r="A92" s="34"/>
      <c r="B92" s="34"/>
      <c r="C92" s="41"/>
      <c r="D92" s="29"/>
      <c r="E92" s="29"/>
      <c r="F92" s="29"/>
      <c r="G92" s="29"/>
      <c r="H92" s="29"/>
      <c r="I92" s="29"/>
      <c r="J92" s="29"/>
      <c r="K92" s="42"/>
      <c r="L92" s="42"/>
      <c r="M92" s="29"/>
      <c r="N92" s="29"/>
      <c r="O92" s="29"/>
      <c r="P92" s="27"/>
      <c r="Q92" s="27"/>
      <c r="R92" s="27"/>
      <c r="S92" s="27"/>
      <c r="T92" s="42"/>
      <c r="U92" s="42"/>
      <c r="V92" s="27"/>
      <c r="W92" s="27"/>
      <c r="X92" s="27"/>
      <c r="Y92" s="27"/>
      <c r="Z92" s="27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68" t="s">
        <v>121</v>
      </c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</row>
    <row r="93" spans="1:52" s="20" customFormat="1" ht="16.5" customHeight="1">
      <c r="A93" s="34"/>
      <c r="B93" s="34"/>
      <c r="C93" s="41"/>
      <c r="D93" s="29"/>
      <c r="E93" s="29"/>
      <c r="F93" s="29"/>
      <c r="G93" s="29"/>
      <c r="H93" s="29"/>
      <c r="I93" s="29"/>
      <c r="J93" s="29"/>
      <c r="K93" s="42"/>
      <c r="L93" s="42"/>
      <c r="M93" s="29"/>
      <c r="N93" s="29"/>
      <c r="O93" s="29"/>
      <c r="P93" s="27"/>
      <c r="Q93" s="27"/>
      <c r="R93" s="27"/>
      <c r="S93" s="27"/>
      <c r="T93" s="42"/>
      <c r="U93" s="42"/>
      <c r="V93" s="27"/>
      <c r="W93" s="27"/>
      <c r="X93" s="27"/>
      <c r="Y93" s="27"/>
      <c r="Z93" s="27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68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</row>
    <row r="94" spans="1:52" s="20" customFormat="1" ht="16.5" customHeight="1">
      <c r="A94" s="34"/>
      <c r="B94" s="34"/>
      <c r="C94" s="41"/>
      <c r="D94" s="29"/>
      <c r="E94" s="29"/>
      <c r="F94" s="29"/>
      <c r="G94" s="29"/>
      <c r="H94" s="29"/>
      <c r="I94" s="29"/>
      <c r="J94" s="29"/>
      <c r="K94" s="42"/>
      <c r="L94" s="42"/>
      <c r="M94" s="29"/>
      <c r="N94" s="29"/>
      <c r="O94" s="29"/>
      <c r="P94" s="27"/>
      <c r="Q94" s="27"/>
      <c r="R94" s="27"/>
      <c r="S94" s="27"/>
      <c r="T94" s="42"/>
      <c r="U94" s="42"/>
      <c r="V94" s="27"/>
      <c r="W94" s="27"/>
      <c r="X94" s="27"/>
      <c r="Y94" s="27"/>
      <c r="Z94" s="27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68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</row>
    <row r="95" spans="1:52" s="20" customFormat="1" ht="16.5" customHeight="1">
      <c r="A95" s="34"/>
      <c r="B95" s="34"/>
      <c r="C95" s="41"/>
      <c r="D95" s="29"/>
      <c r="E95" s="29"/>
      <c r="F95" s="29"/>
      <c r="G95" s="29"/>
      <c r="H95" s="29"/>
      <c r="I95" s="29"/>
      <c r="J95" s="29"/>
      <c r="K95" s="42"/>
      <c r="L95" s="42"/>
      <c r="M95" s="29"/>
      <c r="N95" s="29"/>
      <c r="O95" s="29"/>
      <c r="P95" s="27"/>
      <c r="Q95" s="27"/>
      <c r="R95" s="27"/>
      <c r="S95" s="27"/>
      <c r="T95" s="42"/>
      <c r="U95" s="42"/>
      <c r="V95" s="27"/>
      <c r="W95" s="27"/>
      <c r="X95" s="27"/>
      <c r="Y95" s="27"/>
      <c r="Z95" s="27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68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</row>
    <row r="96" spans="1:52" s="20" customFormat="1" ht="16.5" customHeight="1">
      <c r="A96" s="34"/>
      <c r="B96" s="34"/>
      <c r="C96" s="41"/>
      <c r="D96" s="29"/>
      <c r="E96" s="29"/>
      <c r="F96" s="29"/>
      <c r="G96" s="29"/>
      <c r="H96" s="29"/>
      <c r="I96" s="29"/>
      <c r="J96" s="29"/>
      <c r="K96" s="42"/>
      <c r="L96" s="42"/>
      <c r="M96" s="29"/>
      <c r="N96" s="29"/>
      <c r="O96" s="29"/>
      <c r="P96" s="27"/>
      <c r="Q96" s="27"/>
      <c r="R96" s="27"/>
      <c r="S96" s="27"/>
      <c r="T96" s="42"/>
      <c r="U96" s="42"/>
      <c r="V96" s="27"/>
      <c r="W96" s="27"/>
      <c r="X96" s="27"/>
      <c r="Y96" s="27"/>
      <c r="Z96" s="27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68" t="s">
        <v>168</v>
      </c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</row>
    <row r="97" spans="1:52" s="20" customFormat="1" ht="16.5" customHeight="1">
      <c r="A97" s="34"/>
      <c r="B97" s="34"/>
      <c r="C97" s="41"/>
      <c r="D97" s="29"/>
      <c r="E97" s="29"/>
      <c r="F97" s="29"/>
      <c r="G97" s="29"/>
      <c r="H97" s="29"/>
      <c r="I97" s="29"/>
      <c r="J97" s="29"/>
      <c r="K97" s="42"/>
      <c r="L97" s="42"/>
      <c r="M97" s="29"/>
      <c r="N97" s="29"/>
      <c r="O97" s="29"/>
      <c r="P97" s="27"/>
      <c r="Q97" s="27"/>
      <c r="R97" s="27"/>
      <c r="S97" s="27"/>
      <c r="T97" s="42"/>
      <c r="U97" s="42"/>
      <c r="V97" s="27"/>
      <c r="W97" s="27"/>
      <c r="X97" s="27"/>
      <c r="Y97" s="27"/>
      <c r="Z97" s="27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68"/>
      <c r="AN97" s="96"/>
      <c r="AO97" s="96" t="s">
        <v>93</v>
      </c>
      <c r="AP97" s="96" t="s">
        <v>94</v>
      </c>
      <c r="AQ97" s="96" t="s">
        <v>95</v>
      </c>
      <c r="AR97" s="96" t="s">
        <v>96</v>
      </c>
      <c r="AS97" s="96"/>
      <c r="AT97" s="96"/>
      <c r="AU97" s="96"/>
      <c r="AV97" s="96"/>
      <c r="AW97" s="96"/>
      <c r="AX97" s="96"/>
      <c r="AY97" s="96"/>
      <c r="AZ97" s="96"/>
    </row>
    <row r="98" spans="1:52" s="20" customFormat="1" ht="16.5" customHeight="1">
      <c r="A98" s="111" t="s">
        <v>53</v>
      </c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25"/>
      <c r="W98" s="25"/>
      <c r="X98" s="25"/>
      <c r="Y98" s="25"/>
      <c r="Z98" s="111" t="s">
        <v>52</v>
      </c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68" t="s">
        <v>97</v>
      </c>
      <c r="AN98" s="96"/>
      <c r="AO98" s="96">
        <v>25</v>
      </c>
      <c r="AP98" s="96">
        <v>43.1</v>
      </c>
      <c r="AQ98" s="96">
        <v>43.1</v>
      </c>
      <c r="AR98" s="96">
        <v>43.1</v>
      </c>
      <c r="AS98" s="96"/>
      <c r="AT98" s="96"/>
      <c r="AU98" s="96"/>
      <c r="AV98" s="96"/>
      <c r="AW98" s="96"/>
      <c r="AX98" s="96"/>
      <c r="AY98" s="96"/>
      <c r="AZ98" s="96"/>
    </row>
    <row r="99" spans="1:52" s="20" customFormat="1" ht="16.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68"/>
      <c r="AN99" s="96" t="s">
        <v>164</v>
      </c>
      <c r="AO99" s="96">
        <v>6</v>
      </c>
      <c r="AP99" s="96">
        <v>10.3</v>
      </c>
      <c r="AQ99" s="96">
        <v>10.3</v>
      </c>
      <c r="AR99" s="96">
        <v>53.4</v>
      </c>
      <c r="AS99" s="96"/>
      <c r="AT99" s="96"/>
      <c r="AU99" s="96"/>
      <c r="AV99" s="96"/>
      <c r="AW99" s="96"/>
      <c r="AX99" s="96"/>
      <c r="AY99" s="96"/>
      <c r="AZ99" s="96"/>
    </row>
    <row r="100" spans="1:52" s="20" customFormat="1" ht="16.5" customHeight="1">
      <c r="A100" s="34"/>
      <c r="B100" s="34"/>
      <c r="C100" s="34"/>
      <c r="D100" s="34"/>
      <c r="E100" s="34"/>
      <c r="F100" s="34"/>
      <c r="G100" s="25"/>
      <c r="H100" s="25"/>
      <c r="I100" s="25"/>
      <c r="J100" s="25"/>
      <c r="K100" s="27"/>
      <c r="L100" s="27"/>
      <c r="M100" s="29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68"/>
      <c r="AN100" s="96" t="s">
        <v>29</v>
      </c>
      <c r="AO100" s="96">
        <v>27</v>
      </c>
      <c r="AP100" s="96">
        <v>46.6</v>
      </c>
      <c r="AQ100" s="96">
        <v>46.6</v>
      </c>
      <c r="AR100" s="96">
        <v>100</v>
      </c>
      <c r="AS100" s="96"/>
      <c r="AT100" s="96"/>
      <c r="AU100" s="96"/>
      <c r="AV100" s="96"/>
      <c r="AW100" s="96"/>
      <c r="AX100" s="96"/>
      <c r="AY100" s="96"/>
      <c r="AZ100" s="96"/>
    </row>
    <row r="101" spans="1:52" s="20" customFormat="1" ht="16.5" customHeight="1">
      <c r="A101" s="34"/>
      <c r="B101" s="34"/>
      <c r="C101" s="34"/>
      <c r="D101" s="34"/>
      <c r="E101" s="34"/>
      <c r="F101" s="34"/>
      <c r="G101" s="25"/>
      <c r="H101" s="25"/>
      <c r="I101" s="25"/>
      <c r="J101" s="25"/>
      <c r="K101" s="29"/>
      <c r="L101" s="29"/>
      <c r="M101" s="29"/>
      <c r="N101" s="29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68"/>
      <c r="AN101" s="96" t="s">
        <v>90</v>
      </c>
      <c r="AO101" s="96">
        <v>58</v>
      </c>
      <c r="AP101" s="96">
        <v>100</v>
      </c>
      <c r="AQ101" s="96">
        <v>100</v>
      </c>
      <c r="AR101" s="96"/>
      <c r="AS101" s="96"/>
      <c r="AT101" s="96"/>
      <c r="AU101" s="96"/>
      <c r="AV101" s="96"/>
      <c r="AW101" s="96"/>
      <c r="AX101" s="96"/>
      <c r="AY101" s="96"/>
      <c r="AZ101" s="96"/>
    </row>
    <row r="102" spans="1:52" s="20" customFormat="1" ht="16.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5"/>
      <c r="AG102" s="25"/>
      <c r="AH102" s="25"/>
      <c r="AI102" s="25"/>
      <c r="AJ102" s="25"/>
      <c r="AK102" s="25"/>
      <c r="AL102" s="25"/>
      <c r="AM102" s="68" t="s">
        <v>121</v>
      </c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</row>
    <row r="103" spans="1:52" s="20" customFormat="1" ht="16.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5"/>
      <c r="AG103" s="25"/>
      <c r="AH103" s="25"/>
      <c r="AI103" s="25"/>
      <c r="AJ103" s="25"/>
      <c r="AK103" s="25"/>
      <c r="AL103" s="25"/>
      <c r="AM103" s="68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</row>
    <row r="104" spans="1:52" s="20" customFormat="1" ht="16.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5"/>
      <c r="AG104" s="25"/>
      <c r="AH104" s="25"/>
      <c r="AI104" s="25"/>
      <c r="AJ104" s="25"/>
      <c r="AK104" s="25"/>
      <c r="AL104" s="25"/>
      <c r="AM104" s="68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</row>
    <row r="105" spans="1:52" s="20" customFormat="1" ht="16.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5"/>
      <c r="AG105" s="25"/>
      <c r="AH105" s="25"/>
      <c r="AI105" s="25"/>
      <c r="AJ105" s="25"/>
      <c r="AK105" s="25"/>
      <c r="AL105" s="25"/>
      <c r="AM105" s="68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</row>
    <row r="106" spans="1:52" s="20" customFormat="1" ht="18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5"/>
      <c r="AG106" s="25"/>
      <c r="AH106" s="25"/>
      <c r="AI106" s="25"/>
      <c r="AJ106" s="25"/>
      <c r="AK106" s="25"/>
      <c r="AL106" s="25"/>
      <c r="AM106" s="68" t="s">
        <v>169</v>
      </c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</row>
    <row r="107" spans="1:52" s="20" customFormat="1" ht="18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5"/>
      <c r="AG107" s="25"/>
      <c r="AH107" s="25"/>
      <c r="AI107" s="25"/>
      <c r="AJ107" s="25"/>
      <c r="AK107" s="25"/>
      <c r="AL107" s="25"/>
      <c r="AM107" s="68"/>
      <c r="AN107" s="96"/>
      <c r="AO107" s="96" t="s">
        <v>93</v>
      </c>
      <c r="AP107" s="96" t="s">
        <v>94</v>
      </c>
      <c r="AQ107" s="96" t="s">
        <v>95</v>
      </c>
      <c r="AR107" s="96" t="s">
        <v>96</v>
      </c>
      <c r="AS107" s="96"/>
      <c r="AT107" s="96"/>
      <c r="AU107" s="96"/>
      <c r="AV107" s="96"/>
      <c r="AW107" s="96"/>
      <c r="AX107" s="96"/>
      <c r="AY107" s="96"/>
      <c r="AZ107" s="96"/>
    </row>
    <row r="108" spans="1:52" s="20" customFormat="1" ht="16.5" customHeight="1">
      <c r="A108" s="29"/>
      <c r="B108" s="40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5"/>
      <c r="AG108" s="25"/>
      <c r="AH108" s="25"/>
      <c r="AI108" s="25"/>
      <c r="AJ108" s="25"/>
      <c r="AK108" s="25"/>
      <c r="AL108" s="25"/>
      <c r="AM108" s="72" t="s">
        <v>97</v>
      </c>
      <c r="AN108" s="73" t="s">
        <v>164</v>
      </c>
      <c r="AO108" s="73">
        <v>48</v>
      </c>
      <c r="AP108" s="73">
        <v>82.8</v>
      </c>
      <c r="AQ108" s="73">
        <v>82.8</v>
      </c>
      <c r="AR108" s="73">
        <v>82.8</v>
      </c>
      <c r="AS108" s="73"/>
      <c r="AT108" s="73"/>
      <c r="AU108" s="73"/>
      <c r="AV108" s="73"/>
      <c r="AW108" s="73"/>
      <c r="AX108" s="96"/>
      <c r="AY108" s="96"/>
      <c r="AZ108" s="96"/>
    </row>
    <row r="109" spans="1:52" s="20" customFormat="1" ht="16.5" customHeight="1">
      <c r="A109" s="29"/>
      <c r="B109" s="40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5"/>
      <c r="AM109" s="72"/>
      <c r="AN109" s="73" t="s">
        <v>29</v>
      </c>
      <c r="AO109" s="73">
        <v>10</v>
      </c>
      <c r="AP109" s="73">
        <v>17.2</v>
      </c>
      <c r="AQ109" s="73">
        <v>17.2</v>
      </c>
      <c r="AR109" s="73">
        <v>100</v>
      </c>
      <c r="AS109" s="73"/>
      <c r="AT109" s="73"/>
      <c r="AU109" s="73"/>
      <c r="AV109" s="73"/>
      <c r="AW109" s="73"/>
      <c r="AX109" s="96"/>
      <c r="AY109" s="96"/>
      <c r="AZ109" s="96"/>
    </row>
    <row r="110" spans="1:52" s="20" customFormat="1" ht="16.5" customHeight="1">
      <c r="A110" s="29"/>
      <c r="B110" s="40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5"/>
      <c r="AM110" s="72"/>
      <c r="AN110" s="73" t="s">
        <v>90</v>
      </c>
      <c r="AO110" s="73">
        <v>58</v>
      </c>
      <c r="AP110" s="73">
        <v>100</v>
      </c>
      <c r="AQ110" s="73">
        <v>100</v>
      </c>
      <c r="AR110" s="73"/>
      <c r="AS110" s="73"/>
      <c r="AT110" s="73"/>
      <c r="AU110" s="73"/>
      <c r="AV110" s="73"/>
      <c r="AW110" s="73"/>
      <c r="AX110" s="96"/>
      <c r="AY110" s="96"/>
      <c r="AZ110" s="96"/>
    </row>
    <row r="111" spans="1:52" s="20" customFormat="1" ht="16.5" customHeight="1">
      <c r="A111" s="29"/>
      <c r="B111" s="40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5"/>
      <c r="AM111" s="72" t="s">
        <v>121</v>
      </c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96"/>
      <c r="AY111" s="96"/>
      <c r="AZ111" s="96"/>
    </row>
    <row r="112" spans="1:52" s="20" customFormat="1" ht="16.5" customHeight="1">
      <c r="A112" s="29"/>
      <c r="B112" s="40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5"/>
      <c r="AM112" s="72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96"/>
      <c r="AY112" s="96"/>
      <c r="AZ112" s="96"/>
    </row>
    <row r="113" spans="1:52" s="20" customFormat="1" ht="36.75" customHeight="1">
      <c r="A113" s="29"/>
      <c r="B113" s="40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5"/>
      <c r="AM113" s="72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96"/>
      <c r="AY113" s="96"/>
      <c r="AZ113" s="96"/>
    </row>
    <row r="114" spans="1:52" s="50" customFormat="1" ht="16.5" customHeight="1">
      <c r="A114" s="29"/>
      <c r="B114" s="40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5"/>
      <c r="AM114" s="68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0"/>
      <c r="AY114" s="90"/>
      <c r="AZ114" s="90"/>
    </row>
    <row r="115" spans="1:52" s="50" customFormat="1" ht="16.5" customHeight="1">
      <c r="A115" s="29"/>
      <c r="B115" s="40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5"/>
      <c r="AM115" s="68" t="s">
        <v>170</v>
      </c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0"/>
      <c r="AY115" s="90"/>
      <c r="AZ115" s="90"/>
    </row>
    <row r="116" spans="1:52" s="50" customFormat="1" ht="18.75" customHeight="1">
      <c r="A116" s="29"/>
      <c r="B116" s="40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5"/>
      <c r="AM116" s="68"/>
      <c r="AN116" s="96"/>
      <c r="AO116" s="96" t="s">
        <v>93</v>
      </c>
      <c r="AP116" s="96" t="s">
        <v>94</v>
      </c>
      <c r="AQ116" s="96" t="s">
        <v>95</v>
      </c>
      <c r="AR116" s="96" t="s">
        <v>96</v>
      </c>
      <c r="AS116" s="96"/>
      <c r="AT116" s="96"/>
      <c r="AU116" s="96"/>
      <c r="AV116" s="96"/>
      <c r="AW116" s="96"/>
      <c r="AX116" s="90"/>
      <c r="AY116" s="90"/>
      <c r="AZ116" s="90"/>
    </row>
    <row r="117" spans="1:52" s="20" customFormat="1" ht="16.5" customHeight="1">
      <c r="A117" s="29"/>
      <c r="B117" s="40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5"/>
      <c r="AM117" s="68" t="s">
        <v>97</v>
      </c>
      <c r="AN117" s="96" t="s">
        <v>164</v>
      </c>
      <c r="AO117" s="96">
        <v>57</v>
      </c>
      <c r="AP117" s="96">
        <v>98.3</v>
      </c>
      <c r="AQ117" s="96">
        <v>98.3</v>
      </c>
      <c r="AR117" s="96">
        <v>98.3</v>
      </c>
      <c r="AS117" s="96"/>
      <c r="AT117" s="96"/>
      <c r="AU117" s="96"/>
      <c r="AV117" s="96"/>
      <c r="AW117" s="96"/>
      <c r="AX117" s="96"/>
      <c r="AY117" s="96"/>
      <c r="AZ117" s="96"/>
    </row>
    <row r="118" spans="1:52" s="20" customFormat="1" ht="16.5" customHeight="1">
      <c r="A118" s="29"/>
      <c r="B118" s="40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5"/>
      <c r="AM118" s="68"/>
      <c r="AN118" s="96" t="s">
        <v>29</v>
      </c>
      <c r="AO118" s="96">
        <v>1</v>
      </c>
      <c r="AP118" s="96">
        <v>1.7</v>
      </c>
      <c r="AQ118" s="96">
        <v>1.7</v>
      </c>
      <c r="AR118" s="96">
        <v>100</v>
      </c>
      <c r="AS118" s="96"/>
      <c r="AT118" s="96"/>
      <c r="AU118" s="96"/>
      <c r="AV118" s="96"/>
      <c r="AW118" s="96"/>
      <c r="AX118" s="96"/>
      <c r="AY118" s="96"/>
      <c r="AZ118" s="96"/>
    </row>
    <row r="119" spans="1:52" s="20" customFormat="1" ht="16.5" customHeight="1">
      <c r="A119" s="29"/>
      <c r="B119" s="40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5"/>
      <c r="AM119" s="68"/>
      <c r="AN119" s="96" t="s">
        <v>90</v>
      </c>
      <c r="AO119" s="96">
        <v>58</v>
      </c>
      <c r="AP119" s="96">
        <v>100</v>
      </c>
      <c r="AQ119" s="96">
        <v>100</v>
      </c>
      <c r="AR119" s="96"/>
      <c r="AS119" s="96"/>
      <c r="AT119" s="96"/>
      <c r="AU119" s="96"/>
      <c r="AV119" s="96"/>
      <c r="AW119" s="96"/>
      <c r="AX119" s="96"/>
      <c r="AY119" s="96"/>
      <c r="AZ119" s="96"/>
    </row>
    <row r="120" spans="1:52" s="20" customFormat="1" ht="16.5" customHeight="1">
      <c r="A120" s="29"/>
      <c r="B120" s="40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5"/>
      <c r="P120" s="25"/>
      <c r="Q120" s="25"/>
      <c r="R120" s="25"/>
      <c r="S120" s="25"/>
      <c r="T120" s="25"/>
      <c r="U120" s="25"/>
      <c r="V120" s="126" t="s">
        <v>11</v>
      </c>
      <c r="W120" s="126"/>
      <c r="X120" s="126"/>
      <c r="Y120" s="126"/>
      <c r="Z120" s="126"/>
      <c r="AA120" s="126"/>
      <c r="AB120" s="19"/>
      <c r="AC120" s="126" t="s">
        <v>12</v>
      </c>
      <c r="AD120" s="126"/>
      <c r="AE120" s="126"/>
      <c r="AF120" s="126"/>
      <c r="AG120" s="126"/>
      <c r="AH120" s="126"/>
      <c r="AI120" s="129" t="s">
        <v>84</v>
      </c>
      <c r="AJ120" s="129"/>
      <c r="AK120" s="129"/>
      <c r="AL120" s="129"/>
      <c r="AM120" s="68" t="s">
        <v>121</v>
      </c>
      <c r="AN120" s="96"/>
      <c r="AO120" s="96"/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</row>
    <row r="121" spans="1:52" s="20" customFormat="1" ht="16.5" customHeight="1">
      <c r="A121" s="29"/>
      <c r="B121" s="40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46"/>
      <c r="P121" s="46"/>
      <c r="Q121" s="46"/>
      <c r="R121" s="46"/>
      <c r="S121" s="46"/>
      <c r="T121" s="25"/>
      <c r="U121" s="25"/>
      <c r="V121" s="126"/>
      <c r="W121" s="126"/>
      <c r="X121" s="126"/>
      <c r="Y121" s="126"/>
      <c r="Z121" s="126"/>
      <c r="AA121" s="126"/>
      <c r="AB121" s="19"/>
      <c r="AC121" s="126"/>
      <c r="AD121" s="126"/>
      <c r="AE121" s="126"/>
      <c r="AF121" s="126"/>
      <c r="AG121" s="126"/>
      <c r="AH121" s="126"/>
      <c r="AI121" s="129"/>
      <c r="AJ121" s="129"/>
      <c r="AK121" s="129"/>
      <c r="AL121" s="129"/>
      <c r="AM121" s="68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</row>
    <row r="122" spans="1:52" s="20" customFormat="1" ht="46.5" customHeight="1">
      <c r="A122" s="29"/>
      <c r="B122" s="40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56"/>
      <c r="P122" s="56"/>
      <c r="Q122" s="56"/>
      <c r="R122" s="56"/>
      <c r="S122" s="56"/>
      <c r="T122" s="56"/>
      <c r="U122" s="56"/>
      <c r="V122" s="39">
        <v>1</v>
      </c>
      <c r="W122" s="39">
        <v>2</v>
      </c>
      <c r="X122" s="39">
        <v>3</v>
      </c>
      <c r="Y122" s="39">
        <v>4</v>
      </c>
      <c r="Z122" s="39">
        <v>5</v>
      </c>
      <c r="AA122" s="39" t="s">
        <v>35</v>
      </c>
      <c r="AB122" s="48" t="s">
        <v>14</v>
      </c>
      <c r="AC122" s="39">
        <v>1</v>
      </c>
      <c r="AD122" s="39">
        <v>2</v>
      </c>
      <c r="AE122" s="39">
        <v>3</v>
      </c>
      <c r="AF122" s="39">
        <v>4</v>
      </c>
      <c r="AG122" s="39">
        <v>5</v>
      </c>
      <c r="AH122" s="39" t="s">
        <v>35</v>
      </c>
      <c r="AI122" s="49" t="s">
        <v>15</v>
      </c>
      <c r="AJ122" s="49" t="s">
        <v>39</v>
      </c>
      <c r="AK122" s="49" t="s">
        <v>17</v>
      </c>
      <c r="AL122" s="49" t="s">
        <v>18</v>
      </c>
      <c r="AM122" s="68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</row>
    <row r="123" spans="1:52" s="20" customFormat="1" ht="42" customHeight="1">
      <c r="A123" s="128" t="s">
        <v>65</v>
      </c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84">
        <f>+AN12</f>
        <v>1</v>
      </c>
      <c r="W123" s="84">
        <f t="shared" ref="W123:AA123" si="16">+AO12</f>
        <v>0</v>
      </c>
      <c r="X123" s="84">
        <f t="shared" si="16"/>
        <v>0</v>
      </c>
      <c r="Y123" s="84">
        <f t="shared" si="16"/>
        <v>1</v>
      </c>
      <c r="Z123" s="84">
        <f t="shared" si="16"/>
        <v>4</v>
      </c>
      <c r="AA123" s="84">
        <f t="shared" si="16"/>
        <v>0</v>
      </c>
      <c r="AB123" s="84">
        <f>SUM(V123:AA123)</f>
        <v>6</v>
      </c>
      <c r="AC123" s="22">
        <f t="shared" ref="AC123:AH123" si="17">V123/$AB123</f>
        <v>0.16666666666666666</v>
      </c>
      <c r="AD123" s="22">
        <f t="shared" si="17"/>
        <v>0</v>
      </c>
      <c r="AE123" s="22">
        <f t="shared" si="17"/>
        <v>0</v>
      </c>
      <c r="AF123" s="22">
        <f t="shared" si="17"/>
        <v>0.16666666666666666</v>
      </c>
      <c r="AG123" s="22">
        <f t="shared" si="17"/>
        <v>0.66666666666666663</v>
      </c>
      <c r="AH123" s="22">
        <f t="shared" si="17"/>
        <v>0</v>
      </c>
      <c r="AI123" s="84">
        <f t="shared" ref="AI123:AL123" si="18">+BA12</f>
        <v>4.17</v>
      </c>
      <c r="AJ123" s="84">
        <f t="shared" si="18"/>
        <v>1.6</v>
      </c>
      <c r="AK123" s="84">
        <f t="shared" si="18"/>
        <v>5</v>
      </c>
      <c r="AL123" s="84">
        <f t="shared" si="18"/>
        <v>5</v>
      </c>
      <c r="AM123" s="68"/>
      <c r="AN123" s="96"/>
      <c r="AO123" s="96"/>
      <c r="AP123" s="96"/>
      <c r="AQ123" s="96"/>
      <c r="AR123" s="96"/>
      <c r="AS123" s="96"/>
      <c r="AT123" s="96"/>
      <c r="AU123" s="96"/>
      <c r="AV123" s="96"/>
      <c r="AW123" s="96"/>
      <c r="AX123" s="96"/>
      <c r="AY123" s="96"/>
      <c r="AZ123" s="96"/>
    </row>
    <row r="124" spans="1:52" s="20" customFormat="1" ht="16.5" customHeight="1">
      <c r="A124" s="29"/>
      <c r="B124" s="40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5"/>
      <c r="AM124" s="68" t="s">
        <v>171</v>
      </c>
      <c r="AN124" s="96"/>
      <c r="AO124" s="96"/>
      <c r="AP124" s="96"/>
      <c r="AQ124" s="96"/>
      <c r="AR124" s="96"/>
      <c r="AS124" s="96"/>
      <c r="AT124" s="96"/>
      <c r="AU124" s="96"/>
      <c r="AV124" s="96"/>
      <c r="AW124" s="96"/>
      <c r="AX124" s="96"/>
      <c r="AY124" s="96"/>
      <c r="AZ124" s="96"/>
    </row>
    <row r="125" spans="1:52" s="20" customFormat="1" ht="16.5" customHeight="1">
      <c r="A125" s="29"/>
      <c r="B125" s="40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5"/>
      <c r="AM125" s="68"/>
      <c r="AN125" s="96"/>
      <c r="AO125" s="96" t="s">
        <v>93</v>
      </c>
      <c r="AP125" s="96" t="s">
        <v>94</v>
      </c>
      <c r="AQ125" s="96" t="s">
        <v>95</v>
      </c>
      <c r="AR125" s="96" t="s">
        <v>96</v>
      </c>
      <c r="AS125" s="96"/>
      <c r="AT125" s="96"/>
      <c r="AU125" s="96"/>
      <c r="AV125" s="96"/>
      <c r="AW125" s="96"/>
      <c r="AX125" s="96"/>
      <c r="AY125" s="96"/>
      <c r="AZ125" s="96"/>
    </row>
    <row r="126" spans="1:52" s="20" customFormat="1" ht="16.5" customHeight="1">
      <c r="A126" s="29"/>
      <c r="B126" s="40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5"/>
      <c r="AM126" s="68" t="s">
        <v>97</v>
      </c>
      <c r="AN126" s="96"/>
      <c r="AO126" s="96">
        <v>1</v>
      </c>
      <c r="AP126" s="96">
        <v>1.7</v>
      </c>
      <c r="AQ126" s="96">
        <v>1.7</v>
      </c>
      <c r="AR126" s="96">
        <v>1.7</v>
      </c>
      <c r="AS126" s="96"/>
      <c r="AT126" s="96"/>
      <c r="AU126" s="96"/>
      <c r="AV126" s="96"/>
      <c r="AW126" s="96"/>
      <c r="AX126" s="96"/>
      <c r="AY126" s="96"/>
      <c r="AZ126" s="96"/>
    </row>
    <row r="127" spans="1:52" s="20" customFormat="1" ht="16.5" customHeight="1">
      <c r="A127" s="29"/>
      <c r="B127" s="40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5"/>
      <c r="AM127" s="68"/>
      <c r="AN127" s="96" t="s">
        <v>164</v>
      </c>
      <c r="AO127" s="96">
        <v>52</v>
      </c>
      <c r="AP127" s="96">
        <v>89.7</v>
      </c>
      <c r="AQ127" s="96">
        <v>89.7</v>
      </c>
      <c r="AR127" s="96">
        <v>91.4</v>
      </c>
      <c r="AS127" s="96"/>
      <c r="AT127" s="96"/>
      <c r="AU127" s="96"/>
      <c r="AV127" s="96"/>
      <c r="AW127" s="96"/>
      <c r="AX127" s="96"/>
      <c r="AY127" s="96"/>
      <c r="AZ127" s="96"/>
    </row>
    <row r="128" spans="1:52" s="20" customFormat="1" ht="16.5" customHeight="1">
      <c r="A128" s="29"/>
      <c r="B128" s="40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5"/>
      <c r="AM128" s="68"/>
      <c r="AN128" s="96" t="s">
        <v>29</v>
      </c>
      <c r="AO128" s="96">
        <v>5</v>
      </c>
      <c r="AP128" s="96">
        <v>8.6</v>
      </c>
      <c r="AQ128" s="96">
        <v>8.6</v>
      </c>
      <c r="AR128" s="96">
        <v>100</v>
      </c>
      <c r="AS128" s="96"/>
      <c r="AT128" s="96"/>
      <c r="AU128" s="96"/>
      <c r="AV128" s="96"/>
      <c r="AW128" s="96"/>
      <c r="AX128" s="96"/>
      <c r="AY128" s="96"/>
      <c r="AZ128" s="96"/>
    </row>
    <row r="129" spans="1:52" s="20" customFormat="1" ht="16.5" customHeight="1">
      <c r="A129" s="111" t="s">
        <v>54</v>
      </c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68"/>
      <c r="AN129" s="96" t="s">
        <v>90</v>
      </c>
      <c r="AO129" s="96">
        <v>58</v>
      </c>
      <c r="AP129" s="96">
        <v>100</v>
      </c>
      <c r="AQ129" s="96">
        <v>100</v>
      </c>
      <c r="AR129" s="96"/>
      <c r="AS129" s="96"/>
      <c r="AT129" s="96"/>
      <c r="AU129" s="96"/>
      <c r="AV129" s="96"/>
      <c r="AW129" s="96"/>
      <c r="AX129" s="96"/>
      <c r="AY129" s="96"/>
      <c r="AZ129" s="96"/>
    </row>
    <row r="130" spans="1:52" s="20" customFormat="1" ht="16.5" customHeight="1">
      <c r="A130" s="127"/>
      <c r="B130" s="127"/>
      <c r="C130" s="127"/>
      <c r="D130" s="127"/>
      <c r="E130" s="127"/>
      <c r="F130" s="127"/>
      <c r="G130" s="50"/>
      <c r="H130" s="50"/>
      <c r="I130" s="50"/>
      <c r="J130" s="50"/>
      <c r="K130" s="51"/>
      <c r="L130" s="51"/>
      <c r="M130" s="52"/>
      <c r="N130" s="23"/>
      <c r="O130" s="23"/>
      <c r="P130" s="23"/>
      <c r="Q130" s="23"/>
      <c r="R130" s="23"/>
      <c r="S130" s="23"/>
      <c r="T130" s="23"/>
      <c r="U130" s="23"/>
      <c r="V130" s="50"/>
      <c r="W130" s="50"/>
      <c r="X130" s="50"/>
      <c r="Y130" s="50"/>
      <c r="Z130" s="50"/>
      <c r="AA130" s="50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68" t="s">
        <v>121</v>
      </c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6"/>
      <c r="AY130" s="96"/>
      <c r="AZ130" s="96"/>
    </row>
    <row r="131" spans="1:52" s="20" customFormat="1" ht="16.5" customHeight="1">
      <c r="A131" s="127"/>
      <c r="B131" s="127"/>
      <c r="C131" s="127"/>
      <c r="D131" s="127"/>
      <c r="E131" s="127"/>
      <c r="F131" s="127"/>
      <c r="G131" s="50"/>
      <c r="H131" s="50"/>
      <c r="I131" s="50"/>
      <c r="J131" s="50"/>
      <c r="K131" s="53"/>
      <c r="L131" s="53"/>
      <c r="M131" s="52"/>
      <c r="N131" s="23"/>
      <c r="O131" s="23"/>
      <c r="P131" s="23"/>
      <c r="Q131" s="23"/>
      <c r="R131" s="23"/>
      <c r="S131" s="23"/>
      <c r="T131" s="23"/>
      <c r="U131" s="23"/>
      <c r="V131" s="50"/>
      <c r="W131" s="50"/>
      <c r="X131" s="50"/>
      <c r="Y131" s="50"/>
      <c r="Z131" s="50"/>
      <c r="AA131" s="50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68"/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96"/>
      <c r="AZ131" s="96"/>
    </row>
    <row r="132" spans="1:52" s="20" customFormat="1" ht="39" customHeight="1">
      <c r="A132" s="127"/>
      <c r="B132" s="127"/>
      <c r="C132" s="127"/>
      <c r="D132" s="127"/>
      <c r="E132" s="127"/>
      <c r="F132" s="127"/>
      <c r="G132" s="50"/>
      <c r="H132" s="50"/>
      <c r="I132" s="50"/>
      <c r="J132" s="50"/>
      <c r="K132" s="52"/>
      <c r="L132" s="52"/>
      <c r="M132" s="52"/>
      <c r="N132" s="52"/>
      <c r="O132" s="23"/>
      <c r="P132" s="23"/>
      <c r="Q132" s="23"/>
      <c r="R132" s="23"/>
      <c r="S132" s="23"/>
      <c r="T132" s="23"/>
      <c r="U132" s="23"/>
      <c r="V132" s="50"/>
      <c r="W132" s="50"/>
      <c r="X132" s="50"/>
      <c r="Y132" s="50"/>
      <c r="Z132" s="50"/>
      <c r="AA132" s="50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96"/>
      <c r="AY132" s="96"/>
      <c r="AZ132" s="96"/>
    </row>
    <row r="133" spans="1:52" s="20" customFormat="1" ht="16.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5"/>
      <c r="AG133" s="25"/>
      <c r="AH133" s="25"/>
      <c r="AI133" s="25"/>
      <c r="AJ133" s="25"/>
      <c r="AK133" s="25"/>
      <c r="AL133" s="25"/>
      <c r="AM133" s="68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</row>
    <row r="134" spans="1:52" s="20" customFormat="1" ht="16.5" customHeight="1">
      <c r="A134" s="29"/>
      <c r="B134" s="40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5"/>
      <c r="AG134" s="25"/>
      <c r="AH134" s="25"/>
      <c r="AI134" s="25"/>
      <c r="AJ134" s="25"/>
      <c r="AK134" s="25"/>
      <c r="AL134" s="25"/>
      <c r="AM134" s="68" t="s">
        <v>172</v>
      </c>
      <c r="AN134" s="96"/>
      <c r="AO134" s="96"/>
      <c r="AP134" s="96"/>
      <c r="AQ134" s="96"/>
      <c r="AR134" s="96"/>
      <c r="AS134" s="96"/>
      <c r="AT134" s="96"/>
      <c r="AU134" s="96"/>
      <c r="AV134" s="96"/>
      <c r="AW134" s="96"/>
      <c r="AX134" s="96"/>
      <c r="AY134" s="96"/>
      <c r="AZ134" s="96"/>
    </row>
    <row r="135" spans="1:52" s="20" customFormat="1" ht="16.5" customHeight="1">
      <c r="A135" s="29"/>
      <c r="B135" s="40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5"/>
      <c r="AM135" s="72"/>
      <c r="AN135" s="73"/>
      <c r="AO135" s="73" t="s">
        <v>93</v>
      </c>
      <c r="AP135" s="73" t="s">
        <v>94</v>
      </c>
      <c r="AQ135" s="73" t="s">
        <v>95</v>
      </c>
      <c r="AR135" s="73" t="s">
        <v>96</v>
      </c>
      <c r="AS135" s="73"/>
      <c r="AT135" s="73"/>
      <c r="AU135" s="73"/>
      <c r="AV135" s="73"/>
      <c r="AW135" s="73"/>
      <c r="AX135" s="96"/>
      <c r="AY135" s="96"/>
      <c r="AZ135" s="96"/>
    </row>
    <row r="136" spans="1:52" s="20" customFormat="1" ht="16.5" customHeight="1">
      <c r="A136" s="29"/>
      <c r="B136" s="40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5"/>
      <c r="P136" s="25"/>
      <c r="Q136" s="25"/>
      <c r="R136" s="25"/>
      <c r="S136" s="25"/>
      <c r="T136" s="25"/>
      <c r="U136" s="25"/>
      <c r="V136" s="126" t="s">
        <v>11</v>
      </c>
      <c r="W136" s="126"/>
      <c r="X136" s="126"/>
      <c r="Y136" s="126"/>
      <c r="Z136" s="126"/>
      <c r="AA136" s="126"/>
      <c r="AB136" s="19"/>
      <c r="AC136" s="126" t="s">
        <v>12</v>
      </c>
      <c r="AD136" s="126"/>
      <c r="AE136" s="126"/>
      <c r="AF136" s="126"/>
      <c r="AG136" s="126"/>
      <c r="AH136" s="126"/>
      <c r="AI136" s="129" t="s">
        <v>84</v>
      </c>
      <c r="AJ136" s="129"/>
      <c r="AK136" s="129"/>
      <c r="AL136" s="129"/>
      <c r="AM136" s="68" t="s">
        <v>97</v>
      </c>
      <c r="AN136" s="96" t="s">
        <v>164</v>
      </c>
      <c r="AO136" s="96">
        <v>44</v>
      </c>
      <c r="AP136" s="96">
        <v>75.900000000000006</v>
      </c>
      <c r="AQ136" s="96">
        <v>75.900000000000006</v>
      </c>
      <c r="AR136" s="96">
        <v>75.900000000000006</v>
      </c>
      <c r="AS136" s="96"/>
      <c r="AT136" s="96"/>
      <c r="AU136" s="96"/>
      <c r="AV136" s="96"/>
      <c r="AW136" s="96"/>
      <c r="AX136" s="96"/>
      <c r="AY136" s="96"/>
      <c r="AZ136" s="96"/>
    </row>
    <row r="137" spans="1:52" s="20" customFormat="1" ht="16.5" customHeight="1">
      <c r="A137" s="29"/>
      <c r="B137" s="40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46"/>
      <c r="P137" s="46"/>
      <c r="Q137" s="46"/>
      <c r="R137" s="46"/>
      <c r="S137" s="46"/>
      <c r="T137" s="25"/>
      <c r="U137" s="25"/>
      <c r="V137" s="126"/>
      <c r="W137" s="126"/>
      <c r="X137" s="126"/>
      <c r="Y137" s="126"/>
      <c r="Z137" s="126"/>
      <c r="AA137" s="126"/>
      <c r="AB137" s="19"/>
      <c r="AC137" s="126"/>
      <c r="AD137" s="126"/>
      <c r="AE137" s="126"/>
      <c r="AF137" s="126"/>
      <c r="AG137" s="126"/>
      <c r="AH137" s="126"/>
      <c r="AI137" s="129"/>
      <c r="AJ137" s="129"/>
      <c r="AK137" s="129"/>
      <c r="AL137" s="129"/>
      <c r="AM137" s="68"/>
      <c r="AN137" s="96" t="s">
        <v>29</v>
      </c>
      <c r="AO137" s="96">
        <v>14</v>
      </c>
      <c r="AP137" s="96">
        <v>24.1</v>
      </c>
      <c r="AQ137" s="96">
        <v>24.1</v>
      </c>
      <c r="AR137" s="96">
        <v>100</v>
      </c>
      <c r="AS137" s="96"/>
      <c r="AT137" s="96"/>
      <c r="AU137" s="96"/>
      <c r="AV137" s="96"/>
      <c r="AW137" s="96"/>
      <c r="AX137" s="96"/>
      <c r="AY137" s="96"/>
      <c r="AZ137" s="96"/>
    </row>
    <row r="138" spans="1:52" s="20" customFormat="1" ht="16.5" customHeight="1">
      <c r="A138" s="29"/>
      <c r="B138" s="40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47"/>
      <c r="P138" s="47"/>
      <c r="Q138" s="47"/>
      <c r="R138" s="47"/>
      <c r="S138" s="47"/>
      <c r="T138" s="47"/>
      <c r="U138" s="47"/>
      <c r="V138" s="39">
        <v>1</v>
      </c>
      <c r="W138" s="39">
        <v>2</v>
      </c>
      <c r="X138" s="39">
        <v>3</v>
      </c>
      <c r="Y138" s="39">
        <v>4</v>
      </c>
      <c r="Z138" s="39">
        <v>5</v>
      </c>
      <c r="AA138" s="39" t="s">
        <v>35</v>
      </c>
      <c r="AB138" s="48" t="s">
        <v>14</v>
      </c>
      <c r="AC138" s="39">
        <v>1</v>
      </c>
      <c r="AD138" s="39">
        <v>2</v>
      </c>
      <c r="AE138" s="39">
        <v>3</v>
      </c>
      <c r="AF138" s="39">
        <v>4</v>
      </c>
      <c r="AG138" s="39">
        <v>5</v>
      </c>
      <c r="AH138" s="39" t="s">
        <v>35</v>
      </c>
      <c r="AI138" s="49" t="s">
        <v>15</v>
      </c>
      <c r="AJ138" s="49" t="s">
        <v>39</v>
      </c>
      <c r="AK138" s="49" t="s">
        <v>17</v>
      </c>
      <c r="AL138" s="49" t="s">
        <v>18</v>
      </c>
      <c r="AM138" s="68"/>
      <c r="AN138" s="96" t="s">
        <v>90</v>
      </c>
      <c r="AO138" s="96">
        <v>58</v>
      </c>
      <c r="AP138" s="96">
        <v>100</v>
      </c>
      <c r="AQ138" s="96">
        <v>100</v>
      </c>
      <c r="AR138" s="96"/>
      <c r="AS138" s="96"/>
      <c r="AT138" s="96"/>
      <c r="AU138" s="96"/>
      <c r="AV138" s="96"/>
      <c r="AW138" s="96"/>
      <c r="AX138" s="96"/>
      <c r="AY138" s="96"/>
      <c r="AZ138" s="96"/>
    </row>
    <row r="139" spans="1:52" s="20" customFormat="1" ht="39.950000000000003" customHeight="1">
      <c r="A139" s="29"/>
      <c r="B139" s="40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112" t="s">
        <v>64</v>
      </c>
      <c r="P139" s="113"/>
      <c r="Q139" s="113"/>
      <c r="R139" s="113"/>
      <c r="S139" s="113"/>
      <c r="T139" s="113"/>
      <c r="U139" s="113"/>
      <c r="V139" s="84">
        <f>+AN13</f>
        <v>7</v>
      </c>
      <c r="W139" s="84">
        <f t="shared" ref="W139:AA139" si="19">+AO13</f>
        <v>2</v>
      </c>
      <c r="X139" s="84">
        <f t="shared" si="19"/>
        <v>9</v>
      </c>
      <c r="Y139" s="84">
        <f t="shared" si="19"/>
        <v>16</v>
      </c>
      <c r="Z139" s="84">
        <f t="shared" si="19"/>
        <v>11</v>
      </c>
      <c r="AA139" s="84">
        <f t="shared" si="19"/>
        <v>3</v>
      </c>
      <c r="AB139" s="84">
        <f>SUM(V139:AA139)</f>
        <v>48</v>
      </c>
      <c r="AC139" s="22">
        <f>V139/$AB139</f>
        <v>0.14583333333333334</v>
      </c>
      <c r="AD139" s="22">
        <f t="shared" ref="AD139:AH139" si="20">W139/$AB139</f>
        <v>4.1666666666666664E-2</v>
      </c>
      <c r="AE139" s="22">
        <f t="shared" si="20"/>
        <v>0.1875</v>
      </c>
      <c r="AF139" s="22">
        <f t="shared" si="20"/>
        <v>0.33333333333333331</v>
      </c>
      <c r="AG139" s="22">
        <f t="shared" si="20"/>
        <v>0.22916666666666666</v>
      </c>
      <c r="AH139" s="22">
        <f t="shared" si="20"/>
        <v>6.25E-2</v>
      </c>
      <c r="AI139" s="84">
        <f t="shared" ref="AI139:AL139" si="21">+BA13</f>
        <v>3.49</v>
      </c>
      <c r="AJ139" s="84">
        <f t="shared" si="21"/>
        <v>1.34</v>
      </c>
      <c r="AK139" s="84">
        <f t="shared" si="21"/>
        <v>4</v>
      </c>
      <c r="AL139" s="84">
        <f t="shared" si="21"/>
        <v>4</v>
      </c>
      <c r="AM139" s="68" t="s">
        <v>121</v>
      </c>
      <c r="AN139" s="96"/>
      <c r="AO139" s="96"/>
      <c r="AP139" s="96"/>
      <c r="AQ139" s="96"/>
      <c r="AR139" s="96"/>
      <c r="AS139" s="96"/>
      <c r="AT139" s="96"/>
      <c r="AU139" s="96"/>
      <c r="AV139" s="96"/>
      <c r="AW139" s="96"/>
      <c r="AX139" s="96"/>
      <c r="AY139" s="96"/>
      <c r="AZ139" s="96"/>
    </row>
    <row r="140" spans="1:52" s="20" customFormat="1" ht="16.5" customHeight="1">
      <c r="A140" s="29"/>
      <c r="B140" s="40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5"/>
      <c r="AM140" s="68"/>
      <c r="AN140" s="96"/>
      <c r="AO140" s="96"/>
      <c r="AP140" s="96"/>
      <c r="AQ140" s="96"/>
      <c r="AR140" s="96"/>
      <c r="AS140" s="96"/>
      <c r="AT140" s="96"/>
      <c r="AU140" s="96"/>
      <c r="AV140" s="96"/>
      <c r="AW140" s="96"/>
      <c r="AX140" s="96"/>
      <c r="AY140" s="96"/>
      <c r="AZ140" s="96"/>
    </row>
    <row r="141" spans="1:52" s="20" customFormat="1" ht="16.5" customHeight="1">
      <c r="A141" s="29"/>
      <c r="B141" s="40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5"/>
      <c r="AM141" s="68"/>
      <c r="AN141" s="96"/>
      <c r="AO141" s="96"/>
      <c r="AP141" s="96"/>
      <c r="AQ141" s="96"/>
      <c r="AR141" s="96"/>
      <c r="AS141" s="96"/>
      <c r="AT141" s="96"/>
      <c r="AU141" s="96"/>
      <c r="AV141" s="96"/>
      <c r="AW141" s="96"/>
      <c r="AX141" s="96"/>
      <c r="AY141" s="96"/>
      <c r="AZ141" s="96"/>
    </row>
    <row r="142" spans="1:52" s="20" customFormat="1" ht="16.5" customHeight="1">
      <c r="A142" s="29"/>
      <c r="B142" s="40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5"/>
      <c r="AM142" s="68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  <c r="AZ142" s="96"/>
    </row>
    <row r="143" spans="1:52" s="20" customFormat="1" ht="39" customHeight="1">
      <c r="A143" s="29"/>
      <c r="B143" s="40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5"/>
      <c r="AM143" s="68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6"/>
      <c r="AZ143" s="96"/>
    </row>
    <row r="144" spans="1:52" s="20" customFormat="1" ht="43.5" customHeight="1">
      <c r="A144" s="29"/>
      <c r="B144" s="40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5"/>
      <c r="AM144" s="68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96"/>
      <c r="AZ144" s="96"/>
    </row>
    <row r="145" spans="1:52" s="20" customFormat="1" ht="16.5" customHeight="1">
      <c r="A145" s="29"/>
      <c r="B145" s="40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5"/>
      <c r="AM145" s="68"/>
      <c r="AN145" s="96"/>
      <c r="AO145" s="96"/>
      <c r="AP145" s="96"/>
      <c r="AQ145" s="96"/>
      <c r="AR145" s="96"/>
      <c r="AS145" s="96"/>
      <c r="AT145" s="96"/>
      <c r="AU145" s="96"/>
      <c r="AV145" s="96"/>
      <c r="AW145" s="96"/>
      <c r="AX145" s="96"/>
      <c r="AY145" s="96"/>
      <c r="AZ145" s="96"/>
    </row>
    <row r="146" spans="1:52" s="20" customFormat="1" ht="16.5" customHeight="1">
      <c r="A146" s="29"/>
      <c r="B146" s="40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5"/>
      <c r="AM146" s="68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Y146" s="96"/>
      <c r="AZ146" s="96"/>
    </row>
    <row r="147" spans="1:52" s="20" customFormat="1" ht="24" customHeight="1">
      <c r="A147" s="29"/>
      <c r="B147" s="40"/>
      <c r="C147" s="29"/>
      <c r="D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5"/>
      <c r="AM147" s="68"/>
      <c r="AN147" s="96"/>
      <c r="AO147" s="96"/>
      <c r="AP147" s="96"/>
      <c r="AQ147" s="96"/>
      <c r="AR147" s="96"/>
      <c r="AS147" s="96"/>
      <c r="AT147" s="96"/>
      <c r="AU147" s="96"/>
      <c r="AV147" s="96"/>
      <c r="AW147" s="96"/>
      <c r="AX147" s="96"/>
      <c r="AY147" s="96"/>
      <c r="AZ147" s="96"/>
    </row>
    <row r="148" spans="1:52" s="20" customFormat="1" ht="45.75" customHeight="1">
      <c r="A148" s="111" t="s">
        <v>55</v>
      </c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27"/>
      <c r="W148" s="27"/>
      <c r="X148" s="111" t="s">
        <v>56</v>
      </c>
      <c r="Y148" s="111"/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68"/>
      <c r="AN148" s="96"/>
      <c r="AO148" s="96"/>
      <c r="AP148" s="96"/>
      <c r="AQ148" s="96"/>
      <c r="AR148" s="96"/>
      <c r="AS148" s="96"/>
      <c r="AT148" s="96"/>
      <c r="AU148" s="96"/>
      <c r="AV148" s="96"/>
      <c r="AW148" s="96"/>
      <c r="AX148" s="96"/>
      <c r="AY148" s="96"/>
      <c r="AZ148" s="96"/>
    </row>
    <row r="149" spans="1:52" s="20" customFormat="1" ht="16.5" customHeight="1">
      <c r="A149" s="34"/>
      <c r="B149" s="34"/>
      <c r="C149" s="34"/>
      <c r="D149" s="34"/>
      <c r="E149" s="34"/>
      <c r="F149" s="34"/>
      <c r="K149" s="29"/>
      <c r="L149" s="29"/>
      <c r="M149" s="29"/>
      <c r="N149" s="29"/>
      <c r="O149" s="25"/>
      <c r="P149" s="25"/>
      <c r="Q149" s="25"/>
      <c r="X149" s="34"/>
      <c r="Y149" s="34"/>
      <c r="Z149" s="34"/>
      <c r="AA149" s="34"/>
      <c r="AB149" s="34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68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  <c r="AX149" s="96"/>
      <c r="AY149" s="96"/>
      <c r="AZ149" s="96"/>
    </row>
    <row r="150" spans="1:52" s="20" customFormat="1" ht="16.5" customHeight="1">
      <c r="A150" s="34"/>
      <c r="B150" s="34"/>
      <c r="C150" s="34"/>
      <c r="D150" s="34"/>
      <c r="E150" s="34"/>
      <c r="F150" s="34"/>
      <c r="K150" s="29"/>
      <c r="L150" s="29"/>
      <c r="M150" s="29"/>
      <c r="N150" s="29"/>
      <c r="O150" s="25"/>
      <c r="P150" s="25"/>
      <c r="Q150" s="25"/>
      <c r="X150" s="34"/>
      <c r="Y150" s="34"/>
      <c r="Z150" s="34"/>
      <c r="AA150" s="34"/>
      <c r="AB150" s="34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68"/>
      <c r="AN150" s="96"/>
      <c r="AO150" s="96"/>
      <c r="AP150" s="96"/>
      <c r="AQ150" s="96"/>
      <c r="AR150" s="96"/>
      <c r="AS150" s="96"/>
      <c r="AT150" s="96"/>
      <c r="AU150" s="96"/>
      <c r="AV150" s="96"/>
      <c r="AW150" s="96"/>
      <c r="AX150" s="96"/>
      <c r="AY150" s="96"/>
      <c r="AZ150" s="96"/>
    </row>
    <row r="151" spans="1:52" s="20" customFormat="1" ht="42" customHeight="1">
      <c r="A151" s="34"/>
      <c r="B151" s="34"/>
      <c r="C151" s="34"/>
      <c r="D151" s="34"/>
      <c r="E151" s="34"/>
      <c r="F151" s="34"/>
      <c r="G151" s="29"/>
      <c r="H151" s="29"/>
      <c r="I151" s="29"/>
      <c r="J151" s="29"/>
      <c r="K151" s="29"/>
      <c r="L151" s="29"/>
      <c r="M151" s="29"/>
      <c r="N151" s="29"/>
      <c r="O151" s="25"/>
      <c r="P151" s="25"/>
      <c r="Q151" s="25"/>
      <c r="X151" s="34"/>
      <c r="Y151" s="34"/>
      <c r="Z151" s="34"/>
      <c r="AA151" s="34"/>
      <c r="AB151" s="34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69"/>
    </row>
    <row r="152" spans="1:52" s="20" customFormat="1" ht="47.25" customHeight="1">
      <c r="A152" s="29"/>
      <c r="B152" s="40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5"/>
      <c r="P152" s="25"/>
      <c r="Q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69"/>
    </row>
    <row r="153" spans="1:52" s="20" customFormat="1" ht="54" customHeight="1">
      <c r="A153" s="29"/>
      <c r="B153" s="40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69"/>
    </row>
    <row r="154" spans="1:52" s="20" customFormat="1" ht="16.5" customHeight="1">
      <c r="A154" s="29"/>
      <c r="B154" s="40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69"/>
    </row>
    <row r="155" spans="1:52" s="20" customFormat="1" ht="16.5" customHeight="1">
      <c r="A155" s="29"/>
      <c r="B155" s="40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5"/>
      <c r="AM155" s="69"/>
      <c r="AN155" s="57"/>
    </row>
    <row r="156" spans="1:52" s="20" customFormat="1" ht="16.5" customHeight="1">
      <c r="A156" s="29"/>
      <c r="B156" s="40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69"/>
    </row>
    <row r="157" spans="1:52" s="20" customFormat="1" ht="40.5" customHeight="1">
      <c r="A157" s="29"/>
      <c r="B157" s="40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69"/>
    </row>
    <row r="158" spans="1:52" s="20" customFormat="1" ht="16.5" customHeight="1">
      <c r="A158" s="29"/>
      <c r="B158" s="40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69"/>
    </row>
    <row r="159" spans="1:52" s="20" customFormat="1" ht="16.5" customHeight="1">
      <c r="A159" s="29"/>
      <c r="B159" s="40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69"/>
    </row>
    <row r="160" spans="1:52" s="20" customFormat="1" ht="16.5" customHeight="1">
      <c r="A160" s="29"/>
      <c r="B160" s="40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69"/>
    </row>
    <row r="161" spans="1:39" s="20" customFormat="1" ht="16.5" customHeight="1">
      <c r="A161" s="29"/>
      <c r="B161" s="40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5"/>
      <c r="AL161" s="25"/>
      <c r="AM161" s="69"/>
    </row>
    <row r="162" spans="1:39" s="20" customFormat="1" ht="16.5" customHeight="1">
      <c r="A162" s="29"/>
      <c r="B162" s="40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5"/>
      <c r="AM162" s="69"/>
    </row>
    <row r="163" spans="1:39" s="20" customFormat="1" ht="16.5" customHeight="1">
      <c r="A163" s="29"/>
      <c r="B163" s="40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46"/>
      <c r="AM163" s="69"/>
    </row>
    <row r="164" spans="1:39" s="20" customFormat="1" ht="16.5" customHeight="1">
      <c r="A164" s="29"/>
      <c r="B164" s="40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AM164" s="69"/>
    </row>
    <row r="165" spans="1:39" s="20" customFormat="1" ht="16.5" customHeight="1">
      <c r="A165" s="29"/>
      <c r="B165" s="40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5"/>
      <c r="P165" s="25"/>
      <c r="Q165" s="25"/>
      <c r="R165" s="25"/>
      <c r="S165" s="25"/>
      <c r="T165" s="25"/>
      <c r="U165" s="25"/>
      <c r="V165" s="126" t="s">
        <v>11</v>
      </c>
      <c r="W165" s="126"/>
      <c r="X165" s="126"/>
      <c r="Y165" s="126"/>
      <c r="Z165" s="126"/>
      <c r="AA165" s="126"/>
      <c r="AB165" s="19"/>
      <c r="AC165" s="126" t="s">
        <v>12</v>
      </c>
      <c r="AD165" s="126"/>
      <c r="AE165" s="126"/>
      <c r="AF165" s="126"/>
      <c r="AG165" s="126"/>
      <c r="AH165" s="126"/>
      <c r="AI165" s="129" t="s">
        <v>84</v>
      </c>
      <c r="AJ165" s="129"/>
      <c r="AK165" s="129"/>
      <c r="AL165" s="129"/>
      <c r="AM165" s="69"/>
    </row>
    <row r="166" spans="1:39" s="20" customFormat="1" ht="16.5" customHeight="1">
      <c r="A166" s="29"/>
      <c r="B166" s="40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46"/>
      <c r="P166" s="46"/>
      <c r="Q166" s="46"/>
      <c r="R166" s="46"/>
      <c r="S166" s="25"/>
      <c r="T166" s="25"/>
      <c r="U166" s="25"/>
      <c r="V166" s="126"/>
      <c r="W166" s="126"/>
      <c r="X166" s="126"/>
      <c r="Y166" s="126"/>
      <c r="Z166" s="126"/>
      <c r="AA166" s="126"/>
      <c r="AB166" s="19"/>
      <c r="AC166" s="126"/>
      <c r="AD166" s="126"/>
      <c r="AE166" s="126"/>
      <c r="AF166" s="126"/>
      <c r="AG166" s="126"/>
      <c r="AH166" s="126"/>
      <c r="AI166" s="129"/>
      <c r="AJ166" s="129"/>
      <c r="AK166" s="129"/>
      <c r="AL166" s="129"/>
      <c r="AM166" s="69"/>
    </row>
    <row r="167" spans="1:39" s="20" customFormat="1" ht="16.5" customHeight="1">
      <c r="A167" s="29"/>
      <c r="B167" s="40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47"/>
      <c r="P167" s="47"/>
      <c r="Q167" s="47"/>
      <c r="R167" s="47"/>
      <c r="S167" s="47"/>
      <c r="T167" s="47"/>
      <c r="U167" s="47"/>
      <c r="V167" s="39">
        <v>1</v>
      </c>
      <c r="W167" s="39">
        <v>2</v>
      </c>
      <c r="X167" s="39">
        <v>3</v>
      </c>
      <c r="Y167" s="39">
        <v>4</v>
      </c>
      <c r="Z167" s="39">
        <v>5</v>
      </c>
      <c r="AA167" s="39" t="s">
        <v>35</v>
      </c>
      <c r="AB167" s="48" t="s">
        <v>14</v>
      </c>
      <c r="AC167" s="39">
        <v>1</v>
      </c>
      <c r="AD167" s="39">
        <v>2</v>
      </c>
      <c r="AE167" s="39">
        <v>3</v>
      </c>
      <c r="AF167" s="39">
        <v>4</v>
      </c>
      <c r="AG167" s="39">
        <v>5</v>
      </c>
      <c r="AH167" s="39" t="s">
        <v>35</v>
      </c>
      <c r="AI167" s="49" t="s">
        <v>15</v>
      </c>
      <c r="AJ167" s="49" t="s">
        <v>39</v>
      </c>
      <c r="AK167" s="49" t="s">
        <v>17</v>
      </c>
      <c r="AL167" s="49" t="s">
        <v>18</v>
      </c>
      <c r="AM167" s="69"/>
    </row>
    <row r="168" spans="1:39" s="20" customFormat="1" ht="39.950000000000003" customHeight="1">
      <c r="A168" s="29"/>
      <c r="B168" s="40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112" t="s">
        <v>66</v>
      </c>
      <c r="P168" s="113"/>
      <c r="Q168" s="113"/>
      <c r="R168" s="113"/>
      <c r="S168" s="113"/>
      <c r="T168" s="113"/>
      <c r="U168" s="113"/>
      <c r="V168" s="84">
        <f>+AN14</f>
        <v>0</v>
      </c>
      <c r="W168" s="84">
        <f t="shared" ref="W168:AA169" si="22">+AO14</f>
        <v>5</v>
      </c>
      <c r="X168" s="84">
        <f t="shared" si="22"/>
        <v>19</v>
      </c>
      <c r="Y168" s="84">
        <f t="shared" si="22"/>
        <v>12</v>
      </c>
      <c r="Z168" s="84">
        <f t="shared" si="22"/>
        <v>16</v>
      </c>
      <c r="AA168" s="84">
        <f t="shared" si="22"/>
        <v>0</v>
      </c>
      <c r="AB168" s="84">
        <f>SUM(V168:AA168)</f>
        <v>52</v>
      </c>
      <c r="AC168" s="22">
        <f>V168/$AB168</f>
        <v>0</v>
      </c>
      <c r="AD168" s="22">
        <f t="shared" ref="AD168:AH169" si="23">W168/$AB168</f>
        <v>9.6153846153846159E-2</v>
      </c>
      <c r="AE168" s="22">
        <f t="shared" si="23"/>
        <v>0.36538461538461536</v>
      </c>
      <c r="AF168" s="22">
        <f t="shared" si="23"/>
        <v>0.23076923076923078</v>
      </c>
      <c r="AG168" s="22">
        <f t="shared" si="23"/>
        <v>0.30769230769230771</v>
      </c>
      <c r="AH168" s="22">
        <f t="shared" si="23"/>
        <v>0</v>
      </c>
      <c r="AI168" s="84">
        <f t="shared" ref="AI168:AL169" si="24">+BA14</f>
        <v>3.75</v>
      </c>
      <c r="AJ168" s="84">
        <f t="shared" si="24"/>
        <v>1.01</v>
      </c>
      <c r="AK168" s="84">
        <f t="shared" si="24"/>
        <v>4</v>
      </c>
      <c r="AL168" s="84">
        <f t="shared" si="24"/>
        <v>3</v>
      </c>
    </row>
    <row r="169" spans="1:39" s="20" customFormat="1" ht="39.950000000000003" customHeight="1">
      <c r="A169" s="29"/>
      <c r="B169" s="40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112" t="s">
        <v>67</v>
      </c>
      <c r="P169" s="113"/>
      <c r="Q169" s="113"/>
      <c r="R169" s="113"/>
      <c r="S169" s="113"/>
      <c r="T169" s="113"/>
      <c r="U169" s="113"/>
      <c r="V169" s="84">
        <f>+AN15</f>
        <v>4</v>
      </c>
      <c r="W169" s="84">
        <f t="shared" si="22"/>
        <v>8</v>
      </c>
      <c r="X169" s="84">
        <f t="shared" si="22"/>
        <v>17</v>
      </c>
      <c r="Y169" s="84">
        <f t="shared" si="22"/>
        <v>18</v>
      </c>
      <c r="Z169" s="84">
        <f t="shared" si="22"/>
        <v>5</v>
      </c>
      <c r="AA169" s="84">
        <f t="shared" si="22"/>
        <v>0</v>
      </c>
      <c r="AB169" s="84">
        <f>SUM(V169:AA169)</f>
        <v>52</v>
      </c>
      <c r="AC169" s="22">
        <f>V169/$AB169</f>
        <v>7.6923076923076927E-2</v>
      </c>
      <c r="AD169" s="22">
        <f t="shared" si="23"/>
        <v>0.15384615384615385</v>
      </c>
      <c r="AE169" s="22">
        <f t="shared" si="23"/>
        <v>0.32692307692307693</v>
      </c>
      <c r="AF169" s="22">
        <f t="shared" si="23"/>
        <v>0.34615384615384615</v>
      </c>
      <c r="AG169" s="22">
        <f t="shared" si="23"/>
        <v>9.6153846153846159E-2</v>
      </c>
      <c r="AH169" s="22">
        <f t="shared" si="23"/>
        <v>0</v>
      </c>
      <c r="AI169" s="84">
        <f t="shared" si="24"/>
        <v>3.23</v>
      </c>
      <c r="AJ169" s="84">
        <f t="shared" si="24"/>
        <v>1.08</v>
      </c>
      <c r="AK169" s="84">
        <f t="shared" si="24"/>
        <v>3</v>
      </c>
      <c r="AL169" s="84">
        <f t="shared" si="24"/>
        <v>4</v>
      </c>
    </row>
    <row r="170" spans="1:39" s="20" customFormat="1" ht="27.75" customHeight="1">
      <c r="A170" s="29"/>
      <c r="B170" s="40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5"/>
    </row>
    <row r="171" spans="1:39" s="20" customFormat="1" ht="27" customHeight="1">
      <c r="A171" s="29"/>
      <c r="B171" s="40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5"/>
    </row>
    <row r="172" spans="1:39" s="20" customFormat="1" ht="24.75" customHeight="1">
      <c r="A172" s="29"/>
      <c r="B172" s="40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5"/>
    </row>
    <row r="173" spans="1:39" s="20" customFormat="1" ht="18" customHeight="1">
      <c r="A173" s="111" t="s">
        <v>57</v>
      </c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5"/>
    </row>
    <row r="174" spans="1:39" s="20" customFormat="1" ht="30.75" customHeight="1">
      <c r="A174" s="29"/>
      <c r="B174" s="40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5"/>
    </row>
    <row r="175" spans="1:39" s="20" customFormat="1" ht="45" customHeight="1">
      <c r="A175" s="29"/>
      <c r="B175" s="40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5"/>
    </row>
    <row r="176" spans="1:39" s="23" customFormat="1" ht="18.75" customHeight="1">
      <c r="A176" s="29"/>
      <c r="B176" s="40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5"/>
    </row>
    <row r="177" spans="1:38" s="23" customFormat="1" ht="18.75" customHeight="1">
      <c r="A177" s="29"/>
      <c r="B177" s="40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5"/>
    </row>
    <row r="178" spans="1:38" s="23" customFormat="1" ht="18.75" customHeight="1">
      <c r="A178" s="29"/>
      <c r="B178" s="40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5"/>
    </row>
    <row r="179" spans="1:38" s="23" customFormat="1" ht="18.75" customHeight="1">
      <c r="A179" s="29"/>
      <c r="B179" s="40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5"/>
    </row>
    <row r="180" spans="1:38" s="23" customFormat="1" ht="18.75" customHeight="1">
      <c r="A180" s="29"/>
      <c r="B180" s="40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5"/>
    </row>
    <row r="181" spans="1:38" s="23" customFormat="1" ht="18.75" customHeight="1">
      <c r="A181" s="29"/>
      <c r="B181" s="40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5"/>
    </row>
    <row r="182" spans="1:38" s="23" customFormat="1" ht="18.75" customHeight="1">
      <c r="A182" s="29"/>
      <c r="B182" s="40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5"/>
    </row>
    <row r="183" spans="1:38" s="23" customFormat="1" ht="18.75" customHeight="1">
      <c r="A183" s="29"/>
      <c r="B183" s="40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5"/>
    </row>
    <row r="184" spans="1:38" s="23" customFormat="1" ht="18.75" customHeight="1">
      <c r="A184" s="29"/>
      <c r="B184" s="40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5"/>
    </row>
    <row r="185" spans="1:38" s="23" customFormat="1" ht="18.75" customHeight="1">
      <c r="A185" s="109"/>
      <c r="B185" s="109"/>
      <c r="C185" s="109"/>
      <c r="D185" s="109"/>
      <c r="E185" s="10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5"/>
    </row>
    <row r="186" spans="1:38" s="23" customFormat="1" ht="18.75" customHeight="1">
      <c r="A186" s="109"/>
      <c r="B186" s="109"/>
      <c r="C186" s="109"/>
      <c r="D186" s="109"/>
      <c r="E186" s="10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5"/>
    </row>
    <row r="187" spans="1:38" s="23" customFormat="1" ht="18.75" customHeight="1">
      <c r="A187" s="109"/>
      <c r="B187" s="109"/>
      <c r="C187" s="109"/>
      <c r="D187" s="109"/>
      <c r="E187" s="10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5"/>
    </row>
    <row r="188" spans="1:38" ht="21">
      <c r="A188" s="109"/>
      <c r="B188" s="109"/>
      <c r="C188" s="109"/>
      <c r="D188" s="109"/>
      <c r="E188" s="10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5"/>
    </row>
    <row r="189" spans="1:38" ht="15" customHeight="1">
      <c r="A189" s="29"/>
      <c r="B189" s="25"/>
      <c r="C189" s="25"/>
      <c r="D189" s="25"/>
      <c r="E189" s="25"/>
      <c r="F189" s="25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126" t="s">
        <v>11</v>
      </c>
      <c r="W189" s="126"/>
      <c r="X189" s="126"/>
      <c r="Y189" s="126"/>
      <c r="Z189" s="126"/>
      <c r="AA189" s="126"/>
      <c r="AB189" s="19"/>
      <c r="AC189" s="126" t="s">
        <v>12</v>
      </c>
      <c r="AD189" s="126"/>
      <c r="AE189" s="126"/>
      <c r="AF189" s="126"/>
      <c r="AG189" s="126"/>
      <c r="AH189" s="126"/>
      <c r="AI189" s="129" t="s">
        <v>84</v>
      </c>
      <c r="AJ189" s="129"/>
      <c r="AK189" s="129"/>
      <c r="AL189" s="129"/>
    </row>
    <row r="190" spans="1:38" ht="15" customHeight="1">
      <c r="A190" s="29"/>
      <c r="B190" s="46"/>
      <c r="C190" s="46"/>
      <c r="D190" s="46"/>
      <c r="E190" s="46"/>
      <c r="F190" s="46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126"/>
      <c r="W190" s="126"/>
      <c r="X190" s="126"/>
      <c r="Y190" s="126"/>
      <c r="Z190" s="126"/>
      <c r="AA190" s="126"/>
      <c r="AB190" s="19"/>
      <c r="AC190" s="126"/>
      <c r="AD190" s="126"/>
      <c r="AE190" s="126"/>
      <c r="AF190" s="126"/>
      <c r="AG190" s="126"/>
      <c r="AH190" s="126"/>
      <c r="AI190" s="129"/>
      <c r="AJ190" s="129"/>
      <c r="AK190" s="129"/>
      <c r="AL190" s="129"/>
    </row>
    <row r="191" spans="1:38" ht="15" customHeight="1">
      <c r="A191" s="54"/>
      <c r="B191" s="111" t="s">
        <v>68</v>
      </c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39">
        <v>1</v>
      </c>
      <c r="W191" s="39">
        <v>2</v>
      </c>
      <c r="X191" s="39">
        <v>3</v>
      </c>
      <c r="Y191" s="39">
        <v>4</v>
      </c>
      <c r="Z191" s="39">
        <v>5</v>
      </c>
      <c r="AA191" s="39" t="s">
        <v>35</v>
      </c>
      <c r="AB191" s="48" t="s">
        <v>14</v>
      </c>
      <c r="AC191" s="39">
        <v>1</v>
      </c>
      <c r="AD191" s="39">
        <v>2</v>
      </c>
      <c r="AE191" s="39">
        <v>3</v>
      </c>
      <c r="AF191" s="39">
        <v>4</v>
      </c>
      <c r="AG191" s="39">
        <v>5</v>
      </c>
      <c r="AH191" s="39" t="s">
        <v>35</v>
      </c>
      <c r="AI191" s="49" t="s">
        <v>15</v>
      </c>
      <c r="AJ191" s="49" t="s">
        <v>39</v>
      </c>
      <c r="AK191" s="49" t="s">
        <v>17</v>
      </c>
      <c r="AL191" s="49" t="s">
        <v>18</v>
      </c>
    </row>
    <row r="192" spans="1:38" ht="20.100000000000001" customHeight="1">
      <c r="A192" s="55" t="s">
        <v>69</v>
      </c>
      <c r="B192" s="130" t="s">
        <v>40</v>
      </c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83">
        <f>+AN16</f>
        <v>10</v>
      </c>
      <c r="W192" s="83">
        <f t="shared" ref="W192:AA203" si="25">+AO16</f>
        <v>13</v>
      </c>
      <c r="X192" s="83">
        <f t="shared" si="25"/>
        <v>11</v>
      </c>
      <c r="Y192" s="83">
        <f t="shared" si="25"/>
        <v>14</v>
      </c>
      <c r="Z192" s="83">
        <f t="shared" si="25"/>
        <v>8</v>
      </c>
      <c r="AA192" s="83">
        <f t="shared" si="25"/>
        <v>2</v>
      </c>
      <c r="AB192" s="83">
        <f>SUM(V192:AA192)</f>
        <v>58</v>
      </c>
      <c r="AC192" s="22">
        <f>V192/$AB192</f>
        <v>0.17241379310344829</v>
      </c>
      <c r="AD192" s="22">
        <f t="shared" ref="AD192:AH203" si="26">W192/$AB192</f>
        <v>0.22413793103448276</v>
      </c>
      <c r="AE192" s="22">
        <f t="shared" si="26"/>
        <v>0.18965517241379309</v>
      </c>
      <c r="AF192" s="22">
        <f t="shared" si="26"/>
        <v>0.2413793103448276</v>
      </c>
      <c r="AG192" s="22">
        <f t="shared" si="26"/>
        <v>0.13793103448275862</v>
      </c>
      <c r="AH192" s="22">
        <f t="shared" si="26"/>
        <v>3.4482758620689655E-2</v>
      </c>
      <c r="AI192" s="83">
        <f t="shared" ref="AI192:AL203" si="27">+BA16</f>
        <v>2.95</v>
      </c>
      <c r="AJ192" s="83">
        <f t="shared" si="27"/>
        <v>1.34</v>
      </c>
      <c r="AK192" s="83">
        <f t="shared" si="27"/>
        <v>3</v>
      </c>
      <c r="AL192" s="83">
        <f t="shared" si="27"/>
        <v>4</v>
      </c>
    </row>
    <row r="193" spans="1:38" ht="20.100000000000001" customHeight="1">
      <c r="A193" s="21" t="s">
        <v>70</v>
      </c>
      <c r="B193" s="130" t="s">
        <v>41</v>
      </c>
      <c r="C193" s="131" t="s">
        <v>42</v>
      </c>
      <c r="D193" s="131" t="s">
        <v>42</v>
      </c>
      <c r="E193" s="131" t="s">
        <v>42</v>
      </c>
      <c r="F193" s="131" t="s">
        <v>42</v>
      </c>
      <c r="G193" s="131" t="s">
        <v>42</v>
      </c>
      <c r="H193" s="131" t="s">
        <v>42</v>
      </c>
      <c r="I193" s="131" t="s">
        <v>42</v>
      </c>
      <c r="J193" s="131" t="s">
        <v>42</v>
      </c>
      <c r="K193" s="131" t="s">
        <v>42</v>
      </c>
      <c r="L193" s="131" t="s">
        <v>42</v>
      </c>
      <c r="M193" s="131" t="s">
        <v>42</v>
      </c>
      <c r="N193" s="131" t="s">
        <v>42</v>
      </c>
      <c r="O193" s="131" t="s">
        <v>42</v>
      </c>
      <c r="P193" s="131" t="s">
        <v>42</v>
      </c>
      <c r="Q193" s="131" t="s">
        <v>42</v>
      </c>
      <c r="R193" s="131" t="s">
        <v>42</v>
      </c>
      <c r="S193" s="131" t="s">
        <v>42</v>
      </c>
      <c r="T193" s="131" t="s">
        <v>42</v>
      </c>
      <c r="U193" s="131" t="s">
        <v>42</v>
      </c>
      <c r="V193" s="83">
        <f t="shared" ref="V193:V203" si="28">+AN17</f>
        <v>6</v>
      </c>
      <c r="W193" s="83">
        <f t="shared" si="25"/>
        <v>5</v>
      </c>
      <c r="X193" s="83">
        <f t="shared" si="25"/>
        <v>17</v>
      </c>
      <c r="Y193" s="83">
        <f t="shared" si="25"/>
        <v>22</v>
      </c>
      <c r="Z193" s="83">
        <f t="shared" si="25"/>
        <v>8</v>
      </c>
      <c r="AA193" s="83">
        <f t="shared" si="25"/>
        <v>0</v>
      </c>
      <c r="AB193" s="83">
        <f t="shared" ref="AB193:AB203" si="29">SUM(V193:AA193)</f>
        <v>58</v>
      </c>
      <c r="AC193" s="22">
        <f t="shared" ref="AC193:AC202" si="30">V193/$AB193</f>
        <v>0.10344827586206896</v>
      </c>
      <c r="AD193" s="22">
        <f t="shared" si="26"/>
        <v>8.6206896551724144E-2</v>
      </c>
      <c r="AE193" s="22">
        <f t="shared" si="26"/>
        <v>0.29310344827586204</v>
      </c>
      <c r="AF193" s="22">
        <f t="shared" si="26"/>
        <v>0.37931034482758619</v>
      </c>
      <c r="AG193" s="22">
        <f t="shared" si="26"/>
        <v>0.13793103448275862</v>
      </c>
      <c r="AH193" s="22">
        <f t="shared" si="26"/>
        <v>0</v>
      </c>
      <c r="AI193" s="83">
        <f t="shared" si="27"/>
        <v>3.36</v>
      </c>
      <c r="AJ193" s="83">
        <f t="shared" si="27"/>
        <v>1.1499999999999999</v>
      </c>
      <c r="AK193" s="83">
        <f t="shared" si="27"/>
        <v>4</v>
      </c>
      <c r="AL193" s="83">
        <f t="shared" si="27"/>
        <v>4</v>
      </c>
    </row>
    <row r="194" spans="1:38" ht="20.100000000000001" customHeight="1">
      <c r="A194" s="55" t="s">
        <v>71</v>
      </c>
      <c r="B194" s="130" t="s">
        <v>76</v>
      </c>
      <c r="C194" s="131" t="s">
        <v>42</v>
      </c>
      <c r="D194" s="131" t="s">
        <v>42</v>
      </c>
      <c r="E194" s="131" t="s">
        <v>42</v>
      </c>
      <c r="F194" s="131" t="s">
        <v>42</v>
      </c>
      <c r="G194" s="131" t="s">
        <v>42</v>
      </c>
      <c r="H194" s="131" t="s">
        <v>42</v>
      </c>
      <c r="I194" s="131" t="s">
        <v>42</v>
      </c>
      <c r="J194" s="131" t="s">
        <v>42</v>
      </c>
      <c r="K194" s="131" t="s">
        <v>42</v>
      </c>
      <c r="L194" s="131" t="s">
        <v>42</v>
      </c>
      <c r="M194" s="131" t="s">
        <v>42</v>
      </c>
      <c r="N194" s="131" t="s">
        <v>42</v>
      </c>
      <c r="O194" s="131" t="s">
        <v>42</v>
      </c>
      <c r="P194" s="131" t="s">
        <v>42</v>
      </c>
      <c r="Q194" s="131" t="s">
        <v>42</v>
      </c>
      <c r="R194" s="131" t="s">
        <v>42</v>
      </c>
      <c r="S194" s="131" t="s">
        <v>42</v>
      </c>
      <c r="T194" s="131" t="s">
        <v>42</v>
      </c>
      <c r="U194" s="131" t="s">
        <v>42</v>
      </c>
      <c r="V194" s="83">
        <f t="shared" si="28"/>
        <v>3</v>
      </c>
      <c r="W194" s="83">
        <f t="shared" si="25"/>
        <v>6</v>
      </c>
      <c r="X194" s="83">
        <f t="shared" si="25"/>
        <v>11</v>
      </c>
      <c r="Y194" s="83">
        <f t="shared" si="25"/>
        <v>29</v>
      </c>
      <c r="Z194" s="83">
        <f t="shared" si="25"/>
        <v>9</v>
      </c>
      <c r="AA194" s="83">
        <f t="shared" si="25"/>
        <v>0</v>
      </c>
      <c r="AB194" s="83">
        <f t="shared" si="29"/>
        <v>58</v>
      </c>
      <c r="AC194" s="22">
        <f t="shared" si="30"/>
        <v>5.1724137931034482E-2</v>
      </c>
      <c r="AD194" s="22">
        <f t="shared" si="26"/>
        <v>0.10344827586206896</v>
      </c>
      <c r="AE194" s="22">
        <f t="shared" si="26"/>
        <v>0.18965517241379309</v>
      </c>
      <c r="AF194" s="22">
        <f t="shared" si="26"/>
        <v>0.5</v>
      </c>
      <c r="AG194" s="22">
        <f t="shared" si="26"/>
        <v>0.15517241379310345</v>
      </c>
      <c r="AH194" s="22">
        <f t="shared" si="26"/>
        <v>0</v>
      </c>
      <c r="AI194" s="83">
        <f t="shared" si="27"/>
        <v>3.6</v>
      </c>
      <c r="AJ194" s="83">
        <f t="shared" si="27"/>
        <v>1.04</v>
      </c>
      <c r="AK194" s="83">
        <f t="shared" si="27"/>
        <v>4</v>
      </c>
      <c r="AL194" s="83">
        <f t="shared" si="27"/>
        <v>4</v>
      </c>
    </row>
    <row r="195" spans="1:38" ht="20.100000000000001" customHeight="1">
      <c r="A195" s="21" t="s">
        <v>72</v>
      </c>
      <c r="B195" s="130" t="s">
        <v>77</v>
      </c>
      <c r="C195" s="131" t="s">
        <v>42</v>
      </c>
      <c r="D195" s="131" t="s">
        <v>42</v>
      </c>
      <c r="E195" s="131" t="s">
        <v>42</v>
      </c>
      <c r="F195" s="131" t="s">
        <v>42</v>
      </c>
      <c r="G195" s="131" t="s">
        <v>42</v>
      </c>
      <c r="H195" s="131" t="s">
        <v>42</v>
      </c>
      <c r="I195" s="131" t="s">
        <v>42</v>
      </c>
      <c r="J195" s="131" t="s">
        <v>42</v>
      </c>
      <c r="K195" s="131" t="s">
        <v>42</v>
      </c>
      <c r="L195" s="131" t="s">
        <v>42</v>
      </c>
      <c r="M195" s="131" t="s">
        <v>42</v>
      </c>
      <c r="N195" s="131" t="s">
        <v>42</v>
      </c>
      <c r="O195" s="131" t="s">
        <v>42</v>
      </c>
      <c r="P195" s="131" t="s">
        <v>42</v>
      </c>
      <c r="Q195" s="131" t="s">
        <v>42</v>
      </c>
      <c r="R195" s="131" t="s">
        <v>42</v>
      </c>
      <c r="S195" s="131" t="s">
        <v>42</v>
      </c>
      <c r="T195" s="131" t="s">
        <v>42</v>
      </c>
      <c r="U195" s="131" t="s">
        <v>42</v>
      </c>
      <c r="V195" s="83">
        <f t="shared" si="28"/>
        <v>10</v>
      </c>
      <c r="W195" s="83">
        <f t="shared" si="25"/>
        <v>6</v>
      </c>
      <c r="X195" s="83">
        <f t="shared" si="25"/>
        <v>9</v>
      </c>
      <c r="Y195" s="83">
        <f t="shared" si="25"/>
        <v>12</v>
      </c>
      <c r="Z195" s="83">
        <f t="shared" si="25"/>
        <v>13</v>
      </c>
      <c r="AA195" s="83">
        <f t="shared" si="25"/>
        <v>8</v>
      </c>
      <c r="AB195" s="83">
        <f t="shared" si="29"/>
        <v>58</v>
      </c>
      <c r="AC195" s="22">
        <f t="shared" si="30"/>
        <v>0.17241379310344829</v>
      </c>
      <c r="AD195" s="22">
        <f t="shared" si="26"/>
        <v>0.10344827586206896</v>
      </c>
      <c r="AE195" s="22">
        <f t="shared" si="26"/>
        <v>0.15517241379310345</v>
      </c>
      <c r="AF195" s="22">
        <f t="shared" si="26"/>
        <v>0.20689655172413793</v>
      </c>
      <c r="AG195" s="22">
        <f t="shared" si="26"/>
        <v>0.22413793103448276</v>
      </c>
      <c r="AH195" s="22">
        <f t="shared" si="26"/>
        <v>0.13793103448275862</v>
      </c>
      <c r="AI195" s="83">
        <f t="shared" si="27"/>
        <v>3.24</v>
      </c>
      <c r="AJ195" s="83">
        <f t="shared" si="27"/>
        <v>1.48</v>
      </c>
      <c r="AK195" s="83">
        <f t="shared" si="27"/>
        <v>4</v>
      </c>
      <c r="AL195" s="83">
        <f t="shared" si="27"/>
        <v>5</v>
      </c>
    </row>
    <row r="196" spans="1:38" ht="20.100000000000001" customHeight="1">
      <c r="A196" s="55" t="s">
        <v>73</v>
      </c>
      <c r="B196" s="130" t="s">
        <v>78</v>
      </c>
      <c r="C196" s="131" t="s">
        <v>43</v>
      </c>
      <c r="D196" s="131" t="s">
        <v>43</v>
      </c>
      <c r="E196" s="131" t="s">
        <v>43</v>
      </c>
      <c r="F196" s="131" t="s">
        <v>43</v>
      </c>
      <c r="G196" s="131" t="s">
        <v>43</v>
      </c>
      <c r="H196" s="131" t="s">
        <v>43</v>
      </c>
      <c r="I196" s="131" t="s">
        <v>43</v>
      </c>
      <c r="J196" s="131" t="s">
        <v>43</v>
      </c>
      <c r="K196" s="131" t="s">
        <v>43</v>
      </c>
      <c r="L196" s="131" t="s">
        <v>43</v>
      </c>
      <c r="M196" s="131" t="s">
        <v>43</v>
      </c>
      <c r="N196" s="131" t="s">
        <v>43</v>
      </c>
      <c r="O196" s="131" t="s">
        <v>43</v>
      </c>
      <c r="P196" s="131" t="s">
        <v>43</v>
      </c>
      <c r="Q196" s="131" t="s">
        <v>43</v>
      </c>
      <c r="R196" s="131" t="s">
        <v>43</v>
      </c>
      <c r="S196" s="131" t="s">
        <v>43</v>
      </c>
      <c r="T196" s="131" t="s">
        <v>43</v>
      </c>
      <c r="U196" s="131" t="s">
        <v>43</v>
      </c>
      <c r="V196" s="83">
        <f t="shared" si="28"/>
        <v>8</v>
      </c>
      <c r="W196" s="83">
        <f t="shared" si="25"/>
        <v>8</v>
      </c>
      <c r="X196" s="83">
        <f t="shared" si="25"/>
        <v>12</v>
      </c>
      <c r="Y196" s="83">
        <f t="shared" si="25"/>
        <v>18</v>
      </c>
      <c r="Z196" s="83">
        <f t="shared" si="25"/>
        <v>12</v>
      </c>
      <c r="AA196" s="83">
        <f t="shared" si="25"/>
        <v>0</v>
      </c>
      <c r="AB196" s="83">
        <f t="shared" si="29"/>
        <v>58</v>
      </c>
      <c r="AC196" s="22">
        <f t="shared" si="30"/>
        <v>0.13793103448275862</v>
      </c>
      <c r="AD196" s="22">
        <f t="shared" si="26"/>
        <v>0.13793103448275862</v>
      </c>
      <c r="AE196" s="22">
        <f t="shared" si="26"/>
        <v>0.20689655172413793</v>
      </c>
      <c r="AF196" s="22">
        <f t="shared" si="26"/>
        <v>0.31034482758620691</v>
      </c>
      <c r="AG196" s="22">
        <f t="shared" si="26"/>
        <v>0.20689655172413793</v>
      </c>
      <c r="AH196" s="22">
        <f t="shared" si="26"/>
        <v>0</v>
      </c>
      <c r="AI196" s="83">
        <f t="shared" si="27"/>
        <v>3.31</v>
      </c>
      <c r="AJ196" s="83">
        <f t="shared" si="27"/>
        <v>1.33</v>
      </c>
      <c r="AK196" s="83">
        <f t="shared" si="27"/>
        <v>4</v>
      </c>
      <c r="AL196" s="83">
        <f t="shared" si="27"/>
        <v>4</v>
      </c>
    </row>
    <row r="197" spans="1:38" ht="20.100000000000001" customHeight="1">
      <c r="A197" s="55" t="s">
        <v>74</v>
      </c>
      <c r="B197" s="130" t="s">
        <v>85</v>
      </c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83">
        <f t="shared" si="28"/>
        <v>11</v>
      </c>
      <c r="W197" s="83">
        <f t="shared" si="25"/>
        <v>9</v>
      </c>
      <c r="X197" s="83">
        <f t="shared" si="25"/>
        <v>10</v>
      </c>
      <c r="Y197" s="83">
        <f t="shared" si="25"/>
        <v>14</v>
      </c>
      <c r="Z197" s="83">
        <f t="shared" si="25"/>
        <v>7</v>
      </c>
      <c r="AA197" s="83">
        <f t="shared" si="25"/>
        <v>7</v>
      </c>
      <c r="AB197" s="83">
        <f t="shared" si="29"/>
        <v>58</v>
      </c>
      <c r="AC197" s="22">
        <f t="shared" si="30"/>
        <v>0.18965517241379309</v>
      </c>
      <c r="AD197" s="22">
        <f t="shared" si="26"/>
        <v>0.15517241379310345</v>
      </c>
      <c r="AE197" s="22">
        <f t="shared" si="26"/>
        <v>0.17241379310344829</v>
      </c>
      <c r="AF197" s="22">
        <f t="shared" si="26"/>
        <v>0.2413793103448276</v>
      </c>
      <c r="AG197" s="22">
        <f t="shared" si="26"/>
        <v>0.1206896551724138</v>
      </c>
      <c r="AH197" s="22">
        <f t="shared" si="26"/>
        <v>0.1206896551724138</v>
      </c>
      <c r="AI197" s="83">
        <f t="shared" si="27"/>
        <v>2.94</v>
      </c>
      <c r="AJ197" s="83">
        <f t="shared" si="27"/>
        <v>1.38</v>
      </c>
      <c r="AK197" s="83">
        <f t="shared" si="27"/>
        <v>3</v>
      </c>
      <c r="AL197" s="83">
        <f t="shared" si="27"/>
        <v>4</v>
      </c>
    </row>
    <row r="198" spans="1:38" ht="20.100000000000001" customHeight="1">
      <c r="A198" s="55" t="s">
        <v>75</v>
      </c>
      <c r="B198" s="130" t="s">
        <v>86</v>
      </c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83">
        <f t="shared" si="28"/>
        <v>7</v>
      </c>
      <c r="W198" s="83">
        <f t="shared" si="25"/>
        <v>5</v>
      </c>
      <c r="X198" s="83">
        <f t="shared" si="25"/>
        <v>12</v>
      </c>
      <c r="Y198" s="83">
        <f t="shared" si="25"/>
        <v>11</v>
      </c>
      <c r="Z198" s="83">
        <f t="shared" si="25"/>
        <v>7</v>
      </c>
      <c r="AA198" s="83">
        <f t="shared" si="25"/>
        <v>16</v>
      </c>
      <c r="AB198" s="83">
        <f t="shared" si="29"/>
        <v>58</v>
      </c>
      <c r="AC198" s="22">
        <f t="shared" si="30"/>
        <v>0.1206896551724138</v>
      </c>
      <c r="AD198" s="22">
        <f t="shared" si="26"/>
        <v>8.6206896551724144E-2</v>
      </c>
      <c r="AE198" s="22">
        <f t="shared" si="26"/>
        <v>0.20689655172413793</v>
      </c>
      <c r="AF198" s="22">
        <f t="shared" si="26"/>
        <v>0.18965517241379309</v>
      </c>
      <c r="AG198" s="22">
        <f t="shared" si="26"/>
        <v>0.1206896551724138</v>
      </c>
      <c r="AH198" s="22">
        <f t="shared" si="26"/>
        <v>0.27586206896551724</v>
      </c>
      <c r="AI198" s="83">
        <f t="shared" si="27"/>
        <v>3.14</v>
      </c>
      <c r="AJ198" s="83">
        <f t="shared" si="27"/>
        <v>1.32</v>
      </c>
      <c r="AK198" s="83">
        <f t="shared" si="27"/>
        <v>3</v>
      </c>
      <c r="AL198" s="83">
        <f t="shared" si="27"/>
        <v>3</v>
      </c>
    </row>
    <row r="199" spans="1:38" ht="20.100000000000001" customHeight="1">
      <c r="A199" s="21" t="s">
        <v>81</v>
      </c>
      <c r="B199" s="130" t="s">
        <v>79</v>
      </c>
      <c r="C199" s="131" t="s">
        <v>43</v>
      </c>
      <c r="D199" s="131" t="s">
        <v>43</v>
      </c>
      <c r="E199" s="131" t="s">
        <v>43</v>
      </c>
      <c r="F199" s="131" t="s">
        <v>43</v>
      </c>
      <c r="G199" s="131" t="s">
        <v>43</v>
      </c>
      <c r="H199" s="131" t="s">
        <v>43</v>
      </c>
      <c r="I199" s="131" t="s">
        <v>43</v>
      </c>
      <c r="J199" s="131" t="s">
        <v>43</v>
      </c>
      <c r="K199" s="131" t="s">
        <v>43</v>
      </c>
      <c r="L199" s="131" t="s">
        <v>43</v>
      </c>
      <c r="M199" s="131" t="s">
        <v>43</v>
      </c>
      <c r="N199" s="131" t="s">
        <v>43</v>
      </c>
      <c r="O199" s="131" t="s">
        <v>43</v>
      </c>
      <c r="P199" s="131" t="s">
        <v>43</v>
      </c>
      <c r="Q199" s="131" t="s">
        <v>43</v>
      </c>
      <c r="R199" s="131" t="s">
        <v>43</v>
      </c>
      <c r="S199" s="131" t="s">
        <v>43</v>
      </c>
      <c r="T199" s="131" t="s">
        <v>43</v>
      </c>
      <c r="U199" s="131" t="s">
        <v>43</v>
      </c>
      <c r="V199" s="83">
        <f t="shared" si="28"/>
        <v>3</v>
      </c>
      <c r="W199" s="83">
        <f t="shared" si="25"/>
        <v>1</v>
      </c>
      <c r="X199" s="83">
        <f t="shared" si="25"/>
        <v>6</v>
      </c>
      <c r="Y199" s="83">
        <f t="shared" si="25"/>
        <v>24</v>
      </c>
      <c r="Z199" s="83">
        <f t="shared" si="25"/>
        <v>19</v>
      </c>
      <c r="AA199" s="83">
        <f t="shared" si="25"/>
        <v>5</v>
      </c>
      <c r="AB199" s="83">
        <f t="shared" si="29"/>
        <v>58</v>
      </c>
      <c r="AC199" s="22">
        <f t="shared" si="30"/>
        <v>5.1724137931034482E-2</v>
      </c>
      <c r="AD199" s="22">
        <f t="shared" si="26"/>
        <v>1.7241379310344827E-2</v>
      </c>
      <c r="AE199" s="22">
        <f t="shared" si="26"/>
        <v>0.10344827586206896</v>
      </c>
      <c r="AF199" s="22">
        <f t="shared" si="26"/>
        <v>0.41379310344827586</v>
      </c>
      <c r="AG199" s="22">
        <f t="shared" si="26"/>
        <v>0.32758620689655171</v>
      </c>
      <c r="AH199" s="22">
        <f t="shared" si="26"/>
        <v>8.6206896551724144E-2</v>
      </c>
      <c r="AI199" s="83">
        <f t="shared" si="27"/>
        <v>4.04</v>
      </c>
      <c r="AJ199" s="83">
        <f t="shared" si="27"/>
        <v>1.04</v>
      </c>
      <c r="AK199" s="83">
        <f t="shared" si="27"/>
        <v>4</v>
      </c>
      <c r="AL199" s="83">
        <f t="shared" si="27"/>
        <v>4</v>
      </c>
    </row>
    <row r="200" spans="1:38" ht="20.100000000000001" customHeight="1">
      <c r="A200" s="55" t="s">
        <v>82</v>
      </c>
      <c r="B200" s="130" t="s">
        <v>44</v>
      </c>
      <c r="C200" s="131" t="s">
        <v>45</v>
      </c>
      <c r="D200" s="131" t="s">
        <v>45</v>
      </c>
      <c r="E200" s="131" t="s">
        <v>45</v>
      </c>
      <c r="F200" s="131" t="s">
        <v>45</v>
      </c>
      <c r="G200" s="131" t="s">
        <v>45</v>
      </c>
      <c r="H200" s="131" t="s">
        <v>45</v>
      </c>
      <c r="I200" s="131" t="s">
        <v>45</v>
      </c>
      <c r="J200" s="131" t="s">
        <v>45</v>
      </c>
      <c r="K200" s="131" t="s">
        <v>45</v>
      </c>
      <c r="L200" s="131" t="s">
        <v>45</v>
      </c>
      <c r="M200" s="131" t="s">
        <v>45</v>
      </c>
      <c r="N200" s="131" t="s">
        <v>45</v>
      </c>
      <c r="O200" s="131" t="s">
        <v>45</v>
      </c>
      <c r="P200" s="131" t="s">
        <v>45</v>
      </c>
      <c r="Q200" s="131" t="s">
        <v>45</v>
      </c>
      <c r="R200" s="131" t="s">
        <v>45</v>
      </c>
      <c r="S200" s="131" t="s">
        <v>45</v>
      </c>
      <c r="T200" s="131" t="s">
        <v>45</v>
      </c>
      <c r="U200" s="131" t="s">
        <v>45</v>
      </c>
      <c r="V200" s="83">
        <f t="shared" si="28"/>
        <v>15</v>
      </c>
      <c r="W200" s="83">
        <f t="shared" si="25"/>
        <v>15</v>
      </c>
      <c r="X200" s="83">
        <f t="shared" si="25"/>
        <v>9</v>
      </c>
      <c r="Y200" s="83">
        <f t="shared" si="25"/>
        <v>9</v>
      </c>
      <c r="Z200" s="83">
        <f t="shared" si="25"/>
        <v>10</v>
      </c>
      <c r="AA200" s="83">
        <f t="shared" si="25"/>
        <v>0</v>
      </c>
      <c r="AB200" s="83">
        <f t="shared" si="29"/>
        <v>58</v>
      </c>
      <c r="AC200" s="22">
        <f t="shared" si="30"/>
        <v>0.25862068965517243</v>
      </c>
      <c r="AD200" s="22">
        <f t="shared" si="26"/>
        <v>0.25862068965517243</v>
      </c>
      <c r="AE200" s="22">
        <f t="shared" si="26"/>
        <v>0.15517241379310345</v>
      </c>
      <c r="AF200" s="22">
        <f t="shared" si="26"/>
        <v>0.15517241379310345</v>
      </c>
      <c r="AG200" s="22">
        <f t="shared" si="26"/>
        <v>0.17241379310344829</v>
      </c>
      <c r="AH200" s="22">
        <f t="shared" si="26"/>
        <v>0</v>
      </c>
      <c r="AI200" s="83">
        <f t="shared" si="27"/>
        <v>2.72</v>
      </c>
      <c r="AJ200" s="83">
        <f t="shared" si="27"/>
        <v>1.45</v>
      </c>
      <c r="AK200" s="83">
        <f t="shared" si="27"/>
        <v>2</v>
      </c>
      <c r="AL200" s="83">
        <f t="shared" si="27"/>
        <v>1</v>
      </c>
    </row>
    <row r="201" spans="1:38" ht="20.100000000000001" customHeight="1">
      <c r="A201" s="21" t="s">
        <v>83</v>
      </c>
      <c r="B201" s="130" t="s">
        <v>46</v>
      </c>
      <c r="C201" s="131" t="s">
        <v>47</v>
      </c>
      <c r="D201" s="131" t="s">
        <v>47</v>
      </c>
      <c r="E201" s="131" t="s">
        <v>47</v>
      </c>
      <c r="F201" s="131" t="s">
        <v>47</v>
      </c>
      <c r="G201" s="131" t="s">
        <v>47</v>
      </c>
      <c r="H201" s="131" t="s">
        <v>47</v>
      </c>
      <c r="I201" s="131" t="s">
        <v>47</v>
      </c>
      <c r="J201" s="131" t="s">
        <v>47</v>
      </c>
      <c r="K201" s="131" t="s">
        <v>47</v>
      </c>
      <c r="L201" s="131" t="s">
        <v>47</v>
      </c>
      <c r="M201" s="131" t="s">
        <v>47</v>
      </c>
      <c r="N201" s="131" t="s">
        <v>47</v>
      </c>
      <c r="O201" s="131" t="s">
        <v>47</v>
      </c>
      <c r="P201" s="131" t="s">
        <v>47</v>
      </c>
      <c r="Q201" s="131" t="s">
        <v>47</v>
      </c>
      <c r="R201" s="131" t="s">
        <v>47</v>
      </c>
      <c r="S201" s="131" t="s">
        <v>47</v>
      </c>
      <c r="T201" s="131" t="s">
        <v>47</v>
      </c>
      <c r="U201" s="131" t="s">
        <v>47</v>
      </c>
      <c r="V201" s="83">
        <f t="shared" si="28"/>
        <v>6</v>
      </c>
      <c r="W201" s="83">
        <f t="shared" si="25"/>
        <v>7</v>
      </c>
      <c r="X201" s="83">
        <f t="shared" si="25"/>
        <v>13</v>
      </c>
      <c r="Y201" s="83">
        <f t="shared" si="25"/>
        <v>16</v>
      </c>
      <c r="Z201" s="83">
        <f t="shared" si="25"/>
        <v>9</v>
      </c>
      <c r="AA201" s="83">
        <f t="shared" si="25"/>
        <v>7</v>
      </c>
      <c r="AB201" s="83">
        <f t="shared" si="29"/>
        <v>58</v>
      </c>
      <c r="AC201" s="22">
        <f t="shared" si="30"/>
        <v>0.10344827586206896</v>
      </c>
      <c r="AD201" s="22">
        <f t="shared" si="26"/>
        <v>0.1206896551724138</v>
      </c>
      <c r="AE201" s="22">
        <f t="shared" si="26"/>
        <v>0.22413793103448276</v>
      </c>
      <c r="AF201" s="22">
        <f t="shared" si="26"/>
        <v>0.27586206896551724</v>
      </c>
      <c r="AG201" s="22">
        <f t="shared" si="26"/>
        <v>0.15517241379310345</v>
      </c>
      <c r="AH201" s="22">
        <f t="shared" si="26"/>
        <v>0.1206896551724138</v>
      </c>
      <c r="AI201" s="83">
        <f t="shared" si="27"/>
        <v>3.29</v>
      </c>
      <c r="AJ201" s="83">
        <f t="shared" si="27"/>
        <v>1.25</v>
      </c>
      <c r="AK201" s="83">
        <f t="shared" si="27"/>
        <v>3</v>
      </c>
      <c r="AL201" s="83">
        <f t="shared" si="27"/>
        <v>4</v>
      </c>
    </row>
    <row r="202" spans="1:38" ht="20.100000000000001" customHeight="1">
      <c r="A202" s="55" t="s">
        <v>87</v>
      </c>
      <c r="B202" s="130" t="s">
        <v>80</v>
      </c>
      <c r="C202" s="131" t="s">
        <v>47</v>
      </c>
      <c r="D202" s="131" t="s">
        <v>47</v>
      </c>
      <c r="E202" s="131" t="s">
        <v>47</v>
      </c>
      <c r="F202" s="131" t="s">
        <v>47</v>
      </c>
      <c r="G202" s="131" t="s">
        <v>47</v>
      </c>
      <c r="H202" s="131" t="s">
        <v>47</v>
      </c>
      <c r="I202" s="131" t="s">
        <v>47</v>
      </c>
      <c r="J202" s="131" t="s">
        <v>47</v>
      </c>
      <c r="K202" s="131" t="s">
        <v>47</v>
      </c>
      <c r="L202" s="131" t="s">
        <v>47</v>
      </c>
      <c r="M202" s="131" t="s">
        <v>47</v>
      </c>
      <c r="N202" s="131" t="s">
        <v>47</v>
      </c>
      <c r="O202" s="131" t="s">
        <v>47</v>
      </c>
      <c r="P202" s="131" t="s">
        <v>47</v>
      </c>
      <c r="Q202" s="131" t="s">
        <v>47</v>
      </c>
      <c r="R202" s="131" t="s">
        <v>47</v>
      </c>
      <c r="S202" s="131" t="s">
        <v>47</v>
      </c>
      <c r="T202" s="131" t="s">
        <v>47</v>
      </c>
      <c r="U202" s="131" t="s">
        <v>47</v>
      </c>
      <c r="V202" s="83">
        <f t="shared" si="28"/>
        <v>4</v>
      </c>
      <c r="W202" s="83">
        <f t="shared" si="25"/>
        <v>6</v>
      </c>
      <c r="X202" s="83">
        <f t="shared" si="25"/>
        <v>6</v>
      </c>
      <c r="Y202" s="83">
        <f t="shared" si="25"/>
        <v>9</v>
      </c>
      <c r="Z202" s="83">
        <f t="shared" si="25"/>
        <v>8</v>
      </c>
      <c r="AA202" s="83">
        <f t="shared" si="25"/>
        <v>25</v>
      </c>
      <c r="AB202" s="83">
        <f t="shared" si="29"/>
        <v>58</v>
      </c>
      <c r="AC202" s="22">
        <f t="shared" si="30"/>
        <v>6.8965517241379309E-2</v>
      </c>
      <c r="AD202" s="22">
        <f t="shared" si="26"/>
        <v>0.10344827586206896</v>
      </c>
      <c r="AE202" s="22">
        <f t="shared" si="26"/>
        <v>0.10344827586206896</v>
      </c>
      <c r="AF202" s="22">
        <f t="shared" si="26"/>
        <v>0.15517241379310345</v>
      </c>
      <c r="AG202" s="22">
        <f t="shared" si="26"/>
        <v>0.13793103448275862</v>
      </c>
      <c r="AH202" s="22">
        <f t="shared" si="26"/>
        <v>0.43103448275862066</v>
      </c>
      <c r="AI202" s="83">
        <f t="shared" si="27"/>
        <v>3.33</v>
      </c>
      <c r="AJ202" s="83">
        <f t="shared" si="27"/>
        <v>1.36</v>
      </c>
      <c r="AK202" s="83">
        <f t="shared" si="27"/>
        <v>4</v>
      </c>
      <c r="AL202" s="83">
        <f t="shared" si="27"/>
        <v>4</v>
      </c>
    </row>
    <row r="203" spans="1:38" ht="20.100000000000001" customHeight="1">
      <c r="A203" s="21" t="s">
        <v>88</v>
      </c>
      <c r="B203" s="130" t="s">
        <v>48</v>
      </c>
      <c r="C203" s="131" t="s">
        <v>49</v>
      </c>
      <c r="D203" s="131" t="s">
        <v>49</v>
      </c>
      <c r="E203" s="131" t="s">
        <v>49</v>
      </c>
      <c r="F203" s="131" t="s">
        <v>49</v>
      </c>
      <c r="G203" s="131" t="s">
        <v>49</v>
      </c>
      <c r="H203" s="131" t="s">
        <v>49</v>
      </c>
      <c r="I203" s="131" t="s">
        <v>49</v>
      </c>
      <c r="J203" s="131" t="s">
        <v>49</v>
      </c>
      <c r="K203" s="131" t="s">
        <v>49</v>
      </c>
      <c r="L203" s="131" t="s">
        <v>49</v>
      </c>
      <c r="M203" s="131" t="s">
        <v>49</v>
      </c>
      <c r="N203" s="131" t="s">
        <v>49</v>
      </c>
      <c r="O203" s="131" t="s">
        <v>49</v>
      </c>
      <c r="P203" s="131" t="s">
        <v>49</v>
      </c>
      <c r="Q203" s="131" t="s">
        <v>49</v>
      </c>
      <c r="R203" s="131" t="s">
        <v>49</v>
      </c>
      <c r="S203" s="131" t="s">
        <v>49</v>
      </c>
      <c r="T203" s="131" t="s">
        <v>49</v>
      </c>
      <c r="U203" s="131" t="s">
        <v>49</v>
      </c>
      <c r="V203" s="83">
        <f t="shared" si="28"/>
        <v>5</v>
      </c>
      <c r="W203" s="83">
        <f t="shared" si="25"/>
        <v>4</v>
      </c>
      <c r="X203" s="83">
        <f t="shared" si="25"/>
        <v>10</v>
      </c>
      <c r="Y203" s="83">
        <f t="shared" si="25"/>
        <v>14</v>
      </c>
      <c r="Z203" s="83">
        <f t="shared" si="25"/>
        <v>20</v>
      </c>
      <c r="AA203" s="83">
        <f t="shared" si="25"/>
        <v>5</v>
      </c>
      <c r="AB203" s="83">
        <f t="shared" si="29"/>
        <v>58</v>
      </c>
      <c r="AC203" s="22">
        <f>V203/$AB203</f>
        <v>8.6206896551724144E-2</v>
      </c>
      <c r="AD203" s="22">
        <f t="shared" si="26"/>
        <v>6.8965517241379309E-2</v>
      </c>
      <c r="AE203" s="22">
        <f t="shared" si="26"/>
        <v>0.17241379310344829</v>
      </c>
      <c r="AF203" s="22">
        <f t="shared" si="26"/>
        <v>0.2413793103448276</v>
      </c>
      <c r="AG203" s="22">
        <f t="shared" si="26"/>
        <v>0.34482758620689657</v>
      </c>
      <c r="AH203" s="22">
        <f t="shared" si="26"/>
        <v>8.6206896551724144E-2</v>
      </c>
      <c r="AI203" s="83">
        <f t="shared" si="27"/>
        <v>3.75</v>
      </c>
      <c r="AJ203" s="83">
        <f t="shared" si="27"/>
        <v>1.3</v>
      </c>
      <c r="AK203" s="83">
        <f t="shared" si="27"/>
        <v>4</v>
      </c>
      <c r="AL203" s="83">
        <f t="shared" si="27"/>
        <v>5</v>
      </c>
    </row>
    <row r="204" spans="1:38" ht="1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1:38" ht="15" customHeight="1">
      <c r="C205" s="19"/>
      <c r="D205" s="19"/>
      <c r="E205" s="19"/>
      <c r="F205" s="19"/>
      <c r="G205" s="19"/>
    </row>
    <row r="206" spans="1:38" ht="15" customHeight="1">
      <c r="A206" s="19"/>
      <c r="C206" s="19"/>
      <c r="D206" s="19"/>
      <c r="E206" s="19"/>
      <c r="F206" s="19"/>
      <c r="G206" s="19"/>
    </row>
    <row r="207" spans="1:38" ht="15" customHeight="1">
      <c r="A207" s="19"/>
      <c r="C207" s="19"/>
      <c r="D207" s="19"/>
      <c r="E207" s="19"/>
      <c r="F207" s="19"/>
      <c r="G207" s="19"/>
      <c r="Q207" s="69"/>
      <c r="R207" s="20"/>
      <c r="S207" s="20"/>
      <c r="T207" s="20"/>
      <c r="U207" s="20"/>
      <c r="V207" s="20"/>
      <c r="W207" s="20"/>
      <c r="X207" s="20"/>
    </row>
    <row r="208" spans="1:38" ht="15" customHeight="1">
      <c r="A208" s="19"/>
      <c r="C208" s="19"/>
      <c r="D208" s="19"/>
      <c r="E208" s="19"/>
      <c r="F208" s="19"/>
      <c r="G208" s="19"/>
      <c r="Q208" s="69"/>
      <c r="R208" s="20"/>
      <c r="S208" s="20"/>
      <c r="T208" s="20"/>
      <c r="U208" s="20"/>
      <c r="V208" s="20"/>
      <c r="W208" s="20"/>
      <c r="X208" s="20"/>
    </row>
    <row r="209" spans="1:24" ht="15" customHeight="1">
      <c r="A209" s="19"/>
      <c r="C209" s="19"/>
      <c r="D209" s="19"/>
      <c r="E209" s="19"/>
      <c r="F209" s="19"/>
      <c r="G209" s="19"/>
      <c r="Q209" s="69"/>
      <c r="R209" s="20"/>
      <c r="S209" s="20"/>
      <c r="T209" s="20"/>
      <c r="U209" s="20"/>
      <c r="V209" s="20"/>
      <c r="W209" s="20"/>
      <c r="X209" s="20"/>
    </row>
    <row r="210" spans="1:24" ht="15" customHeight="1">
      <c r="A210" s="19"/>
      <c r="C210" s="19"/>
      <c r="D210" s="19"/>
      <c r="E210" s="19"/>
      <c r="F210" s="19"/>
      <c r="G210" s="19"/>
      <c r="Q210" s="69"/>
      <c r="R210" s="20"/>
      <c r="S210" s="20"/>
      <c r="T210" s="20"/>
      <c r="U210" s="20"/>
      <c r="V210" s="20"/>
      <c r="W210" s="20"/>
      <c r="X210" s="20"/>
    </row>
    <row r="211" spans="1:24" ht="15" customHeight="1">
      <c r="A211" s="19"/>
      <c r="C211" s="19"/>
      <c r="D211" s="19"/>
      <c r="E211" s="19"/>
      <c r="F211" s="19"/>
      <c r="G211" s="19"/>
      <c r="Q211" s="69"/>
      <c r="R211" s="20"/>
      <c r="S211" s="20"/>
      <c r="T211" s="20"/>
      <c r="U211" s="20"/>
      <c r="V211" s="20"/>
      <c r="W211" s="20"/>
      <c r="X211" s="20"/>
    </row>
    <row r="212" spans="1:24" ht="15" customHeight="1">
      <c r="B212" s="19"/>
      <c r="C212" s="19"/>
      <c r="Q212" s="69"/>
      <c r="R212" s="20"/>
      <c r="S212" s="20"/>
      <c r="T212" s="20"/>
      <c r="U212" s="20"/>
      <c r="V212" s="20"/>
      <c r="W212" s="20"/>
      <c r="X212" s="20"/>
    </row>
    <row r="213" spans="1:24" ht="15" customHeight="1">
      <c r="B213" s="19"/>
      <c r="C213" s="19"/>
      <c r="Q213" s="69"/>
      <c r="R213" s="20"/>
      <c r="S213" s="20"/>
      <c r="T213" s="20"/>
      <c r="U213" s="20"/>
      <c r="V213" s="20"/>
      <c r="W213" s="20"/>
      <c r="X213" s="20"/>
    </row>
    <row r="214" spans="1:24" ht="15" customHeight="1">
      <c r="Q214" s="69"/>
      <c r="R214" s="20"/>
      <c r="S214" s="20"/>
      <c r="T214" s="20"/>
      <c r="U214" s="20"/>
      <c r="V214" s="20"/>
      <c r="W214" s="20"/>
      <c r="X214" s="20"/>
    </row>
    <row r="215" spans="1:24" ht="15" customHeight="1">
      <c r="Q215" s="70"/>
      <c r="R215" s="23"/>
      <c r="S215" s="23"/>
      <c r="T215" s="23"/>
      <c r="U215" s="23"/>
      <c r="V215" s="23"/>
      <c r="W215" s="23"/>
      <c r="X215" s="23"/>
    </row>
    <row r="216" spans="1:24" ht="15" customHeight="1">
      <c r="A216" t="s">
        <v>111</v>
      </c>
      <c r="Q216" s="70"/>
      <c r="R216" s="23"/>
      <c r="S216" s="23"/>
      <c r="T216" s="23"/>
      <c r="U216" s="23"/>
      <c r="V216" s="23"/>
      <c r="W216" s="23"/>
      <c r="X216" s="23"/>
    </row>
    <row r="217" spans="1:24" ht="15" customHeight="1">
      <c r="C217" t="s">
        <v>93</v>
      </c>
      <c r="D217" t="s">
        <v>94</v>
      </c>
      <c r="E217" t="s">
        <v>95</v>
      </c>
      <c r="F217" t="s">
        <v>96</v>
      </c>
      <c r="Q217" s="70"/>
      <c r="R217" s="23"/>
      <c r="S217" s="23"/>
      <c r="T217" s="23"/>
      <c r="U217" s="23"/>
      <c r="V217" s="23"/>
      <c r="W217" s="23"/>
      <c r="X217" s="23"/>
    </row>
    <row r="218" spans="1:24" ht="15" customHeight="1">
      <c r="A218" t="s">
        <v>97</v>
      </c>
      <c r="C218">
        <v>37</v>
      </c>
      <c r="D218">
        <v>63.8</v>
      </c>
      <c r="E218">
        <v>63.8</v>
      </c>
      <c r="F218">
        <v>63.8</v>
      </c>
      <c r="Q218" s="70"/>
      <c r="R218" s="23"/>
      <c r="S218" s="23"/>
      <c r="T218" s="23"/>
      <c r="U218" s="23"/>
      <c r="V218" s="23"/>
      <c r="W218" s="23"/>
      <c r="X218" s="23"/>
    </row>
    <row r="219" spans="1:24">
      <c r="B219" t="s">
        <v>164</v>
      </c>
      <c r="C219">
        <v>13</v>
      </c>
      <c r="D219">
        <v>22.4</v>
      </c>
      <c r="E219">
        <v>22.4</v>
      </c>
      <c r="F219">
        <v>86.2</v>
      </c>
      <c r="Q219" s="70"/>
      <c r="R219" s="23"/>
      <c r="S219" s="23"/>
      <c r="T219" s="23"/>
      <c r="U219" s="23"/>
      <c r="V219" s="23"/>
      <c r="W219" s="23"/>
      <c r="X219" s="23"/>
    </row>
    <row r="220" spans="1:24">
      <c r="B220" t="s">
        <v>29</v>
      </c>
      <c r="C220">
        <v>8</v>
      </c>
      <c r="D220">
        <v>13.8</v>
      </c>
      <c r="E220">
        <v>13.8</v>
      </c>
      <c r="F220">
        <v>100</v>
      </c>
      <c r="Q220" s="70"/>
      <c r="R220" s="23"/>
      <c r="S220" s="23"/>
      <c r="T220" s="23"/>
      <c r="U220" s="23"/>
      <c r="V220" s="23"/>
      <c r="W220" s="23"/>
      <c r="X220" s="23"/>
    </row>
    <row r="221" spans="1:24">
      <c r="B221" t="s">
        <v>90</v>
      </c>
      <c r="C221">
        <v>58</v>
      </c>
      <c r="D221">
        <v>100</v>
      </c>
      <c r="E221">
        <v>100</v>
      </c>
      <c r="Q221" s="70"/>
      <c r="R221" s="23"/>
      <c r="S221" s="23"/>
      <c r="T221" s="23"/>
      <c r="U221" s="23"/>
      <c r="V221" s="23"/>
      <c r="W221" s="23"/>
      <c r="X221" s="23"/>
    </row>
    <row r="222" spans="1:24">
      <c r="A222" t="s">
        <v>121</v>
      </c>
      <c r="Q222" s="70"/>
      <c r="R222" s="23"/>
      <c r="S222" s="23"/>
      <c r="T222" s="23"/>
      <c r="U222" s="23"/>
      <c r="V222" s="23"/>
      <c r="W222" s="23"/>
      <c r="X222" s="23"/>
    </row>
    <row r="223" spans="1:24">
      <c r="Q223" s="70"/>
      <c r="R223" s="23"/>
      <c r="S223" s="23"/>
      <c r="T223" s="23"/>
      <c r="U223" s="23"/>
      <c r="V223" s="23"/>
      <c r="W223" s="23"/>
      <c r="X223" s="23"/>
    </row>
    <row r="224" spans="1:24">
      <c r="Q224" s="70"/>
      <c r="R224" s="23"/>
      <c r="S224" s="23"/>
      <c r="T224" s="23"/>
      <c r="U224" s="23"/>
      <c r="V224" s="23"/>
      <c r="W224" s="23"/>
      <c r="X224" s="23"/>
    </row>
    <row r="225" spans="1:24">
      <c r="Q225" s="70"/>
      <c r="R225" s="23"/>
      <c r="S225" s="23"/>
      <c r="T225" s="23"/>
      <c r="U225" s="23"/>
      <c r="V225" s="23"/>
      <c r="W225" s="23"/>
      <c r="X225" s="23"/>
    </row>
    <row r="226" spans="1:24">
      <c r="A226" t="s">
        <v>167</v>
      </c>
      <c r="Q226" s="70"/>
      <c r="R226" s="23"/>
      <c r="S226" s="23"/>
      <c r="T226" s="23"/>
      <c r="U226" s="23"/>
      <c r="V226" s="23"/>
      <c r="W226" s="23"/>
      <c r="X226" s="23"/>
    </row>
    <row r="227" spans="1:24">
      <c r="C227" t="s">
        <v>93</v>
      </c>
      <c r="D227" t="s">
        <v>94</v>
      </c>
      <c r="E227" t="s">
        <v>95</v>
      </c>
      <c r="F227" t="s">
        <v>96</v>
      </c>
      <c r="Q227" s="68"/>
    </row>
    <row r="228" spans="1:24">
      <c r="A228" t="s">
        <v>97</v>
      </c>
      <c r="B228" t="s">
        <v>164</v>
      </c>
      <c r="C228">
        <v>5</v>
      </c>
      <c r="D228">
        <v>8.6</v>
      </c>
      <c r="E228">
        <v>8.6</v>
      </c>
      <c r="F228">
        <v>8.6</v>
      </c>
      <c r="Q228" s="68"/>
    </row>
    <row r="229" spans="1:24">
      <c r="B229" t="s">
        <v>29</v>
      </c>
      <c r="C229">
        <v>53</v>
      </c>
      <c r="D229">
        <v>91.4</v>
      </c>
      <c r="E229">
        <v>91.4</v>
      </c>
      <c r="F229">
        <v>100</v>
      </c>
      <c r="Q229" s="68"/>
    </row>
    <row r="230" spans="1:24">
      <c r="B230" t="s">
        <v>90</v>
      </c>
      <c r="C230">
        <v>58</v>
      </c>
      <c r="D230">
        <v>100</v>
      </c>
      <c r="E230">
        <v>100</v>
      </c>
      <c r="Q230" s="68"/>
    </row>
    <row r="231" spans="1:24">
      <c r="A231" t="s">
        <v>121</v>
      </c>
      <c r="Q231" s="68"/>
    </row>
    <row r="232" spans="1:24">
      <c r="Q232" s="68"/>
    </row>
    <row r="233" spans="1:24">
      <c r="Q233" s="68"/>
    </row>
    <row r="234" spans="1:24">
      <c r="Q234" s="68"/>
    </row>
    <row r="235" spans="1:24">
      <c r="A235" t="s">
        <v>112</v>
      </c>
    </row>
    <row r="236" spans="1:24">
      <c r="C236" t="s">
        <v>93</v>
      </c>
      <c r="D236" t="s">
        <v>94</v>
      </c>
      <c r="E236" t="s">
        <v>95</v>
      </c>
      <c r="F236" t="s">
        <v>96</v>
      </c>
    </row>
    <row r="237" spans="1:24">
      <c r="A237" t="s">
        <v>97</v>
      </c>
      <c r="B237" t="s">
        <v>164</v>
      </c>
      <c r="C237">
        <v>33</v>
      </c>
      <c r="D237">
        <v>56.9</v>
      </c>
      <c r="E237">
        <v>56.9</v>
      </c>
      <c r="F237">
        <v>56.9</v>
      </c>
    </row>
    <row r="238" spans="1:24">
      <c r="B238" t="s">
        <v>29</v>
      </c>
      <c r="C238">
        <v>25</v>
      </c>
      <c r="D238">
        <v>43.1</v>
      </c>
      <c r="E238">
        <v>43.1</v>
      </c>
      <c r="F238">
        <v>100</v>
      </c>
    </row>
    <row r="239" spans="1:24">
      <c r="B239" t="s">
        <v>90</v>
      </c>
      <c r="C239">
        <v>58</v>
      </c>
      <c r="D239">
        <v>100</v>
      </c>
      <c r="E239">
        <v>100</v>
      </c>
    </row>
    <row r="240" spans="1:24">
      <c r="A240" t="s">
        <v>121</v>
      </c>
    </row>
    <row r="244" spans="1:6">
      <c r="A244" t="s">
        <v>168</v>
      </c>
    </row>
    <row r="245" spans="1:6">
      <c r="C245" t="s">
        <v>93</v>
      </c>
      <c r="D245" t="s">
        <v>94</v>
      </c>
      <c r="E245" t="s">
        <v>95</v>
      </c>
      <c r="F245" t="s">
        <v>96</v>
      </c>
    </row>
    <row r="246" spans="1:6">
      <c r="A246" t="s">
        <v>97</v>
      </c>
      <c r="C246">
        <v>25</v>
      </c>
      <c r="D246">
        <v>43.1</v>
      </c>
      <c r="E246">
        <v>43.1</v>
      </c>
      <c r="F246">
        <v>43.1</v>
      </c>
    </row>
    <row r="247" spans="1:6">
      <c r="B247" t="s">
        <v>164</v>
      </c>
      <c r="C247">
        <v>6</v>
      </c>
      <c r="D247">
        <v>10.3</v>
      </c>
      <c r="E247">
        <v>10.3</v>
      </c>
      <c r="F247">
        <v>53.4</v>
      </c>
    </row>
    <row r="248" spans="1:6">
      <c r="B248" t="s">
        <v>29</v>
      </c>
      <c r="C248">
        <v>27</v>
      </c>
      <c r="D248">
        <v>46.6</v>
      </c>
      <c r="E248">
        <v>46.6</v>
      </c>
      <c r="F248">
        <v>100</v>
      </c>
    </row>
    <row r="249" spans="1:6">
      <c r="B249" t="s">
        <v>90</v>
      </c>
      <c r="C249">
        <v>58</v>
      </c>
      <c r="D249">
        <v>100</v>
      </c>
      <c r="E249">
        <v>100</v>
      </c>
    </row>
    <row r="250" spans="1:6">
      <c r="A250" t="s">
        <v>121</v>
      </c>
    </row>
    <row r="254" spans="1:6">
      <c r="A254" t="s">
        <v>169</v>
      </c>
    </row>
    <row r="255" spans="1:6">
      <c r="C255" t="s">
        <v>93</v>
      </c>
      <c r="D255" t="s">
        <v>94</v>
      </c>
      <c r="E255" t="s">
        <v>95</v>
      </c>
      <c r="F255" t="s">
        <v>96</v>
      </c>
    </row>
    <row r="256" spans="1:6">
      <c r="A256" t="s">
        <v>97</v>
      </c>
      <c r="B256" t="s">
        <v>164</v>
      </c>
      <c r="C256">
        <v>48</v>
      </c>
      <c r="D256">
        <v>82.8</v>
      </c>
      <c r="E256">
        <v>82.8</v>
      </c>
      <c r="F256">
        <v>82.8</v>
      </c>
    </row>
    <row r="257" spans="1:6">
      <c r="B257" t="s">
        <v>29</v>
      </c>
      <c r="C257">
        <v>10</v>
      </c>
      <c r="D257">
        <v>17.2</v>
      </c>
      <c r="E257">
        <v>17.2</v>
      </c>
      <c r="F257">
        <v>100</v>
      </c>
    </row>
    <row r="258" spans="1:6">
      <c r="B258" t="s">
        <v>90</v>
      </c>
      <c r="C258">
        <v>58</v>
      </c>
      <c r="D258">
        <v>100</v>
      </c>
      <c r="E258">
        <v>100</v>
      </c>
    </row>
    <row r="259" spans="1:6">
      <c r="A259" t="s">
        <v>121</v>
      </c>
    </row>
    <row r="263" spans="1:6">
      <c r="A263" t="s">
        <v>170</v>
      </c>
    </row>
    <row r="264" spans="1:6">
      <c r="C264" t="s">
        <v>93</v>
      </c>
      <c r="D264" t="s">
        <v>94</v>
      </c>
      <c r="E264" t="s">
        <v>95</v>
      </c>
      <c r="F264" t="s">
        <v>96</v>
      </c>
    </row>
    <row r="265" spans="1:6">
      <c r="A265" t="s">
        <v>97</v>
      </c>
      <c r="B265" t="s">
        <v>164</v>
      </c>
      <c r="C265">
        <v>57</v>
      </c>
      <c r="D265">
        <v>98.3</v>
      </c>
      <c r="E265">
        <v>98.3</v>
      </c>
      <c r="F265">
        <v>98.3</v>
      </c>
    </row>
    <row r="266" spans="1:6">
      <c r="B266" t="s">
        <v>29</v>
      </c>
      <c r="C266">
        <v>1</v>
      </c>
      <c r="D266">
        <v>1.7</v>
      </c>
      <c r="E266">
        <v>1.7</v>
      </c>
      <c r="F266">
        <v>100</v>
      </c>
    </row>
    <row r="267" spans="1:6">
      <c r="B267" t="s">
        <v>90</v>
      </c>
      <c r="C267">
        <v>58</v>
      </c>
      <c r="D267">
        <v>100</v>
      </c>
      <c r="E267">
        <v>100</v>
      </c>
    </row>
    <row r="268" spans="1:6">
      <c r="A268" t="s">
        <v>121</v>
      </c>
    </row>
    <row r="272" spans="1:6">
      <c r="A272" t="s">
        <v>171</v>
      </c>
    </row>
    <row r="273" spans="1:6">
      <c r="C273" t="s">
        <v>93</v>
      </c>
      <c r="D273" t="s">
        <v>94</v>
      </c>
      <c r="E273" t="s">
        <v>95</v>
      </c>
      <c r="F273" t="s">
        <v>96</v>
      </c>
    </row>
    <row r="274" spans="1:6">
      <c r="A274" t="s">
        <v>97</v>
      </c>
      <c r="C274">
        <v>1</v>
      </c>
      <c r="D274">
        <v>1.7</v>
      </c>
      <c r="E274">
        <v>1.7</v>
      </c>
      <c r="F274">
        <v>1.7</v>
      </c>
    </row>
    <row r="275" spans="1:6">
      <c r="B275" t="s">
        <v>164</v>
      </c>
      <c r="C275">
        <v>52</v>
      </c>
      <c r="D275">
        <v>89.7</v>
      </c>
      <c r="E275">
        <v>89.7</v>
      </c>
      <c r="F275">
        <v>91.4</v>
      </c>
    </row>
    <row r="276" spans="1:6">
      <c r="B276" t="s">
        <v>29</v>
      </c>
      <c r="C276">
        <v>5</v>
      </c>
      <c r="D276">
        <v>8.6</v>
      </c>
      <c r="E276">
        <v>8.6</v>
      </c>
      <c r="F276">
        <v>100</v>
      </c>
    </row>
    <row r="277" spans="1:6">
      <c r="B277" t="s">
        <v>90</v>
      </c>
      <c r="C277">
        <v>58</v>
      </c>
      <c r="D277">
        <v>100</v>
      </c>
      <c r="E277">
        <v>100</v>
      </c>
    </row>
    <row r="278" spans="1:6">
      <c r="A278" t="s">
        <v>121</v>
      </c>
    </row>
    <row r="282" spans="1:6">
      <c r="A282" t="s">
        <v>172</v>
      </c>
    </row>
    <row r="283" spans="1:6">
      <c r="C283" t="s">
        <v>93</v>
      </c>
      <c r="D283" t="s">
        <v>94</v>
      </c>
      <c r="E283" t="s">
        <v>95</v>
      </c>
      <c r="F283" t="s">
        <v>96</v>
      </c>
    </row>
    <row r="284" spans="1:6">
      <c r="A284" t="s">
        <v>97</v>
      </c>
      <c r="B284" t="s">
        <v>164</v>
      </c>
      <c r="C284">
        <v>44</v>
      </c>
      <c r="D284">
        <v>75.900000000000006</v>
      </c>
      <c r="E284">
        <v>75.900000000000006</v>
      </c>
      <c r="F284">
        <v>75.900000000000006</v>
      </c>
    </row>
    <row r="285" spans="1:6">
      <c r="B285" t="s">
        <v>29</v>
      </c>
      <c r="C285">
        <v>14</v>
      </c>
      <c r="D285">
        <v>24.1</v>
      </c>
      <c r="E285">
        <v>24.1</v>
      </c>
      <c r="F285">
        <v>100</v>
      </c>
    </row>
    <row r="286" spans="1:6">
      <c r="B286" t="s">
        <v>90</v>
      </c>
      <c r="C286">
        <v>58</v>
      </c>
      <c r="D286">
        <v>100</v>
      </c>
      <c r="E286">
        <v>100</v>
      </c>
    </row>
    <row r="287" spans="1:6">
      <c r="A287" t="s">
        <v>121</v>
      </c>
    </row>
  </sheetData>
  <sheetProtection sheet="1" objects="1" scenarios="1"/>
  <mergeCells count="89">
    <mergeCell ref="V41:AA42"/>
    <mergeCell ref="AC41:AH42"/>
    <mergeCell ref="AI41:AL42"/>
    <mergeCell ref="A22:U22"/>
    <mergeCell ref="D26:E26"/>
    <mergeCell ref="A1:AE1"/>
    <mergeCell ref="A6:AL6"/>
    <mergeCell ref="A7:AL7"/>
    <mergeCell ref="A8:AL8"/>
    <mergeCell ref="A13:G13"/>
    <mergeCell ref="B72:U72"/>
    <mergeCell ref="B73:U73"/>
    <mergeCell ref="A76:U76"/>
    <mergeCell ref="B63:J63"/>
    <mergeCell ref="B46:U46"/>
    <mergeCell ref="B47:U47"/>
    <mergeCell ref="B48:U48"/>
    <mergeCell ref="B49:U49"/>
    <mergeCell ref="A52:U52"/>
    <mergeCell ref="G55:K55"/>
    <mergeCell ref="G56:K56"/>
    <mergeCell ref="G57:K57"/>
    <mergeCell ref="G58:K58"/>
    <mergeCell ref="G59:K59"/>
    <mergeCell ref="B61:U61"/>
    <mergeCell ref="L59:M59"/>
    <mergeCell ref="AC68:AH69"/>
    <mergeCell ref="AI68:AL69"/>
    <mergeCell ref="B69:C69"/>
    <mergeCell ref="A70:U70"/>
    <mergeCell ref="B71:U71"/>
    <mergeCell ref="A130:F130"/>
    <mergeCell ref="A131:F131"/>
    <mergeCell ref="A132:F132"/>
    <mergeCell ref="V136:AA137"/>
    <mergeCell ref="AI136:AL137"/>
    <mergeCell ref="AC136:AH137"/>
    <mergeCell ref="A188:E188"/>
    <mergeCell ref="O139:U139"/>
    <mergeCell ref="A148:U148"/>
    <mergeCell ref="X148:AL148"/>
    <mergeCell ref="V165:AA166"/>
    <mergeCell ref="AC165:AH166"/>
    <mergeCell ref="AI165:AL166"/>
    <mergeCell ref="O168:U168"/>
    <mergeCell ref="O169:U169"/>
    <mergeCell ref="A173:U173"/>
    <mergeCell ref="A185:E185"/>
    <mergeCell ref="A186:E186"/>
    <mergeCell ref="B191:U191"/>
    <mergeCell ref="B201:U201"/>
    <mergeCell ref="B202:U202"/>
    <mergeCell ref="B203:U203"/>
    <mergeCell ref="B193:U193"/>
    <mergeCell ref="B194:U194"/>
    <mergeCell ref="B195:U195"/>
    <mergeCell ref="B196:U196"/>
    <mergeCell ref="B199:U199"/>
    <mergeCell ref="B200:U200"/>
    <mergeCell ref="B192:U192"/>
    <mergeCell ref="B197:U197"/>
    <mergeCell ref="B198:U198"/>
    <mergeCell ref="L58:M58"/>
    <mergeCell ref="V189:AA190"/>
    <mergeCell ref="AC189:AH190"/>
    <mergeCell ref="AI189:AL190"/>
    <mergeCell ref="Z98:AL98"/>
    <mergeCell ref="V120:AA121"/>
    <mergeCell ref="AC120:AH121"/>
    <mergeCell ref="AI120:AL121"/>
    <mergeCell ref="A129:U129"/>
    <mergeCell ref="A123:U123"/>
    <mergeCell ref="A98:U98"/>
    <mergeCell ref="Z76:AL76"/>
    <mergeCell ref="B64:J64"/>
    <mergeCell ref="B65:J65"/>
    <mergeCell ref="V68:AA69"/>
    <mergeCell ref="A187:E187"/>
    <mergeCell ref="D27:E27"/>
    <mergeCell ref="D28:E28"/>
    <mergeCell ref="D29:E29"/>
    <mergeCell ref="D30:E30"/>
    <mergeCell ref="L57:M57"/>
    <mergeCell ref="L54:M54"/>
    <mergeCell ref="L55:M55"/>
    <mergeCell ref="L56:M56"/>
    <mergeCell ref="B45:U45"/>
    <mergeCell ref="A43:U43"/>
    <mergeCell ref="B44:U44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100" max="3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92D050"/>
  </sheetPr>
  <dimension ref="A1:BD284"/>
  <sheetViews>
    <sheetView view="pageBreakPreview" zoomScale="60" zoomScaleNormal="100" workbookViewId="0">
      <selection sqref="A1:AE1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0" width="11.28515625" bestFit="1" customWidth="1"/>
    <col min="31" max="31" width="9.85546875" customWidth="1"/>
    <col min="32" max="32" width="10" bestFit="1" customWidth="1"/>
    <col min="33" max="33" width="11.28515625" bestFit="1" customWidth="1"/>
    <col min="34" max="34" width="10.5703125" bestFit="1" customWidth="1"/>
    <col min="35" max="35" width="11.140625" customWidth="1"/>
    <col min="36" max="36" width="14.85546875" bestFit="1" customWidth="1"/>
    <col min="37" max="37" width="12.28515625" bestFit="1" customWidth="1"/>
    <col min="38" max="38" width="13" customWidth="1"/>
    <col min="39" max="39" width="24" style="68" hidden="1" customWidth="1"/>
    <col min="40" max="46" width="24" hidden="1" customWidth="1"/>
    <col min="47" max="56" width="11.42578125" hidden="1" customWidth="1"/>
    <col min="57" max="57" width="11.42578125" customWidth="1"/>
  </cols>
  <sheetData>
    <row r="1" spans="1:56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M1" s="68" t="s">
        <v>122</v>
      </c>
      <c r="AU1" t="s">
        <v>122</v>
      </c>
    </row>
    <row r="2" spans="1:56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N2">
        <v>1</v>
      </c>
      <c r="AO2">
        <v>2</v>
      </c>
      <c r="AP2">
        <v>3</v>
      </c>
      <c r="AQ2">
        <v>4</v>
      </c>
      <c r="AR2">
        <v>5</v>
      </c>
      <c r="AS2" t="s">
        <v>128</v>
      </c>
      <c r="AT2" t="s">
        <v>90</v>
      </c>
      <c r="AV2">
        <v>1</v>
      </c>
      <c r="AW2">
        <v>2</v>
      </c>
      <c r="AX2">
        <v>3</v>
      </c>
      <c r="AY2">
        <v>4</v>
      </c>
      <c r="AZ2">
        <v>5</v>
      </c>
      <c r="BA2" t="s">
        <v>90</v>
      </c>
    </row>
    <row r="3" spans="1:56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M3" s="68" t="s">
        <v>129</v>
      </c>
      <c r="AN3">
        <v>3</v>
      </c>
      <c r="AO3">
        <v>1</v>
      </c>
      <c r="AP3">
        <v>0</v>
      </c>
      <c r="AQ3">
        <v>7</v>
      </c>
      <c r="AR3">
        <v>13</v>
      </c>
      <c r="AS3">
        <v>1</v>
      </c>
      <c r="AT3">
        <v>25</v>
      </c>
      <c r="AU3" t="s">
        <v>129</v>
      </c>
      <c r="AV3">
        <v>3</v>
      </c>
      <c r="AW3">
        <v>1</v>
      </c>
      <c r="AX3">
        <v>0</v>
      </c>
      <c r="AY3">
        <v>7</v>
      </c>
      <c r="AZ3">
        <v>13</v>
      </c>
      <c r="BA3">
        <v>4.08</v>
      </c>
      <c r="BB3">
        <v>1.38</v>
      </c>
      <c r="BC3">
        <v>5</v>
      </c>
      <c r="BD3">
        <v>5</v>
      </c>
    </row>
    <row r="4" spans="1:56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M4" s="68" t="s">
        <v>130</v>
      </c>
      <c r="AN4">
        <v>4</v>
      </c>
      <c r="AO4">
        <v>3</v>
      </c>
      <c r="AP4">
        <v>10</v>
      </c>
      <c r="AQ4">
        <v>7</v>
      </c>
      <c r="AR4">
        <v>1</v>
      </c>
      <c r="AS4">
        <v>0</v>
      </c>
      <c r="AT4">
        <v>25</v>
      </c>
      <c r="AU4" t="s">
        <v>130</v>
      </c>
      <c r="AV4">
        <v>4</v>
      </c>
      <c r="AW4">
        <v>3</v>
      </c>
      <c r="AX4">
        <v>10</v>
      </c>
      <c r="AY4">
        <v>7</v>
      </c>
      <c r="AZ4">
        <v>1</v>
      </c>
      <c r="BA4">
        <v>2.92</v>
      </c>
      <c r="BB4">
        <v>1.1200000000000001</v>
      </c>
      <c r="BC4">
        <v>3</v>
      </c>
      <c r="BD4">
        <v>3</v>
      </c>
    </row>
    <row r="5" spans="1:56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M5" s="68" t="s">
        <v>131</v>
      </c>
      <c r="AN5">
        <v>1</v>
      </c>
      <c r="AO5">
        <v>1</v>
      </c>
      <c r="AP5">
        <v>0</v>
      </c>
      <c r="AQ5">
        <v>5</v>
      </c>
      <c r="AR5">
        <v>18</v>
      </c>
      <c r="AS5">
        <v>0</v>
      </c>
      <c r="AT5">
        <v>25</v>
      </c>
      <c r="AU5" t="s">
        <v>131</v>
      </c>
      <c r="AV5">
        <v>1</v>
      </c>
      <c r="AW5">
        <v>1</v>
      </c>
      <c r="AX5">
        <v>0</v>
      </c>
      <c r="AY5">
        <v>5</v>
      </c>
      <c r="AZ5">
        <v>18</v>
      </c>
      <c r="BA5">
        <v>4.5199999999999996</v>
      </c>
      <c r="BB5">
        <v>1</v>
      </c>
      <c r="BC5">
        <v>5</v>
      </c>
      <c r="BD5">
        <v>5</v>
      </c>
    </row>
    <row r="6" spans="1:56" ht="15.75">
      <c r="A6" s="115" t="s">
        <v>113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68" t="s">
        <v>132</v>
      </c>
      <c r="AN6">
        <v>16</v>
      </c>
      <c r="AO6">
        <v>0</v>
      </c>
      <c r="AP6">
        <v>3</v>
      </c>
      <c r="AQ6">
        <v>1</v>
      </c>
      <c r="AR6">
        <v>3</v>
      </c>
      <c r="AS6">
        <v>2</v>
      </c>
      <c r="AT6">
        <v>25</v>
      </c>
      <c r="AU6" t="s">
        <v>132</v>
      </c>
      <c r="AV6">
        <v>16</v>
      </c>
      <c r="AW6">
        <v>0</v>
      </c>
      <c r="AX6">
        <v>3</v>
      </c>
      <c r="AY6">
        <v>1</v>
      </c>
      <c r="AZ6">
        <v>3</v>
      </c>
      <c r="BA6">
        <v>1.91</v>
      </c>
      <c r="BB6">
        <v>1.5</v>
      </c>
      <c r="BC6">
        <v>1</v>
      </c>
      <c r="BD6">
        <v>1</v>
      </c>
    </row>
    <row r="7" spans="1:56" ht="18.75" customHeight="1">
      <c r="A7" s="116" t="s">
        <v>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68" t="s">
        <v>133</v>
      </c>
      <c r="AN7">
        <v>12</v>
      </c>
      <c r="AO7">
        <v>5</v>
      </c>
      <c r="AP7">
        <v>5</v>
      </c>
      <c r="AQ7">
        <v>1</v>
      </c>
      <c r="AR7">
        <v>1</v>
      </c>
      <c r="AS7">
        <v>1</v>
      </c>
      <c r="AT7">
        <v>25</v>
      </c>
      <c r="AU7" t="s">
        <v>133</v>
      </c>
      <c r="AV7">
        <v>12</v>
      </c>
      <c r="AW7">
        <v>5</v>
      </c>
      <c r="AX7">
        <v>5</v>
      </c>
      <c r="AY7">
        <v>1</v>
      </c>
      <c r="AZ7">
        <v>1</v>
      </c>
      <c r="BA7">
        <v>1.92</v>
      </c>
      <c r="BB7">
        <v>1.1399999999999999</v>
      </c>
      <c r="BC7">
        <v>2</v>
      </c>
      <c r="BD7">
        <v>1</v>
      </c>
    </row>
    <row r="8" spans="1:56" ht="15.75" customHeight="1">
      <c r="A8" s="117" t="s">
        <v>181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68" t="s">
        <v>134</v>
      </c>
      <c r="AN8">
        <v>4</v>
      </c>
      <c r="AO8">
        <v>3</v>
      </c>
      <c r="AP8">
        <v>2</v>
      </c>
      <c r="AQ8">
        <v>9</v>
      </c>
      <c r="AR8">
        <v>7</v>
      </c>
      <c r="AS8">
        <v>0</v>
      </c>
      <c r="AT8">
        <v>25</v>
      </c>
      <c r="AU8" t="s">
        <v>134</v>
      </c>
      <c r="AV8">
        <v>4</v>
      </c>
      <c r="AW8">
        <v>3</v>
      </c>
      <c r="AX8">
        <v>2</v>
      </c>
      <c r="AY8">
        <v>9</v>
      </c>
      <c r="AZ8">
        <v>7</v>
      </c>
      <c r="BA8">
        <v>3.48</v>
      </c>
      <c r="BB8">
        <v>1.45</v>
      </c>
      <c r="BC8">
        <v>4</v>
      </c>
      <c r="BD8">
        <v>4</v>
      </c>
    </row>
    <row r="9" spans="1:56" ht="21" customHeight="1">
      <c r="AM9" s="68" t="s">
        <v>135</v>
      </c>
      <c r="AN9">
        <v>5</v>
      </c>
      <c r="AO9">
        <v>4</v>
      </c>
      <c r="AP9">
        <v>3</v>
      </c>
      <c r="AQ9">
        <v>6</v>
      </c>
      <c r="AR9">
        <v>6</v>
      </c>
      <c r="AS9">
        <v>1</v>
      </c>
      <c r="AT9">
        <v>25</v>
      </c>
      <c r="AU9" t="s">
        <v>135</v>
      </c>
      <c r="AV9">
        <v>5</v>
      </c>
      <c r="AW9">
        <v>4</v>
      </c>
      <c r="AX9">
        <v>3</v>
      </c>
      <c r="AY9">
        <v>6</v>
      </c>
      <c r="AZ9">
        <v>6</v>
      </c>
      <c r="BA9">
        <v>3.17</v>
      </c>
      <c r="BB9">
        <v>1.52</v>
      </c>
      <c r="BC9">
        <v>4</v>
      </c>
      <c r="BD9">
        <v>4</v>
      </c>
    </row>
    <row r="10" spans="1:56" ht="21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68" t="s">
        <v>136</v>
      </c>
      <c r="AN10">
        <v>3</v>
      </c>
      <c r="AO10">
        <v>2</v>
      </c>
      <c r="AP10">
        <v>5</v>
      </c>
      <c r="AQ10">
        <v>6</v>
      </c>
      <c r="AR10">
        <v>7</v>
      </c>
      <c r="AS10">
        <v>2</v>
      </c>
      <c r="AT10">
        <v>25</v>
      </c>
      <c r="AU10" t="s">
        <v>136</v>
      </c>
      <c r="AV10">
        <v>3</v>
      </c>
      <c r="AW10">
        <v>2</v>
      </c>
      <c r="AX10">
        <v>5</v>
      </c>
      <c r="AY10">
        <v>6</v>
      </c>
      <c r="AZ10">
        <v>7</v>
      </c>
      <c r="BA10">
        <v>3.52</v>
      </c>
      <c r="BB10">
        <v>1.38</v>
      </c>
      <c r="BC10">
        <v>4</v>
      </c>
      <c r="BD10">
        <v>5</v>
      </c>
    </row>
    <row r="11" spans="1:56" ht="21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68" t="s">
        <v>137</v>
      </c>
      <c r="AN11">
        <v>1</v>
      </c>
      <c r="AO11">
        <v>0</v>
      </c>
      <c r="AP11">
        <v>4</v>
      </c>
      <c r="AQ11">
        <v>3</v>
      </c>
      <c r="AR11">
        <v>17</v>
      </c>
      <c r="AS11">
        <v>0</v>
      </c>
      <c r="AT11">
        <v>25</v>
      </c>
      <c r="AU11" t="s">
        <v>137</v>
      </c>
      <c r="AV11">
        <v>1</v>
      </c>
      <c r="AW11">
        <v>0</v>
      </c>
      <c r="AX11">
        <v>4</v>
      </c>
      <c r="AY11">
        <v>3</v>
      </c>
      <c r="AZ11">
        <v>17</v>
      </c>
      <c r="BA11">
        <v>4.4000000000000004</v>
      </c>
      <c r="BB11">
        <v>1.04</v>
      </c>
      <c r="BC11">
        <v>5</v>
      </c>
      <c r="BD11">
        <v>5</v>
      </c>
    </row>
    <row r="12" spans="1:56" ht="15.7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68" t="s">
        <v>138</v>
      </c>
      <c r="AN12">
        <v>1</v>
      </c>
      <c r="AO12">
        <v>0</v>
      </c>
      <c r="AP12">
        <v>1</v>
      </c>
      <c r="AQ12">
        <v>2</v>
      </c>
      <c r="AR12">
        <v>5</v>
      </c>
      <c r="AS12">
        <v>0</v>
      </c>
      <c r="AT12">
        <v>9</v>
      </c>
      <c r="AU12" t="s">
        <v>138</v>
      </c>
      <c r="AV12">
        <v>1</v>
      </c>
      <c r="AW12">
        <v>0</v>
      </c>
      <c r="AX12">
        <v>1</v>
      </c>
      <c r="AY12">
        <v>2</v>
      </c>
      <c r="AZ12">
        <v>5</v>
      </c>
      <c r="BA12">
        <v>4.1100000000000003</v>
      </c>
      <c r="BB12">
        <v>1.36</v>
      </c>
      <c r="BC12">
        <v>5</v>
      </c>
      <c r="BD12">
        <v>5</v>
      </c>
    </row>
    <row r="13" spans="1:56" ht="33.75">
      <c r="A13" s="137"/>
      <c r="B13" s="137"/>
      <c r="C13" s="137"/>
      <c r="D13" s="137"/>
      <c r="E13" s="137"/>
      <c r="F13" s="137"/>
      <c r="G13" s="137"/>
      <c r="Y13" s="2"/>
      <c r="Z13" s="3"/>
      <c r="AA13" s="3"/>
      <c r="AB13" s="3"/>
      <c r="AC13" s="3"/>
      <c r="AD13" s="3"/>
      <c r="AE13" s="4"/>
      <c r="AJ13" s="2"/>
      <c r="AK13" s="3"/>
      <c r="AL13" s="3"/>
      <c r="AM13" s="68" t="s">
        <v>139</v>
      </c>
      <c r="AN13">
        <v>4</v>
      </c>
      <c r="AO13">
        <v>3</v>
      </c>
      <c r="AP13">
        <v>12</v>
      </c>
      <c r="AQ13">
        <v>24</v>
      </c>
      <c r="AR13">
        <v>17</v>
      </c>
      <c r="AS13">
        <v>0</v>
      </c>
      <c r="AT13">
        <v>60</v>
      </c>
      <c r="AU13" t="s">
        <v>139</v>
      </c>
      <c r="AV13">
        <v>4</v>
      </c>
      <c r="AW13">
        <v>3</v>
      </c>
      <c r="AX13">
        <v>12</v>
      </c>
      <c r="AY13">
        <v>24</v>
      </c>
      <c r="AZ13">
        <v>17</v>
      </c>
      <c r="BA13">
        <v>3.78</v>
      </c>
      <c r="BB13">
        <v>1.1200000000000001</v>
      </c>
      <c r="BC13">
        <v>4</v>
      </c>
      <c r="BD13">
        <v>4</v>
      </c>
    </row>
    <row r="14" spans="1:56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6"/>
      <c r="Z14" s="3"/>
      <c r="AA14" s="7"/>
      <c r="AB14" s="7"/>
      <c r="AC14" s="7"/>
      <c r="AD14" s="7"/>
      <c r="AE14" s="4"/>
      <c r="AF14" s="5"/>
      <c r="AG14" s="5"/>
      <c r="AH14" s="5"/>
      <c r="AI14" s="5"/>
      <c r="AJ14" s="6"/>
      <c r="AK14" s="3"/>
      <c r="AL14" s="7"/>
      <c r="AM14" s="68" t="s">
        <v>140</v>
      </c>
      <c r="AN14">
        <v>2</v>
      </c>
      <c r="AO14">
        <v>3</v>
      </c>
      <c r="AP14">
        <v>14</v>
      </c>
      <c r="AQ14">
        <v>19</v>
      </c>
      <c r="AR14">
        <v>36</v>
      </c>
      <c r="AS14">
        <v>0</v>
      </c>
      <c r="AT14">
        <v>74</v>
      </c>
      <c r="AU14" t="s">
        <v>140</v>
      </c>
      <c r="AV14">
        <v>2</v>
      </c>
      <c r="AW14">
        <v>3</v>
      </c>
      <c r="AX14">
        <v>14</v>
      </c>
      <c r="AY14">
        <v>19</v>
      </c>
      <c r="AZ14">
        <v>36</v>
      </c>
      <c r="BA14">
        <v>4.1399999999999997</v>
      </c>
      <c r="BB14">
        <v>1.04</v>
      </c>
      <c r="BC14">
        <v>4</v>
      </c>
      <c r="BD14">
        <v>5</v>
      </c>
    </row>
    <row r="15" spans="1:56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6"/>
      <c r="Z15" s="3"/>
      <c r="AA15" s="7"/>
      <c r="AB15" s="7"/>
      <c r="AC15" s="7"/>
      <c r="AD15" s="7"/>
      <c r="AE15" s="4"/>
      <c r="AF15" s="5"/>
      <c r="AG15" s="5"/>
      <c r="AH15" s="5"/>
      <c r="AI15" s="5"/>
      <c r="AJ15" s="6"/>
      <c r="AK15" s="3"/>
      <c r="AL15" s="7"/>
      <c r="AM15" s="68" t="s">
        <v>141</v>
      </c>
      <c r="AN15">
        <v>1</v>
      </c>
      <c r="AO15">
        <v>5</v>
      </c>
      <c r="AP15">
        <v>20</v>
      </c>
      <c r="AQ15">
        <v>25</v>
      </c>
      <c r="AR15">
        <v>23</v>
      </c>
      <c r="AS15">
        <v>0</v>
      </c>
      <c r="AT15">
        <v>74</v>
      </c>
      <c r="AU15" t="s">
        <v>141</v>
      </c>
      <c r="AV15">
        <v>1</v>
      </c>
      <c r="AW15">
        <v>5</v>
      </c>
      <c r="AX15">
        <v>20</v>
      </c>
      <c r="AY15">
        <v>25</v>
      </c>
      <c r="AZ15">
        <v>23</v>
      </c>
      <c r="BA15">
        <v>3.86</v>
      </c>
      <c r="BB15">
        <v>0.98</v>
      </c>
      <c r="BC15">
        <v>4</v>
      </c>
      <c r="BD15">
        <v>4</v>
      </c>
    </row>
    <row r="16" spans="1:5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6"/>
      <c r="Z16" s="3"/>
      <c r="AA16" s="7"/>
      <c r="AB16" s="7"/>
      <c r="AC16" s="7"/>
      <c r="AD16" s="7"/>
      <c r="AE16" s="4"/>
      <c r="AF16" s="5"/>
      <c r="AG16" s="5"/>
      <c r="AH16" s="5"/>
      <c r="AI16" s="5"/>
      <c r="AJ16" s="6"/>
      <c r="AK16" s="3"/>
      <c r="AL16" s="7"/>
      <c r="AM16" s="68" t="s">
        <v>142</v>
      </c>
      <c r="AN16">
        <v>12</v>
      </c>
      <c r="AO16">
        <v>8</v>
      </c>
      <c r="AP16">
        <v>24</v>
      </c>
      <c r="AQ16">
        <v>16</v>
      </c>
      <c r="AR16">
        <v>15</v>
      </c>
      <c r="AS16">
        <v>2</v>
      </c>
      <c r="AT16">
        <v>77</v>
      </c>
      <c r="AU16" t="s">
        <v>142</v>
      </c>
      <c r="AV16">
        <v>12</v>
      </c>
      <c r="AW16">
        <v>8</v>
      </c>
      <c r="AX16">
        <v>24</v>
      </c>
      <c r="AY16">
        <v>16</v>
      </c>
      <c r="AZ16">
        <v>15</v>
      </c>
      <c r="BA16">
        <v>3.19</v>
      </c>
      <c r="BB16">
        <v>1.32</v>
      </c>
      <c r="BC16">
        <v>3</v>
      </c>
      <c r="BD16">
        <v>3</v>
      </c>
    </row>
    <row r="17" spans="1:56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  <c r="Z17" s="3"/>
      <c r="AA17" s="7"/>
      <c r="AB17" s="7"/>
      <c r="AC17" s="7"/>
      <c r="AD17" s="7"/>
      <c r="AE17" s="4"/>
      <c r="AF17" s="5"/>
      <c r="AG17" s="5"/>
      <c r="AH17" s="5"/>
      <c r="AI17" s="5"/>
      <c r="AJ17" s="6"/>
      <c r="AK17" s="3"/>
      <c r="AL17" s="7"/>
      <c r="AM17" s="68" t="s">
        <v>143</v>
      </c>
      <c r="AN17">
        <v>3</v>
      </c>
      <c r="AO17">
        <v>10</v>
      </c>
      <c r="AP17">
        <v>14</v>
      </c>
      <c r="AQ17">
        <v>32</v>
      </c>
      <c r="AR17">
        <v>18</v>
      </c>
      <c r="AS17">
        <v>0</v>
      </c>
      <c r="AT17">
        <v>77</v>
      </c>
      <c r="AU17" t="s">
        <v>143</v>
      </c>
      <c r="AV17">
        <v>3</v>
      </c>
      <c r="AW17">
        <v>10</v>
      </c>
      <c r="AX17">
        <v>14</v>
      </c>
      <c r="AY17">
        <v>32</v>
      </c>
      <c r="AZ17">
        <v>18</v>
      </c>
      <c r="BA17">
        <v>3.68</v>
      </c>
      <c r="BB17">
        <v>1.0900000000000001</v>
      </c>
      <c r="BC17">
        <v>4</v>
      </c>
      <c r="BD17">
        <v>4</v>
      </c>
    </row>
    <row r="18" spans="1:56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6"/>
      <c r="Z18" s="3"/>
      <c r="AA18" s="7"/>
      <c r="AB18" s="7"/>
      <c r="AC18" s="7"/>
      <c r="AD18" s="7"/>
      <c r="AE18" s="4"/>
      <c r="AF18" s="5"/>
      <c r="AG18" s="5"/>
      <c r="AH18" s="5"/>
      <c r="AI18" s="5"/>
      <c r="AJ18" s="6"/>
      <c r="AK18" s="3"/>
      <c r="AL18" s="7"/>
      <c r="AM18" s="68" t="s">
        <v>144</v>
      </c>
      <c r="AN18">
        <v>0</v>
      </c>
      <c r="AO18">
        <v>3</v>
      </c>
      <c r="AP18">
        <v>20</v>
      </c>
      <c r="AQ18">
        <v>28</v>
      </c>
      <c r="AR18">
        <v>25</v>
      </c>
      <c r="AS18">
        <v>1</v>
      </c>
      <c r="AT18">
        <v>77</v>
      </c>
      <c r="AU18" t="s">
        <v>144</v>
      </c>
      <c r="AV18">
        <v>0</v>
      </c>
      <c r="AW18">
        <v>3</v>
      </c>
      <c r="AX18">
        <v>20</v>
      </c>
      <c r="AY18">
        <v>28</v>
      </c>
      <c r="AZ18">
        <v>25</v>
      </c>
      <c r="BA18">
        <v>3.99</v>
      </c>
      <c r="BB18">
        <v>0.87</v>
      </c>
      <c r="BC18">
        <v>4</v>
      </c>
      <c r="BD18">
        <v>4</v>
      </c>
    </row>
    <row r="19" spans="1:56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6"/>
      <c r="Z19" s="3"/>
      <c r="AA19" s="7"/>
      <c r="AB19" s="7"/>
      <c r="AC19" s="7"/>
      <c r="AD19" s="7"/>
      <c r="AE19" s="4"/>
      <c r="AF19" s="5"/>
      <c r="AG19" s="5"/>
      <c r="AH19" s="5"/>
      <c r="AI19" s="5"/>
      <c r="AJ19" s="6"/>
      <c r="AK19" s="3"/>
      <c r="AL19" s="7"/>
      <c r="AM19" s="68" t="s">
        <v>145</v>
      </c>
      <c r="AN19">
        <v>5</v>
      </c>
      <c r="AO19">
        <v>7</v>
      </c>
      <c r="AP19">
        <v>16</v>
      </c>
      <c r="AQ19">
        <v>23</v>
      </c>
      <c r="AR19">
        <v>16</v>
      </c>
      <c r="AS19">
        <v>10</v>
      </c>
      <c r="AT19">
        <v>77</v>
      </c>
      <c r="AU19" t="s">
        <v>145</v>
      </c>
      <c r="AV19">
        <v>5</v>
      </c>
      <c r="AW19">
        <v>7</v>
      </c>
      <c r="AX19">
        <v>16</v>
      </c>
      <c r="AY19">
        <v>23</v>
      </c>
      <c r="AZ19">
        <v>16</v>
      </c>
      <c r="BA19">
        <v>3.57</v>
      </c>
      <c r="BB19">
        <v>1.18</v>
      </c>
      <c r="BC19">
        <v>4</v>
      </c>
      <c r="BD19">
        <v>4</v>
      </c>
    </row>
    <row r="20" spans="1:56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6"/>
      <c r="Z20" s="3"/>
      <c r="AA20" s="7"/>
      <c r="AB20" s="7"/>
      <c r="AC20" s="7"/>
      <c r="AD20" s="7"/>
      <c r="AE20" s="4"/>
      <c r="AF20" s="5"/>
      <c r="AG20" s="5"/>
      <c r="AH20" s="5"/>
      <c r="AI20" s="5"/>
      <c r="AJ20" s="6"/>
      <c r="AK20" s="3"/>
      <c r="AL20" s="7"/>
      <c r="AM20" s="68" t="s">
        <v>146</v>
      </c>
      <c r="AN20">
        <v>4</v>
      </c>
      <c r="AO20">
        <v>9</v>
      </c>
      <c r="AP20">
        <v>21</v>
      </c>
      <c r="AQ20">
        <v>26</v>
      </c>
      <c r="AR20">
        <v>17</v>
      </c>
      <c r="AS20">
        <v>0</v>
      </c>
      <c r="AT20">
        <v>77</v>
      </c>
      <c r="AU20" t="s">
        <v>146</v>
      </c>
      <c r="AV20">
        <v>4</v>
      </c>
      <c r="AW20">
        <v>9</v>
      </c>
      <c r="AX20">
        <v>21</v>
      </c>
      <c r="AY20">
        <v>26</v>
      </c>
      <c r="AZ20">
        <v>17</v>
      </c>
      <c r="BA20">
        <v>3.56</v>
      </c>
      <c r="BB20">
        <v>1.1200000000000001</v>
      </c>
      <c r="BC20">
        <v>4</v>
      </c>
      <c r="BD20">
        <v>4</v>
      </c>
    </row>
    <row r="21" spans="1:56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6"/>
      <c r="Z21" s="3"/>
      <c r="AA21" s="7"/>
      <c r="AB21" s="7"/>
      <c r="AC21" s="7"/>
      <c r="AD21" s="7"/>
      <c r="AE21" s="4"/>
      <c r="AF21" s="5"/>
      <c r="AG21" s="5"/>
      <c r="AH21" s="5"/>
      <c r="AI21" s="5"/>
      <c r="AJ21" s="6"/>
      <c r="AK21" s="3"/>
      <c r="AL21" s="7"/>
      <c r="AM21" s="68" t="s">
        <v>147</v>
      </c>
      <c r="AN21">
        <v>12</v>
      </c>
      <c r="AO21">
        <v>7</v>
      </c>
      <c r="AP21">
        <v>15</v>
      </c>
      <c r="AQ21">
        <v>22</v>
      </c>
      <c r="AR21">
        <v>17</v>
      </c>
      <c r="AS21">
        <v>4</v>
      </c>
      <c r="AT21">
        <v>77</v>
      </c>
      <c r="AU21" t="s">
        <v>147</v>
      </c>
      <c r="AV21">
        <v>12</v>
      </c>
      <c r="AW21">
        <v>7</v>
      </c>
      <c r="AX21">
        <v>15</v>
      </c>
      <c r="AY21">
        <v>22</v>
      </c>
      <c r="AZ21">
        <v>17</v>
      </c>
      <c r="BA21">
        <v>3.34</v>
      </c>
      <c r="BB21">
        <v>1.38</v>
      </c>
      <c r="BC21">
        <v>4</v>
      </c>
      <c r="BD21">
        <v>4</v>
      </c>
    </row>
    <row r="22" spans="1:56" ht="21">
      <c r="A22" s="118" t="s">
        <v>2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5"/>
      <c r="W22" s="5"/>
      <c r="X22" s="5"/>
      <c r="Y22" s="6"/>
      <c r="Z22" s="3"/>
      <c r="AA22" s="7"/>
      <c r="AB22" s="7"/>
      <c r="AC22" s="7"/>
      <c r="AD22" s="7"/>
      <c r="AE22" s="4"/>
      <c r="AF22" s="5"/>
      <c r="AG22" s="5"/>
      <c r="AH22" s="5"/>
      <c r="AI22" s="5"/>
      <c r="AJ22" s="6"/>
      <c r="AK22" s="3"/>
      <c r="AL22" s="7"/>
      <c r="AM22" s="68" t="s">
        <v>148</v>
      </c>
      <c r="AN22">
        <v>7</v>
      </c>
      <c r="AO22">
        <v>3</v>
      </c>
      <c r="AP22">
        <v>16</v>
      </c>
      <c r="AQ22">
        <v>12</v>
      </c>
      <c r="AR22">
        <v>17</v>
      </c>
      <c r="AS22">
        <v>22</v>
      </c>
      <c r="AT22">
        <v>77</v>
      </c>
      <c r="AU22" t="s">
        <v>148</v>
      </c>
      <c r="AV22">
        <v>7</v>
      </c>
      <c r="AW22">
        <v>3</v>
      </c>
      <c r="AX22">
        <v>16</v>
      </c>
      <c r="AY22">
        <v>12</v>
      </c>
      <c r="AZ22">
        <v>17</v>
      </c>
      <c r="BA22">
        <v>3.53</v>
      </c>
      <c r="BB22">
        <v>1.33</v>
      </c>
      <c r="BC22">
        <v>4</v>
      </c>
      <c r="BD22">
        <v>5</v>
      </c>
    </row>
    <row r="23" spans="1:56" ht="2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5"/>
      <c r="W23" s="5"/>
      <c r="X23" s="5"/>
      <c r="Y23" s="6"/>
      <c r="Z23" s="3"/>
      <c r="AA23" s="7"/>
      <c r="AB23" s="7"/>
      <c r="AC23" s="7"/>
      <c r="AD23" s="7"/>
      <c r="AE23" s="4"/>
      <c r="AF23" s="5"/>
      <c r="AG23" s="5"/>
      <c r="AH23" s="5"/>
      <c r="AI23" s="5"/>
      <c r="AJ23" s="6"/>
      <c r="AK23" s="3"/>
      <c r="AL23" s="7"/>
      <c r="AM23" s="68" t="s">
        <v>149</v>
      </c>
      <c r="AN23">
        <v>4</v>
      </c>
      <c r="AO23">
        <v>3</v>
      </c>
      <c r="AP23">
        <v>9</v>
      </c>
      <c r="AQ23">
        <v>20</v>
      </c>
      <c r="AR23">
        <v>38</v>
      </c>
      <c r="AS23">
        <v>3</v>
      </c>
      <c r="AT23">
        <v>77</v>
      </c>
      <c r="AU23" t="s">
        <v>149</v>
      </c>
      <c r="AV23">
        <v>4</v>
      </c>
      <c r="AW23">
        <v>3</v>
      </c>
      <c r="AX23">
        <v>9</v>
      </c>
      <c r="AY23">
        <v>20</v>
      </c>
      <c r="AZ23">
        <v>38</v>
      </c>
      <c r="BA23">
        <v>4.1500000000000004</v>
      </c>
      <c r="BB23">
        <v>1.1299999999999999</v>
      </c>
      <c r="BC23">
        <v>5</v>
      </c>
      <c r="BD23">
        <v>5</v>
      </c>
    </row>
    <row r="24" spans="1:56" ht="21">
      <c r="A24" s="16" t="s">
        <v>186</v>
      </c>
      <c r="B24" s="11"/>
      <c r="C24" s="4"/>
      <c r="D24" s="5"/>
      <c r="E24" s="5"/>
      <c r="F24" s="5"/>
      <c r="G24" s="5"/>
      <c r="H24" s="3"/>
      <c r="I24" s="9"/>
      <c r="J24" s="10"/>
      <c r="K24" s="11"/>
      <c r="L24" s="11"/>
      <c r="M24" s="11"/>
      <c r="N24" s="4"/>
      <c r="V24" s="5"/>
      <c r="W24" s="5"/>
      <c r="X24" s="5"/>
      <c r="Y24" s="6"/>
      <c r="Z24" s="3"/>
      <c r="AA24" s="7"/>
      <c r="AB24" s="7"/>
      <c r="AC24" s="7"/>
      <c r="AD24" s="7"/>
      <c r="AE24" s="4"/>
      <c r="AF24" s="5"/>
      <c r="AG24" s="5"/>
      <c r="AH24" s="5"/>
      <c r="AI24" s="5"/>
      <c r="AJ24" s="6"/>
      <c r="AK24" s="3"/>
      <c r="AL24" s="7"/>
      <c r="AM24" s="68" t="s">
        <v>150</v>
      </c>
      <c r="AN24">
        <v>10</v>
      </c>
      <c r="AO24">
        <v>6</v>
      </c>
      <c r="AP24">
        <v>13</v>
      </c>
      <c r="AQ24">
        <v>24</v>
      </c>
      <c r="AR24">
        <v>24</v>
      </c>
      <c r="AS24">
        <v>0</v>
      </c>
      <c r="AT24">
        <v>77</v>
      </c>
      <c r="AU24" t="s">
        <v>150</v>
      </c>
      <c r="AV24">
        <v>10</v>
      </c>
      <c r="AW24">
        <v>6</v>
      </c>
      <c r="AX24">
        <v>13</v>
      </c>
      <c r="AY24">
        <v>24</v>
      </c>
      <c r="AZ24">
        <v>24</v>
      </c>
      <c r="BA24">
        <v>3.6</v>
      </c>
      <c r="BB24">
        <v>1.35</v>
      </c>
      <c r="BC24">
        <v>4</v>
      </c>
      <c r="BD24">
        <v>4</v>
      </c>
    </row>
    <row r="25" spans="1:56" ht="15" customHeight="1">
      <c r="A25" s="11"/>
      <c r="B25" s="11"/>
      <c r="C25" s="4"/>
      <c r="D25" s="5"/>
      <c r="E25" s="5"/>
      <c r="F25" s="5"/>
      <c r="G25" s="5"/>
      <c r="H25" s="3"/>
      <c r="I25" s="9"/>
      <c r="J25" s="10"/>
      <c r="K25" s="11"/>
      <c r="L25" s="11"/>
      <c r="M25" s="17"/>
      <c r="N25" s="4"/>
      <c r="V25" s="5"/>
      <c r="W25" s="5"/>
      <c r="X25" s="5"/>
      <c r="Y25" s="6"/>
      <c r="Z25" s="3"/>
      <c r="AA25" s="7"/>
      <c r="AB25" s="7"/>
      <c r="AC25" s="7"/>
      <c r="AD25" s="7"/>
      <c r="AE25" s="4"/>
      <c r="AF25" s="5"/>
      <c r="AG25" s="5"/>
      <c r="AH25" s="5"/>
      <c r="AI25" s="5"/>
      <c r="AJ25" s="6"/>
      <c r="AK25" s="3"/>
      <c r="AL25" s="7"/>
      <c r="AM25" s="68" t="s">
        <v>151</v>
      </c>
      <c r="AN25">
        <v>6</v>
      </c>
      <c r="AO25">
        <v>1</v>
      </c>
      <c r="AP25">
        <v>17</v>
      </c>
      <c r="AQ25">
        <v>21</v>
      </c>
      <c r="AR25">
        <v>25</v>
      </c>
      <c r="AS25">
        <v>7</v>
      </c>
      <c r="AT25">
        <v>77</v>
      </c>
      <c r="AU25" t="s">
        <v>151</v>
      </c>
      <c r="AV25">
        <v>6</v>
      </c>
      <c r="AW25">
        <v>1</v>
      </c>
      <c r="AX25">
        <v>17</v>
      </c>
      <c r="AY25">
        <v>21</v>
      </c>
      <c r="AZ25">
        <v>25</v>
      </c>
      <c r="BA25">
        <v>3.83</v>
      </c>
      <c r="BB25">
        <v>1.19</v>
      </c>
      <c r="BC25">
        <v>4</v>
      </c>
      <c r="BD25">
        <v>5</v>
      </c>
    </row>
    <row r="26" spans="1:56" ht="20.100000000000001" customHeight="1">
      <c r="A26" s="11"/>
      <c r="D26" s="132" t="str">
        <f>+AN47</f>
        <v>1º Curso</v>
      </c>
      <c r="E26" s="132"/>
      <c r="F26" s="58">
        <f>+AO47</f>
        <v>25</v>
      </c>
      <c r="G26" s="22">
        <f>F26/$F$30</f>
        <v>0.32467532467532467</v>
      </c>
      <c r="H26" s="9"/>
      <c r="I26" s="9"/>
      <c r="J26" s="10"/>
      <c r="K26" s="11"/>
      <c r="L26" s="17"/>
      <c r="M26" s="17"/>
      <c r="N26" s="4"/>
      <c r="V26" s="5"/>
      <c r="W26" s="5"/>
      <c r="X26" s="5"/>
      <c r="Y26" s="6"/>
      <c r="Z26" s="3"/>
      <c r="AA26" s="7"/>
      <c r="AB26" s="7"/>
      <c r="AC26" s="7"/>
      <c r="AD26" s="7"/>
      <c r="AE26" s="4"/>
      <c r="AF26" s="5"/>
      <c r="AG26" s="5"/>
      <c r="AH26" s="5"/>
      <c r="AI26" s="5"/>
      <c r="AJ26" s="6"/>
      <c r="AK26" s="3"/>
      <c r="AL26" s="7"/>
      <c r="AM26" s="68" t="s">
        <v>152</v>
      </c>
      <c r="AN26">
        <v>2</v>
      </c>
      <c r="AO26">
        <v>1</v>
      </c>
      <c r="AP26">
        <v>11</v>
      </c>
      <c r="AQ26">
        <v>12</v>
      </c>
      <c r="AR26">
        <v>11</v>
      </c>
      <c r="AS26">
        <v>40</v>
      </c>
      <c r="AT26">
        <v>77</v>
      </c>
      <c r="AU26" t="s">
        <v>152</v>
      </c>
      <c r="AV26">
        <v>2</v>
      </c>
      <c r="AW26">
        <v>1</v>
      </c>
      <c r="AX26">
        <v>11</v>
      </c>
      <c r="AY26">
        <v>12</v>
      </c>
      <c r="AZ26">
        <v>11</v>
      </c>
      <c r="BA26">
        <v>3.78</v>
      </c>
      <c r="BB26">
        <v>1.08</v>
      </c>
      <c r="BC26">
        <v>4</v>
      </c>
      <c r="BD26">
        <v>4</v>
      </c>
    </row>
    <row r="27" spans="1:56" s="20" customFormat="1" ht="20.100000000000001" customHeight="1">
      <c r="A27" s="11"/>
      <c r="B27"/>
      <c r="C27"/>
      <c r="D27" s="132" t="str">
        <f t="shared" ref="D27:D29" si="0">+AN48</f>
        <v>2º Curso</v>
      </c>
      <c r="E27" s="132"/>
      <c r="F27" s="58">
        <f t="shared" ref="F27:F29" si="1">+AO48</f>
        <v>15</v>
      </c>
      <c r="G27" s="22">
        <f t="shared" ref="G27:G29" si="2">F27/$F$30</f>
        <v>0.19480519480519481</v>
      </c>
      <c r="H27" s="8"/>
      <c r="I27" s="3"/>
      <c r="J27" s="10"/>
      <c r="K27" s="11"/>
      <c r="L27" s="17"/>
      <c r="M27" s="17"/>
      <c r="N27" s="4"/>
      <c r="O27"/>
      <c r="P27"/>
      <c r="Q27"/>
      <c r="R27"/>
      <c r="S27"/>
      <c r="T27"/>
      <c r="U27"/>
      <c r="V27" s="5"/>
      <c r="W27" s="5"/>
      <c r="X27" s="5"/>
      <c r="Y27" s="6"/>
      <c r="Z27" s="3"/>
      <c r="AA27" s="7"/>
      <c r="AB27" s="7"/>
      <c r="AC27" s="7"/>
      <c r="AD27" s="7"/>
      <c r="AE27" s="4"/>
      <c r="AF27" s="5"/>
      <c r="AG27" s="5"/>
      <c r="AH27" s="5"/>
      <c r="AI27" s="5"/>
      <c r="AJ27" s="6"/>
      <c r="AK27" s="3"/>
      <c r="AL27" s="7"/>
      <c r="AM27" s="20" t="s">
        <v>153</v>
      </c>
      <c r="AN27" s="20">
        <v>9</v>
      </c>
      <c r="AO27" s="20">
        <v>6</v>
      </c>
      <c r="AP27" s="20">
        <v>14</v>
      </c>
      <c r="AQ27" s="20">
        <v>23</v>
      </c>
      <c r="AR27" s="20">
        <v>20</v>
      </c>
      <c r="AS27" s="20">
        <v>5</v>
      </c>
      <c r="AT27" s="20">
        <v>77</v>
      </c>
      <c r="AU27" s="20" t="s">
        <v>153</v>
      </c>
      <c r="AV27" s="20">
        <v>9</v>
      </c>
      <c r="AW27" s="20">
        <v>6</v>
      </c>
      <c r="AX27" s="20">
        <v>14</v>
      </c>
      <c r="AY27" s="20">
        <v>23</v>
      </c>
      <c r="AZ27" s="20">
        <v>20</v>
      </c>
      <c r="BA27" s="20">
        <v>3.54</v>
      </c>
      <c r="BB27" s="20">
        <v>1.32</v>
      </c>
      <c r="BC27" s="20">
        <v>4</v>
      </c>
      <c r="BD27" s="20">
        <v>4</v>
      </c>
    </row>
    <row r="28" spans="1:56" s="23" customFormat="1" ht="20.100000000000001" customHeight="1">
      <c r="A28" s="11"/>
      <c r="B28"/>
      <c r="C28"/>
      <c r="D28" s="132" t="str">
        <f t="shared" si="0"/>
        <v>3º Curso</v>
      </c>
      <c r="E28" s="132"/>
      <c r="F28" s="58">
        <f t="shared" si="1"/>
        <v>21</v>
      </c>
      <c r="G28" s="22">
        <f t="shared" si="2"/>
        <v>0.27272727272727271</v>
      </c>
      <c r="H28" s="5"/>
      <c r="I28" s="5"/>
      <c r="J28" s="5"/>
      <c r="K28" s="5"/>
      <c r="L28" s="5"/>
      <c r="M28"/>
      <c r="N28"/>
      <c r="O28"/>
      <c r="P28"/>
      <c r="Q28"/>
      <c r="R28"/>
      <c r="S28"/>
      <c r="T28"/>
      <c r="U28"/>
      <c r="V28" s="5"/>
      <c r="W28" s="5"/>
      <c r="X28" s="5"/>
      <c r="Y28" s="6"/>
      <c r="Z28" s="3"/>
      <c r="AA28" s="7"/>
      <c r="AB28" s="7"/>
      <c r="AC28" s="7"/>
      <c r="AD28" s="7"/>
      <c r="AE28" s="4"/>
      <c r="AF28" s="5"/>
      <c r="AG28" s="5"/>
      <c r="AH28" s="5"/>
      <c r="AI28" s="5"/>
      <c r="AJ28" s="6"/>
      <c r="AK28" s="3"/>
      <c r="AL28" s="7"/>
      <c r="AM28" s="23" t="s">
        <v>123</v>
      </c>
      <c r="AU28" s="23" t="s">
        <v>123</v>
      </c>
    </row>
    <row r="29" spans="1:56" s="23" customFormat="1" ht="20.100000000000001" customHeight="1">
      <c r="A29" s="11"/>
      <c r="B29"/>
      <c r="C29"/>
      <c r="D29" s="132" t="str">
        <f t="shared" si="0"/>
        <v>4º Curso</v>
      </c>
      <c r="E29" s="132"/>
      <c r="F29" s="58">
        <f t="shared" si="1"/>
        <v>16</v>
      </c>
      <c r="G29" s="22">
        <f t="shared" si="2"/>
        <v>0.20779220779220781</v>
      </c>
      <c r="H29" s="5"/>
      <c r="I29" s="5"/>
      <c r="J29" s="5"/>
      <c r="K29" s="5"/>
      <c r="L29" s="5"/>
      <c r="M29"/>
      <c r="N29"/>
      <c r="O29"/>
      <c r="P29"/>
      <c r="Q29"/>
      <c r="R29"/>
      <c r="S29"/>
      <c r="T29"/>
      <c r="U29"/>
      <c r="V29" s="5"/>
      <c r="W29" s="5"/>
      <c r="X29" s="5"/>
      <c r="Y29" s="6"/>
      <c r="Z29" s="3"/>
      <c r="AA29" s="7"/>
      <c r="AB29" s="7"/>
      <c r="AC29" s="7"/>
      <c r="AD29" s="7"/>
      <c r="AE29" s="4"/>
      <c r="AF29" s="5"/>
      <c r="AG29" s="5"/>
      <c r="AH29" s="5"/>
      <c r="AI29" s="5"/>
      <c r="AJ29" s="6"/>
      <c r="AK29" s="3"/>
      <c r="AL29" s="7"/>
      <c r="AU29" s="23" t="s">
        <v>107</v>
      </c>
    </row>
    <row r="30" spans="1:56" s="23" customFormat="1" ht="20.100000000000001" customHeight="1">
      <c r="A30" s="11"/>
      <c r="B30"/>
      <c r="C30"/>
      <c r="D30" s="132" t="s">
        <v>90</v>
      </c>
      <c r="E30" s="132"/>
      <c r="F30" s="103">
        <f>SUM(F26:F29)</f>
        <v>77</v>
      </c>
      <c r="G30" s="104"/>
      <c r="H30" s="5"/>
      <c r="I30" s="5"/>
      <c r="J30" s="5"/>
      <c r="K30" s="5"/>
      <c r="L30" s="5"/>
      <c r="M30"/>
      <c r="N30"/>
      <c r="O30"/>
      <c r="P30"/>
      <c r="Q30"/>
      <c r="R30"/>
      <c r="S30"/>
      <c r="T30"/>
      <c r="U30"/>
      <c r="V30" s="5"/>
      <c r="W30" s="5"/>
      <c r="X30" s="5"/>
      <c r="Y30" s="6"/>
      <c r="Z30" s="3"/>
      <c r="AA30" s="7"/>
      <c r="AB30" s="7"/>
      <c r="AC30" s="7"/>
      <c r="AD30" s="7"/>
      <c r="AE30" s="4"/>
      <c r="AF30" s="5"/>
      <c r="AG30" s="5"/>
      <c r="AH30" s="5"/>
      <c r="AI30" s="5"/>
      <c r="AJ30" s="6"/>
      <c r="AK30" s="3"/>
      <c r="AL30" s="7"/>
    </row>
    <row r="31" spans="1:56" s="23" customFormat="1" ht="20.100000000000001" customHeight="1">
      <c r="A31" s="5"/>
      <c r="B31"/>
      <c r="C31"/>
      <c r="D31"/>
      <c r="E31" s="5"/>
      <c r="F31" s="5"/>
      <c r="G31" s="5"/>
      <c r="H31" s="5"/>
      <c r="I31" s="5"/>
      <c r="J31" s="5"/>
      <c r="K31" s="5"/>
      <c r="L31" s="5"/>
      <c r="M31"/>
      <c r="N31"/>
      <c r="O31"/>
      <c r="P31"/>
      <c r="Q31"/>
      <c r="R31"/>
      <c r="S31"/>
      <c r="T31"/>
      <c r="U31"/>
      <c r="V31" s="5"/>
      <c r="W31" s="5"/>
      <c r="X31" s="5"/>
      <c r="Y31" s="6"/>
      <c r="Z31" s="3"/>
      <c r="AA31" s="7"/>
      <c r="AB31" s="7"/>
      <c r="AC31" s="7"/>
      <c r="AD31" s="7"/>
      <c r="AE31" s="4"/>
      <c r="AF31" s="5"/>
      <c r="AG31" s="5"/>
      <c r="AH31" s="5"/>
      <c r="AI31" s="5"/>
      <c r="AJ31" s="6"/>
      <c r="AK31" s="3"/>
      <c r="AL31" s="7"/>
    </row>
    <row r="32" spans="1:56" s="23" customFormat="1" ht="20.100000000000001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/>
      <c r="N32"/>
      <c r="O32"/>
      <c r="P32"/>
      <c r="Q32"/>
      <c r="R32"/>
      <c r="S32"/>
      <c r="T32"/>
      <c r="U32"/>
      <c r="V32" s="5"/>
      <c r="W32" s="5"/>
      <c r="X32" s="5"/>
      <c r="Y32" s="6"/>
      <c r="Z32" s="3"/>
      <c r="AA32" s="7"/>
      <c r="AB32" s="7"/>
      <c r="AC32" s="7"/>
      <c r="AD32" s="7"/>
      <c r="AE32" s="4"/>
      <c r="AF32" s="5"/>
      <c r="AG32" s="5"/>
      <c r="AH32" s="5"/>
      <c r="AI32" s="5"/>
      <c r="AJ32" s="6"/>
      <c r="AK32" s="3"/>
      <c r="AL32" s="7"/>
    </row>
    <row r="33" spans="1:52" s="23" customFormat="1" ht="20.100000000000001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/>
      <c r="N33"/>
      <c r="O33"/>
      <c r="P33"/>
      <c r="Q33"/>
      <c r="R33"/>
      <c r="S33"/>
      <c r="T33"/>
      <c r="U33"/>
      <c r="V33" s="5"/>
      <c r="W33" s="5"/>
      <c r="X33" s="5"/>
      <c r="Y33" s="6"/>
      <c r="Z33" s="3"/>
      <c r="AA33" s="7"/>
      <c r="AB33" s="7"/>
      <c r="AC33" s="7"/>
      <c r="AD33" s="7"/>
      <c r="AE33" s="4"/>
      <c r="AF33" s="5"/>
      <c r="AG33" s="5"/>
      <c r="AH33" s="5"/>
      <c r="AI33" s="5"/>
      <c r="AJ33" s="6"/>
      <c r="AK33" s="3"/>
      <c r="AL33" s="7"/>
    </row>
    <row r="34" spans="1:52" s="20" customFormat="1" ht="16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/>
      <c r="N34"/>
      <c r="O34"/>
      <c r="P34"/>
      <c r="Q34"/>
      <c r="R34"/>
      <c r="S34"/>
      <c r="T34"/>
      <c r="U34"/>
      <c r="V34" s="5"/>
      <c r="W34" s="5"/>
      <c r="X34" s="5"/>
      <c r="Y34" s="6"/>
      <c r="Z34" s="3"/>
      <c r="AA34" s="7"/>
      <c r="AB34" s="7"/>
      <c r="AC34" s="7"/>
      <c r="AD34" s="7"/>
      <c r="AE34" s="4"/>
      <c r="AF34" s="5"/>
      <c r="AG34" s="5"/>
      <c r="AH34" s="5"/>
      <c r="AI34" s="5"/>
      <c r="AJ34" s="6"/>
      <c r="AK34" s="3"/>
      <c r="AL34" s="7"/>
    </row>
    <row r="35" spans="1:52" s="20" customFormat="1" ht="16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/>
      <c r="N35"/>
      <c r="O35"/>
      <c r="P35"/>
      <c r="Q35"/>
      <c r="R35"/>
      <c r="S35"/>
      <c r="T35"/>
      <c r="U35"/>
      <c r="V35" s="5"/>
      <c r="W35" s="5"/>
      <c r="X35" s="5"/>
      <c r="Y35" s="6"/>
      <c r="Z35" s="3"/>
      <c r="AA35" s="7"/>
      <c r="AB35" s="7"/>
      <c r="AC35" s="7"/>
      <c r="AD35" s="7"/>
      <c r="AE35" s="4"/>
      <c r="AF35" s="5"/>
      <c r="AG35" s="5"/>
      <c r="AH35" s="5"/>
      <c r="AI35" s="5"/>
      <c r="AJ35" s="6"/>
      <c r="AK35" s="3"/>
      <c r="AL35" s="7"/>
      <c r="AM35" s="96" t="s">
        <v>122</v>
      </c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</row>
    <row r="36" spans="1:52" s="20" customFormat="1" ht="26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/>
      <c r="N36"/>
      <c r="O36"/>
      <c r="P36"/>
      <c r="Q36"/>
      <c r="R36"/>
      <c r="S36"/>
      <c r="T36"/>
      <c r="U36"/>
      <c r="V36" s="5"/>
      <c r="W36" s="5"/>
      <c r="X36" s="5"/>
      <c r="Y36" s="6"/>
      <c r="Z36" s="3"/>
      <c r="AA36" s="7"/>
      <c r="AB36" s="7"/>
      <c r="AC36" s="7"/>
      <c r="AD36" s="7"/>
      <c r="AE36" s="4"/>
      <c r="AF36" s="5"/>
      <c r="AG36" s="5"/>
      <c r="AH36" s="5"/>
      <c r="AI36" s="5"/>
      <c r="AJ36" s="6"/>
      <c r="AK36" s="3"/>
      <c r="AL36" s="7"/>
      <c r="AM36" s="96" t="s">
        <v>108</v>
      </c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</row>
    <row r="37" spans="1:52" s="20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/>
      <c r="N37"/>
      <c r="O37"/>
      <c r="P37"/>
      <c r="Q37"/>
      <c r="R37"/>
      <c r="S37"/>
      <c r="T37"/>
      <c r="U37"/>
      <c r="V37" s="5"/>
      <c r="W37" s="5"/>
      <c r="X37" s="5"/>
      <c r="Y37" s="6"/>
      <c r="Z37" s="3"/>
      <c r="AA37" s="7"/>
      <c r="AB37" s="7"/>
      <c r="AC37" s="7"/>
      <c r="AD37" s="7"/>
      <c r="AE37" s="4"/>
      <c r="AF37" s="5"/>
      <c r="AG37" s="5"/>
      <c r="AH37" s="5"/>
      <c r="AI37" s="5"/>
      <c r="AJ37" s="6"/>
      <c r="AK37" s="3"/>
      <c r="AL37" s="7"/>
      <c r="AM37" s="96"/>
      <c r="AN37" s="96"/>
      <c r="AO37" s="96" t="s">
        <v>92</v>
      </c>
      <c r="AP37" s="96" t="s">
        <v>154</v>
      </c>
      <c r="AQ37" s="96" t="s">
        <v>155</v>
      </c>
      <c r="AR37" s="96" t="s">
        <v>102</v>
      </c>
      <c r="AS37" s="96" t="s">
        <v>156</v>
      </c>
      <c r="AT37" s="96" t="s">
        <v>103</v>
      </c>
      <c r="AU37" s="96" t="s">
        <v>157</v>
      </c>
      <c r="AV37" s="96" t="s">
        <v>158</v>
      </c>
      <c r="AW37" s="96" t="s">
        <v>159</v>
      </c>
      <c r="AX37" s="96" t="s">
        <v>160</v>
      </c>
      <c r="AY37" s="96" t="s">
        <v>161</v>
      </c>
      <c r="AZ37" s="96" t="s">
        <v>104</v>
      </c>
    </row>
    <row r="38" spans="1:52" s="20" customForma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6"/>
      <c r="Z38" s="3"/>
      <c r="AA38" s="7"/>
      <c r="AB38" s="7"/>
      <c r="AC38" s="7"/>
      <c r="AD38" s="7"/>
      <c r="AE38" s="4"/>
      <c r="AF38" s="5"/>
      <c r="AG38" s="5"/>
      <c r="AH38" s="5"/>
      <c r="AI38" s="5"/>
      <c r="AJ38" s="6"/>
      <c r="AK38" s="3"/>
      <c r="AL38" s="7"/>
      <c r="AM38" s="96" t="s">
        <v>109</v>
      </c>
      <c r="AN38" s="96" t="s">
        <v>97</v>
      </c>
      <c r="AO38" s="96">
        <v>77</v>
      </c>
      <c r="AP38" s="96">
        <v>77</v>
      </c>
      <c r="AQ38" s="96">
        <v>77</v>
      </c>
      <c r="AR38" s="96">
        <v>77</v>
      </c>
      <c r="AS38" s="96">
        <v>77</v>
      </c>
      <c r="AT38" s="96">
        <v>77</v>
      </c>
      <c r="AU38" s="96">
        <v>77</v>
      </c>
      <c r="AV38" s="96">
        <v>77</v>
      </c>
      <c r="AW38" s="96">
        <v>77</v>
      </c>
      <c r="AX38" s="96">
        <v>77</v>
      </c>
      <c r="AY38" s="96">
        <v>77</v>
      </c>
      <c r="AZ38" s="96">
        <v>77</v>
      </c>
    </row>
    <row r="39" spans="1:52" s="20" customFormat="1" ht="20.100000000000001" customHeight="1">
      <c r="A39" s="5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96"/>
      <c r="AN39" s="96" t="s">
        <v>110</v>
      </c>
      <c r="AO39" s="96">
        <v>0</v>
      </c>
      <c r="AP39" s="96">
        <v>0</v>
      </c>
      <c r="AQ39" s="96">
        <v>0</v>
      </c>
      <c r="AR39" s="96">
        <v>0</v>
      </c>
      <c r="AS39" s="96">
        <v>0</v>
      </c>
      <c r="AT39" s="96">
        <v>0</v>
      </c>
      <c r="AU39" s="96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</row>
    <row r="40" spans="1:52" s="20" customFormat="1" ht="20.100000000000001" customHeight="1">
      <c r="A40" s="5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96" t="s">
        <v>123</v>
      </c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</row>
    <row r="41" spans="1:52" s="20" customFormat="1" ht="20.100000000000001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123" t="s">
        <v>11</v>
      </c>
      <c r="W41" s="124"/>
      <c r="X41" s="124"/>
      <c r="Y41" s="124"/>
      <c r="Z41" s="124"/>
      <c r="AA41" s="124"/>
      <c r="AB41" s="19"/>
      <c r="AC41" s="123" t="s">
        <v>12</v>
      </c>
      <c r="AD41" s="124"/>
      <c r="AE41" s="124"/>
      <c r="AF41" s="124"/>
      <c r="AG41" s="124"/>
      <c r="AH41" s="125"/>
      <c r="AI41" s="121" t="s">
        <v>84</v>
      </c>
      <c r="AJ41" s="122"/>
      <c r="AK41" s="122"/>
      <c r="AL41" s="122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</row>
    <row r="42" spans="1:52" s="20" customFormat="1" ht="20.100000000000001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23"/>
      <c r="W42" s="124"/>
      <c r="X42" s="124"/>
      <c r="Y42" s="124"/>
      <c r="Z42" s="124"/>
      <c r="AA42" s="124"/>
      <c r="AB42" s="19"/>
      <c r="AC42" s="123"/>
      <c r="AD42" s="124"/>
      <c r="AE42" s="124"/>
      <c r="AF42" s="124"/>
      <c r="AG42" s="124"/>
      <c r="AH42" s="125"/>
      <c r="AI42" s="121"/>
      <c r="AJ42" s="122"/>
      <c r="AK42" s="122"/>
      <c r="AL42" s="122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</row>
    <row r="43" spans="1:52" s="20" customFormat="1" ht="20.100000000000001" customHeight="1">
      <c r="A43" s="111" t="s">
        <v>13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39">
        <v>1</v>
      </c>
      <c r="W43" s="39">
        <v>2</v>
      </c>
      <c r="X43" s="39">
        <v>3</v>
      </c>
      <c r="Y43" s="39">
        <v>4</v>
      </c>
      <c r="Z43" s="39">
        <v>5</v>
      </c>
      <c r="AA43" s="39" t="s">
        <v>35</v>
      </c>
      <c r="AB43" s="48" t="s">
        <v>14</v>
      </c>
      <c r="AC43" s="39">
        <v>1</v>
      </c>
      <c r="AD43" s="39">
        <v>2</v>
      </c>
      <c r="AE43" s="39">
        <v>3</v>
      </c>
      <c r="AF43" s="39">
        <v>4</v>
      </c>
      <c r="AG43" s="39">
        <v>5</v>
      </c>
      <c r="AH43" s="39" t="s">
        <v>35</v>
      </c>
      <c r="AI43" s="49" t="s">
        <v>15</v>
      </c>
      <c r="AJ43" s="49" t="s">
        <v>16</v>
      </c>
      <c r="AK43" s="49" t="s">
        <v>17</v>
      </c>
      <c r="AL43" s="49" t="s">
        <v>18</v>
      </c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</row>
    <row r="44" spans="1:52" s="20" customFormat="1" ht="20.100000000000001" customHeight="1">
      <c r="A44" s="21" t="s">
        <v>19</v>
      </c>
      <c r="B44" s="112" t="s">
        <v>58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85">
        <f>+AN3</f>
        <v>3</v>
      </c>
      <c r="W44" s="85">
        <f t="shared" ref="W44:AA49" si="3">+AO3</f>
        <v>1</v>
      </c>
      <c r="X44" s="85">
        <f t="shared" si="3"/>
        <v>0</v>
      </c>
      <c r="Y44" s="85">
        <f t="shared" si="3"/>
        <v>7</v>
      </c>
      <c r="Z44" s="85">
        <f t="shared" si="3"/>
        <v>13</v>
      </c>
      <c r="AA44" s="85">
        <f t="shared" si="3"/>
        <v>1</v>
      </c>
      <c r="AB44" s="85">
        <f>SUM(V44:AA44)</f>
        <v>25</v>
      </c>
      <c r="AC44" s="22">
        <f t="shared" ref="AC44:AH49" si="4">V44/$AB44</f>
        <v>0.12</v>
      </c>
      <c r="AD44" s="22">
        <f t="shared" si="4"/>
        <v>0.04</v>
      </c>
      <c r="AE44" s="22">
        <f t="shared" si="4"/>
        <v>0</v>
      </c>
      <c r="AF44" s="22">
        <f t="shared" si="4"/>
        <v>0.28000000000000003</v>
      </c>
      <c r="AG44" s="22">
        <f t="shared" si="4"/>
        <v>0.52</v>
      </c>
      <c r="AH44" s="22">
        <f t="shared" si="4"/>
        <v>0.04</v>
      </c>
      <c r="AI44" s="85">
        <f t="shared" ref="AI44:AL49" si="5">+BA3</f>
        <v>4.08</v>
      </c>
      <c r="AJ44" s="85">
        <f t="shared" si="5"/>
        <v>1.38</v>
      </c>
      <c r="AK44" s="85">
        <f t="shared" si="5"/>
        <v>5</v>
      </c>
      <c r="AL44" s="85">
        <f t="shared" si="5"/>
        <v>5</v>
      </c>
      <c r="AM44" s="96" t="s">
        <v>91</v>
      </c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</row>
    <row r="45" spans="1:52" s="20" customFormat="1" ht="20.100000000000001" customHeight="1">
      <c r="A45" s="21" t="s">
        <v>20</v>
      </c>
      <c r="B45" s="112" t="s">
        <v>21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85">
        <f t="shared" ref="V45:V49" si="6">+AN4</f>
        <v>4</v>
      </c>
      <c r="W45" s="85">
        <f t="shared" si="3"/>
        <v>3</v>
      </c>
      <c r="X45" s="85">
        <f t="shared" si="3"/>
        <v>10</v>
      </c>
      <c r="Y45" s="85">
        <f t="shared" si="3"/>
        <v>7</v>
      </c>
      <c r="Z45" s="85">
        <f t="shared" si="3"/>
        <v>1</v>
      </c>
      <c r="AA45" s="85">
        <f t="shared" si="3"/>
        <v>0</v>
      </c>
      <c r="AB45" s="85">
        <f t="shared" ref="AB45:AB49" si="7">SUM(V45:AA45)</f>
        <v>25</v>
      </c>
      <c r="AC45" s="22">
        <f t="shared" si="4"/>
        <v>0.16</v>
      </c>
      <c r="AD45" s="22">
        <f t="shared" si="4"/>
        <v>0.12</v>
      </c>
      <c r="AE45" s="22">
        <f t="shared" si="4"/>
        <v>0.4</v>
      </c>
      <c r="AF45" s="22">
        <f t="shared" si="4"/>
        <v>0.28000000000000003</v>
      </c>
      <c r="AG45" s="22">
        <f t="shared" si="4"/>
        <v>0.04</v>
      </c>
      <c r="AH45" s="22">
        <f t="shared" si="4"/>
        <v>0</v>
      </c>
      <c r="AI45" s="85">
        <f t="shared" si="5"/>
        <v>2.92</v>
      </c>
      <c r="AJ45" s="85">
        <f t="shared" si="5"/>
        <v>1.1200000000000001</v>
      </c>
      <c r="AK45" s="85">
        <f t="shared" si="5"/>
        <v>3</v>
      </c>
      <c r="AL45" s="85">
        <f t="shared" si="5"/>
        <v>3</v>
      </c>
      <c r="AM45" s="96" t="s">
        <v>165</v>
      </c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</row>
    <row r="46" spans="1:52" s="20" customFormat="1" ht="20.100000000000001" customHeight="1">
      <c r="A46" s="21" t="s">
        <v>22</v>
      </c>
      <c r="B46" s="112" t="s">
        <v>60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85">
        <f t="shared" si="6"/>
        <v>1</v>
      </c>
      <c r="W46" s="85">
        <f t="shared" si="3"/>
        <v>1</v>
      </c>
      <c r="X46" s="85">
        <f t="shared" si="3"/>
        <v>0</v>
      </c>
      <c r="Y46" s="85">
        <f t="shared" si="3"/>
        <v>5</v>
      </c>
      <c r="Z46" s="85">
        <f t="shared" si="3"/>
        <v>18</v>
      </c>
      <c r="AA46" s="85">
        <f t="shared" si="3"/>
        <v>0</v>
      </c>
      <c r="AB46" s="85">
        <f t="shared" si="7"/>
        <v>25</v>
      </c>
      <c r="AC46" s="22">
        <f t="shared" si="4"/>
        <v>0.04</v>
      </c>
      <c r="AD46" s="22">
        <f t="shared" si="4"/>
        <v>0.04</v>
      </c>
      <c r="AE46" s="22">
        <f t="shared" si="4"/>
        <v>0</v>
      </c>
      <c r="AF46" s="22">
        <f t="shared" si="4"/>
        <v>0.2</v>
      </c>
      <c r="AG46" s="22">
        <f t="shared" si="4"/>
        <v>0.72</v>
      </c>
      <c r="AH46" s="22">
        <f t="shared" si="4"/>
        <v>0</v>
      </c>
      <c r="AI46" s="85">
        <f t="shared" si="5"/>
        <v>4.5199999999999996</v>
      </c>
      <c r="AJ46" s="85">
        <f t="shared" si="5"/>
        <v>1</v>
      </c>
      <c r="AK46" s="85">
        <f t="shared" si="5"/>
        <v>5</v>
      </c>
      <c r="AL46" s="85">
        <f t="shared" si="5"/>
        <v>5</v>
      </c>
      <c r="AM46" s="96"/>
      <c r="AN46" s="96"/>
      <c r="AO46" s="96" t="s">
        <v>93</v>
      </c>
      <c r="AP46" s="96" t="s">
        <v>94</v>
      </c>
      <c r="AQ46" s="96" t="s">
        <v>95</v>
      </c>
      <c r="AR46" s="96" t="s">
        <v>96</v>
      </c>
      <c r="AS46" s="96"/>
      <c r="AT46" s="96"/>
      <c r="AU46" s="96"/>
      <c r="AV46" s="96"/>
      <c r="AW46" s="96"/>
      <c r="AX46" s="96"/>
      <c r="AY46" s="96"/>
      <c r="AZ46" s="96"/>
    </row>
    <row r="47" spans="1:52" s="20" customFormat="1" ht="20.100000000000001" customHeight="1">
      <c r="A47" s="21" t="s">
        <v>24</v>
      </c>
      <c r="B47" s="112" t="s">
        <v>23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85">
        <f t="shared" si="6"/>
        <v>16</v>
      </c>
      <c r="W47" s="85">
        <f t="shared" si="3"/>
        <v>0</v>
      </c>
      <c r="X47" s="85">
        <f t="shared" si="3"/>
        <v>3</v>
      </c>
      <c r="Y47" s="85">
        <f t="shared" si="3"/>
        <v>1</v>
      </c>
      <c r="Z47" s="85">
        <f t="shared" si="3"/>
        <v>3</v>
      </c>
      <c r="AA47" s="85">
        <f t="shared" si="3"/>
        <v>2</v>
      </c>
      <c r="AB47" s="85">
        <f t="shared" si="7"/>
        <v>25</v>
      </c>
      <c r="AC47" s="22">
        <f t="shared" si="4"/>
        <v>0.64</v>
      </c>
      <c r="AD47" s="22">
        <f t="shared" si="4"/>
        <v>0</v>
      </c>
      <c r="AE47" s="22">
        <f t="shared" si="4"/>
        <v>0.12</v>
      </c>
      <c r="AF47" s="22">
        <f t="shared" si="4"/>
        <v>0.04</v>
      </c>
      <c r="AG47" s="22">
        <f t="shared" si="4"/>
        <v>0.12</v>
      </c>
      <c r="AH47" s="22">
        <f t="shared" si="4"/>
        <v>0.08</v>
      </c>
      <c r="AI47" s="85">
        <f t="shared" si="5"/>
        <v>1.91</v>
      </c>
      <c r="AJ47" s="85">
        <f t="shared" si="5"/>
        <v>1.5</v>
      </c>
      <c r="AK47" s="85">
        <f t="shared" si="5"/>
        <v>1</v>
      </c>
      <c r="AL47" s="85">
        <f t="shared" si="5"/>
        <v>1</v>
      </c>
      <c r="AM47" s="96" t="s">
        <v>97</v>
      </c>
      <c r="AN47" s="96" t="s">
        <v>98</v>
      </c>
      <c r="AO47" s="96">
        <v>25</v>
      </c>
      <c r="AP47" s="96">
        <v>32.5</v>
      </c>
      <c r="AQ47" s="96">
        <v>32.5</v>
      </c>
      <c r="AR47" s="96">
        <v>32.5</v>
      </c>
      <c r="AS47" s="96"/>
      <c r="AT47" s="96"/>
      <c r="AU47" s="96"/>
      <c r="AV47" s="96"/>
      <c r="AW47" s="96"/>
      <c r="AX47" s="96"/>
      <c r="AY47" s="96"/>
      <c r="AZ47" s="96"/>
    </row>
    <row r="48" spans="1:52" s="20" customFormat="1" ht="20.100000000000001" customHeight="1">
      <c r="A48" s="21" t="s">
        <v>26</v>
      </c>
      <c r="B48" s="112" t="s">
        <v>25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85">
        <f t="shared" si="6"/>
        <v>12</v>
      </c>
      <c r="W48" s="85">
        <f t="shared" si="3"/>
        <v>5</v>
      </c>
      <c r="X48" s="85">
        <f t="shared" si="3"/>
        <v>5</v>
      </c>
      <c r="Y48" s="85">
        <f t="shared" si="3"/>
        <v>1</v>
      </c>
      <c r="Z48" s="85">
        <f t="shared" si="3"/>
        <v>1</v>
      </c>
      <c r="AA48" s="85">
        <f t="shared" si="3"/>
        <v>1</v>
      </c>
      <c r="AB48" s="85">
        <f t="shared" si="7"/>
        <v>25</v>
      </c>
      <c r="AC48" s="22">
        <f t="shared" si="4"/>
        <v>0.48</v>
      </c>
      <c r="AD48" s="22">
        <f t="shared" si="4"/>
        <v>0.2</v>
      </c>
      <c r="AE48" s="22">
        <f t="shared" si="4"/>
        <v>0.2</v>
      </c>
      <c r="AF48" s="22">
        <f t="shared" si="4"/>
        <v>0.04</v>
      </c>
      <c r="AG48" s="22">
        <f t="shared" si="4"/>
        <v>0.04</v>
      </c>
      <c r="AH48" s="22">
        <f t="shared" si="4"/>
        <v>0.04</v>
      </c>
      <c r="AI48" s="85">
        <f t="shared" si="5"/>
        <v>1.92</v>
      </c>
      <c r="AJ48" s="85">
        <f t="shared" si="5"/>
        <v>1.1399999999999999</v>
      </c>
      <c r="AK48" s="85">
        <f t="shared" si="5"/>
        <v>2</v>
      </c>
      <c r="AL48" s="85">
        <f t="shared" si="5"/>
        <v>1</v>
      </c>
      <c r="AM48" s="96"/>
      <c r="AN48" s="96" t="s">
        <v>99</v>
      </c>
      <c r="AO48" s="96">
        <v>15</v>
      </c>
      <c r="AP48" s="96">
        <v>19.5</v>
      </c>
      <c r="AQ48" s="96">
        <v>19.5</v>
      </c>
      <c r="AR48" s="96">
        <v>51.9</v>
      </c>
      <c r="AS48" s="96"/>
      <c r="AT48" s="96"/>
      <c r="AU48" s="96"/>
      <c r="AV48" s="96"/>
      <c r="AW48" s="96"/>
      <c r="AX48" s="96"/>
      <c r="AY48" s="96"/>
      <c r="AZ48" s="96"/>
    </row>
    <row r="49" spans="1:52" s="20" customFormat="1" ht="20.100000000000001" customHeight="1">
      <c r="A49" s="21" t="s">
        <v>59</v>
      </c>
      <c r="B49" s="112" t="s">
        <v>27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85">
        <f t="shared" si="6"/>
        <v>4</v>
      </c>
      <c r="W49" s="85">
        <f t="shared" si="3"/>
        <v>3</v>
      </c>
      <c r="X49" s="85">
        <f t="shared" si="3"/>
        <v>2</v>
      </c>
      <c r="Y49" s="85">
        <f t="shared" si="3"/>
        <v>9</v>
      </c>
      <c r="Z49" s="85">
        <f t="shared" si="3"/>
        <v>7</v>
      </c>
      <c r="AA49" s="85">
        <f t="shared" si="3"/>
        <v>0</v>
      </c>
      <c r="AB49" s="85">
        <f t="shared" si="7"/>
        <v>25</v>
      </c>
      <c r="AC49" s="22">
        <f t="shared" si="4"/>
        <v>0.16</v>
      </c>
      <c r="AD49" s="22">
        <f t="shared" si="4"/>
        <v>0.12</v>
      </c>
      <c r="AE49" s="22">
        <f t="shared" si="4"/>
        <v>0.08</v>
      </c>
      <c r="AF49" s="22">
        <f t="shared" si="4"/>
        <v>0.36</v>
      </c>
      <c r="AG49" s="22">
        <f t="shared" si="4"/>
        <v>0.28000000000000003</v>
      </c>
      <c r="AH49" s="22">
        <f t="shared" si="4"/>
        <v>0</v>
      </c>
      <c r="AI49" s="85">
        <f t="shared" si="5"/>
        <v>3.48</v>
      </c>
      <c r="AJ49" s="85">
        <f t="shared" si="5"/>
        <v>1.45</v>
      </c>
      <c r="AK49" s="85">
        <f t="shared" si="5"/>
        <v>4</v>
      </c>
      <c r="AL49" s="85">
        <f t="shared" si="5"/>
        <v>4</v>
      </c>
      <c r="AM49" s="96"/>
      <c r="AN49" s="96" t="s">
        <v>100</v>
      </c>
      <c r="AO49" s="96">
        <v>21</v>
      </c>
      <c r="AP49" s="96">
        <v>27.3</v>
      </c>
      <c r="AQ49" s="96">
        <v>27.3</v>
      </c>
      <c r="AR49" s="96">
        <v>79.2</v>
      </c>
      <c r="AS49" s="96"/>
      <c r="AT49" s="96"/>
      <c r="AU49" s="96"/>
      <c r="AV49" s="96"/>
      <c r="AW49" s="96"/>
      <c r="AX49" s="96"/>
      <c r="AY49" s="96"/>
      <c r="AZ49" s="96"/>
    </row>
    <row r="50" spans="1:52" s="20" customFormat="1" ht="18.75">
      <c r="A50" s="24"/>
      <c r="B50" s="2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96"/>
      <c r="AN50" s="96" t="s">
        <v>101</v>
      </c>
      <c r="AO50" s="96">
        <v>16</v>
      </c>
      <c r="AP50" s="96">
        <v>20.8</v>
      </c>
      <c r="AQ50" s="96">
        <v>20.8</v>
      </c>
      <c r="AR50" s="96">
        <v>100</v>
      </c>
      <c r="AS50" s="96"/>
      <c r="AT50" s="96"/>
      <c r="AU50" s="96"/>
      <c r="AV50" s="96"/>
      <c r="AW50" s="96"/>
      <c r="AX50" s="96"/>
      <c r="AY50" s="96"/>
      <c r="AZ50" s="96"/>
    </row>
    <row r="51" spans="1:52" s="20" customFormat="1" ht="20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8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96"/>
      <c r="AN51" s="96" t="s">
        <v>90</v>
      </c>
      <c r="AO51" s="96">
        <v>77</v>
      </c>
      <c r="AP51" s="96">
        <v>100</v>
      </c>
      <c r="AQ51" s="96">
        <v>100</v>
      </c>
      <c r="AR51" s="96"/>
      <c r="AS51" s="96"/>
      <c r="AT51" s="96"/>
      <c r="AU51" s="96"/>
      <c r="AV51" s="96"/>
      <c r="AW51" s="96"/>
      <c r="AX51" s="96"/>
      <c r="AY51" s="96"/>
      <c r="AZ51" s="96"/>
    </row>
    <row r="52" spans="1:52" s="23" customFormat="1" ht="18.75" customHeight="1">
      <c r="A52" s="111" t="s">
        <v>28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73" t="s">
        <v>123</v>
      </c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</row>
    <row r="53" spans="1:52" s="20" customFormat="1" ht="30.75" customHeight="1">
      <c r="A53" s="25"/>
      <c r="B53" s="25"/>
      <c r="C53" s="25"/>
      <c r="D53" s="25"/>
      <c r="E53" s="25"/>
      <c r="F53" s="29"/>
      <c r="G53" s="30"/>
      <c r="H53" s="30"/>
      <c r="I53" s="30"/>
      <c r="J53" s="30"/>
      <c r="K53" s="30"/>
      <c r="L53" s="30"/>
      <c r="M53" s="30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</row>
    <row r="54" spans="1:52" s="20" customFormat="1" ht="36.75" customHeight="1">
      <c r="A54" s="25"/>
      <c r="B54" s="25"/>
      <c r="C54" s="25"/>
      <c r="D54" s="25"/>
      <c r="E54" s="25"/>
      <c r="F54" s="29"/>
      <c r="G54" s="31"/>
      <c r="H54" s="31"/>
      <c r="I54" s="31"/>
      <c r="J54" s="31"/>
      <c r="K54" s="31"/>
      <c r="L54" s="105" t="s">
        <v>93</v>
      </c>
      <c r="M54" s="106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</row>
    <row r="55" spans="1:52" s="23" customFormat="1" ht="21">
      <c r="A55" s="25"/>
      <c r="B55" s="25"/>
      <c r="C55" s="25"/>
      <c r="D55" s="25"/>
      <c r="E55" s="25"/>
      <c r="F55" s="29"/>
      <c r="G55" s="108" t="str">
        <f>+AN59</f>
        <v>Visita del Instituto a la Universidad</v>
      </c>
      <c r="H55" s="108"/>
      <c r="I55" s="108"/>
      <c r="J55" s="108"/>
      <c r="K55" s="108"/>
      <c r="L55" s="105">
        <f>+AO59</f>
        <v>7</v>
      </c>
      <c r="M55" s="106">
        <v>96</v>
      </c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</row>
    <row r="56" spans="1:52" s="23" customFormat="1" ht="21">
      <c r="A56" s="25"/>
      <c r="B56" s="25"/>
      <c r="C56" s="25"/>
      <c r="D56" s="25"/>
      <c r="E56" s="25"/>
      <c r="F56" s="29"/>
      <c r="G56" s="108" t="str">
        <f t="shared" ref="G56:G58" si="8">+AN60</f>
        <v>Información que llega al Instituto</v>
      </c>
      <c r="H56" s="108"/>
      <c r="I56" s="108"/>
      <c r="J56" s="108"/>
      <c r="K56" s="108"/>
      <c r="L56" s="105">
        <f t="shared" ref="L56:L58" si="9">+AO60</f>
        <v>3</v>
      </c>
      <c r="M56" s="106">
        <v>97</v>
      </c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72" t="s">
        <v>166</v>
      </c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</row>
    <row r="57" spans="1:52" s="23" customFormat="1" ht="21">
      <c r="A57" s="25"/>
      <c r="B57" s="25"/>
      <c r="C57" s="25"/>
      <c r="D57" s="25"/>
      <c r="E57" s="25"/>
      <c r="F57" s="29"/>
      <c r="G57" s="108" t="str">
        <f t="shared" si="8"/>
        <v>Página Web</v>
      </c>
      <c r="H57" s="108"/>
      <c r="I57" s="108"/>
      <c r="J57" s="108"/>
      <c r="K57" s="108"/>
      <c r="L57" s="105">
        <f t="shared" si="9"/>
        <v>8</v>
      </c>
      <c r="M57" s="106">
        <v>98</v>
      </c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72"/>
      <c r="AN57" s="73"/>
      <c r="AO57" s="73" t="s">
        <v>93</v>
      </c>
      <c r="AP57" s="73" t="s">
        <v>94</v>
      </c>
      <c r="AQ57" s="73" t="s">
        <v>95</v>
      </c>
      <c r="AR57" s="73" t="s">
        <v>96</v>
      </c>
      <c r="AS57" s="73"/>
      <c r="AT57" s="73"/>
      <c r="AU57" s="73"/>
      <c r="AV57" s="73"/>
      <c r="AW57" s="73"/>
      <c r="AX57" s="73"/>
      <c r="AY57" s="73"/>
      <c r="AZ57" s="73"/>
    </row>
    <row r="58" spans="1:52" s="20" customFormat="1" ht="16.5" customHeight="1">
      <c r="A58" s="25"/>
      <c r="B58" s="25"/>
      <c r="C58" s="25"/>
      <c r="D58" s="25"/>
      <c r="E58" s="25"/>
      <c r="F58" s="29"/>
      <c r="G58" s="108" t="str">
        <f t="shared" si="8"/>
        <v>Otro</v>
      </c>
      <c r="H58" s="108"/>
      <c r="I58" s="108"/>
      <c r="J58" s="108"/>
      <c r="K58" s="108"/>
      <c r="L58" s="105">
        <f t="shared" si="9"/>
        <v>7</v>
      </c>
      <c r="M58" s="106">
        <v>99</v>
      </c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68" t="s">
        <v>97</v>
      </c>
      <c r="AN58" s="96"/>
      <c r="AO58" s="96">
        <v>52</v>
      </c>
      <c r="AP58" s="96">
        <v>67.5</v>
      </c>
      <c r="AQ58" s="96">
        <v>67.5</v>
      </c>
      <c r="AR58" s="96">
        <v>67.5</v>
      </c>
      <c r="AS58" s="96"/>
      <c r="AT58" s="96"/>
      <c r="AU58" s="96"/>
      <c r="AV58" s="96"/>
      <c r="AW58" s="96"/>
      <c r="AX58" s="96"/>
      <c r="AY58" s="96"/>
      <c r="AZ58" s="96"/>
    </row>
    <row r="59" spans="1:52" s="20" customFormat="1" ht="16.5" customHeight="1">
      <c r="A59" s="25"/>
      <c r="B59" s="25"/>
      <c r="C59" s="25"/>
      <c r="D59" s="25"/>
      <c r="E59" s="25"/>
      <c r="F59" s="29"/>
      <c r="G59" s="108"/>
      <c r="H59" s="108"/>
      <c r="I59" s="108"/>
      <c r="J59" s="108"/>
      <c r="K59" s="108"/>
      <c r="L59" s="105"/>
      <c r="M59" s="106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68"/>
      <c r="AN59" s="96" t="s">
        <v>30</v>
      </c>
      <c r="AO59" s="96">
        <v>7</v>
      </c>
      <c r="AP59" s="96">
        <v>9.1</v>
      </c>
      <c r="AQ59" s="96">
        <v>9.1</v>
      </c>
      <c r="AR59" s="96">
        <v>76.599999999999994</v>
      </c>
      <c r="AS59" s="96"/>
      <c r="AT59" s="96"/>
      <c r="AU59" s="96"/>
      <c r="AV59" s="96"/>
      <c r="AW59" s="96"/>
      <c r="AX59" s="96"/>
      <c r="AY59" s="96"/>
      <c r="AZ59" s="96"/>
    </row>
    <row r="60" spans="1:52" s="20" customFormat="1" ht="36.75" customHeight="1">
      <c r="A60" s="25"/>
      <c r="B60" s="25"/>
      <c r="C60" s="25"/>
      <c r="D60" s="25"/>
      <c r="E60" s="25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68"/>
      <c r="AN60" s="96" t="s">
        <v>31</v>
      </c>
      <c r="AO60" s="96">
        <v>3</v>
      </c>
      <c r="AP60" s="96">
        <v>3.9</v>
      </c>
      <c r="AQ60" s="96">
        <v>3.9</v>
      </c>
      <c r="AR60" s="96">
        <v>80.5</v>
      </c>
      <c r="AS60" s="96"/>
      <c r="AT60" s="96"/>
      <c r="AU60" s="96"/>
      <c r="AV60" s="96"/>
      <c r="AW60" s="96"/>
      <c r="AX60" s="96"/>
      <c r="AY60" s="96"/>
      <c r="AZ60" s="96"/>
    </row>
    <row r="61" spans="1:52" s="20" customFormat="1" ht="16.5" customHeight="1">
      <c r="A61" s="25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29"/>
      <c r="W61" s="29"/>
      <c r="X61" s="29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68"/>
      <c r="AN61" s="96" t="s">
        <v>32</v>
      </c>
      <c r="AO61" s="96">
        <v>8</v>
      </c>
      <c r="AP61" s="96">
        <v>10.4</v>
      </c>
      <c r="AQ61" s="96">
        <v>10.4</v>
      </c>
      <c r="AR61" s="96">
        <v>90.9</v>
      </c>
      <c r="AS61" s="96"/>
      <c r="AT61" s="96"/>
      <c r="AU61" s="96"/>
      <c r="AV61" s="96"/>
      <c r="AW61" s="96"/>
      <c r="AX61" s="96"/>
      <c r="AY61" s="96"/>
      <c r="AZ61" s="96"/>
    </row>
    <row r="62" spans="1:52" s="20" customFormat="1" ht="16.5" customHeight="1">
      <c r="A62" s="25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29"/>
      <c r="W62" s="29"/>
      <c r="X62" s="29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68"/>
      <c r="AN62" s="96" t="s">
        <v>163</v>
      </c>
      <c r="AO62" s="96">
        <v>7</v>
      </c>
      <c r="AP62" s="96">
        <v>9.1</v>
      </c>
      <c r="AQ62" s="96">
        <v>9.1</v>
      </c>
      <c r="AR62" s="96">
        <v>100</v>
      </c>
      <c r="AS62" s="96"/>
      <c r="AT62" s="96"/>
      <c r="AU62" s="96"/>
      <c r="AV62" s="96"/>
      <c r="AW62" s="96"/>
      <c r="AX62" s="96"/>
      <c r="AY62" s="96"/>
      <c r="AZ62" s="96"/>
    </row>
    <row r="63" spans="1:52" s="20" customFormat="1" ht="16.5" customHeight="1">
      <c r="A63" s="29"/>
      <c r="B63" s="110"/>
      <c r="C63" s="110"/>
      <c r="D63" s="110"/>
      <c r="E63" s="110"/>
      <c r="F63" s="110"/>
      <c r="G63" s="110"/>
      <c r="H63" s="110"/>
      <c r="I63" s="110"/>
      <c r="J63" s="110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5"/>
      <c r="AL63" s="25"/>
      <c r="AM63" s="68"/>
      <c r="AN63" s="96" t="s">
        <v>90</v>
      </c>
      <c r="AO63" s="96">
        <v>77</v>
      </c>
      <c r="AP63" s="96">
        <v>100</v>
      </c>
      <c r="AQ63" s="96">
        <v>100</v>
      </c>
      <c r="AR63" s="96"/>
      <c r="AS63" s="96"/>
      <c r="AT63" s="96"/>
      <c r="AU63" s="96"/>
      <c r="AV63" s="96"/>
      <c r="AW63" s="96"/>
      <c r="AX63" s="96"/>
      <c r="AY63" s="96"/>
      <c r="AZ63" s="96"/>
    </row>
    <row r="64" spans="1:52" s="20" customFormat="1" ht="16.5" customHeight="1">
      <c r="A64" s="29"/>
      <c r="B64" s="110"/>
      <c r="C64" s="110"/>
      <c r="D64" s="110"/>
      <c r="E64" s="110"/>
      <c r="F64" s="110"/>
      <c r="G64" s="110"/>
      <c r="H64" s="110"/>
      <c r="I64" s="110"/>
      <c r="J64" s="110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68" t="s">
        <v>123</v>
      </c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</row>
    <row r="65" spans="1:52" s="20" customFormat="1" ht="16.5" customHeight="1">
      <c r="A65" s="29"/>
      <c r="B65" s="110"/>
      <c r="C65" s="110"/>
      <c r="D65" s="110"/>
      <c r="E65" s="110"/>
      <c r="F65" s="110"/>
      <c r="G65" s="110"/>
      <c r="H65" s="110"/>
      <c r="I65" s="110"/>
      <c r="J65" s="110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68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</row>
    <row r="66" spans="1:52" s="20" customFormat="1" ht="16.5" customHeight="1">
      <c r="A66" s="29"/>
      <c r="B66" s="75"/>
      <c r="C66" s="75"/>
      <c r="D66" s="75"/>
      <c r="E66" s="75"/>
      <c r="F66" s="75"/>
      <c r="G66" s="75"/>
      <c r="H66" s="75"/>
      <c r="I66" s="75"/>
      <c r="J66" s="75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68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</row>
    <row r="67" spans="1:52" s="20" customFormat="1" ht="16.5" customHeight="1">
      <c r="A67" s="34"/>
      <c r="B67" s="35"/>
      <c r="C67" s="34"/>
      <c r="D67" s="34"/>
      <c r="E67" s="34"/>
      <c r="F67" s="34"/>
      <c r="G67" s="34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5"/>
      <c r="AM67" s="68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</row>
    <row r="68" spans="1:52" s="20" customFormat="1" ht="16.5" customHeight="1">
      <c r="A68" s="3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126" t="s">
        <v>11</v>
      </c>
      <c r="W68" s="126"/>
      <c r="X68" s="126"/>
      <c r="Y68" s="126"/>
      <c r="Z68" s="126"/>
      <c r="AA68" s="126"/>
      <c r="AB68" s="19"/>
      <c r="AC68" s="126" t="s">
        <v>12</v>
      </c>
      <c r="AD68" s="126"/>
      <c r="AE68" s="126"/>
      <c r="AF68" s="126"/>
      <c r="AG68" s="126"/>
      <c r="AH68" s="126"/>
      <c r="AI68" s="129" t="s">
        <v>84</v>
      </c>
      <c r="AJ68" s="129"/>
      <c r="AK68" s="129"/>
      <c r="AL68" s="129"/>
      <c r="AM68" s="68" t="s">
        <v>111</v>
      </c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</row>
    <row r="69" spans="1:52" s="20" customFormat="1" ht="16.5" customHeight="1">
      <c r="A69" s="29"/>
      <c r="B69" s="107"/>
      <c r="C69" s="107"/>
      <c r="D69" s="38"/>
      <c r="E69" s="38"/>
      <c r="F69" s="38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126"/>
      <c r="W69" s="126"/>
      <c r="X69" s="126"/>
      <c r="Y69" s="126"/>
      <c r="Z69" s="126"/>
      <c r="AA69" s="126"/>
      <c r="AB69" s="19"/>
      <c r="AC69" s="126"/>
      <c r="AD69" s="126"/>
      <c r="AE69" s="126"/>
      <c r="AF69" s="126"/>
      <c r="AG69" s="126"/>
      <c r="AH69" s="126"/>
      <c r="AI69" s="129"/>
      <c r="AJ69" s="129"/>
      <c r="AK69" s="129"/>
      <c r="AL69" s="129"/>
      <c r="AM69" s="68"/>
      <c r="AN69" s="96"/>
      <c r="AO69" s="96" t="s">
        <v>93</v>
      </c>
      <c r="AP69" s="96" t="s">
        <v>94</v>
      </c>
      <c r="AQ69" s="96" t="s">
        <v>95</v>
      </c>
      <c r="AR69" s="96" t="s">
        <v>96</v>
      </c>
      <c r="AS69" s="96"/>
      <c r="AT69" s="96"/>
      <c r="AU69" s="96"/>
      <c r="AV69" s="96"/>
      <c r="AW69" s="96"/>
      <c r="AX69" s="96"/>
      <c r="AY69" s="96"/>
      <c r="AZ69" s="96"/>
    </row>
    <row r="70" spans="1:52" s="20" customFormat="1" ht="16.5" customHeight="1">
      <c r="A70" s="111" t="s">
        <v>34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39">
        <v>1</v>
      </c>
      <c r="W70" s="39">
        <v>2</v>
      </c>
      <c r="X70" s="39">
        <v>3</v>
      </c>
      <c r="Y70" s="39">
        <v>4</v>
      </c>
      <c r="Z70" s="39">
        <v>5</v>
      </c>
      <c r="AA70" s="39" t="s">
        <v>35</v>
      </c>
      <c r="AB70" s="48" t="s">
        <v>14</v>
      </c>
      <c r="AC70" s="39">
        <v>1</v>
      </c>
      <c r="AD70" s="39">
        <v>2</v>
      </c>
      <c r="AE70" s="39">
        <v>3</v>
      </c>
      <c r="AF70" s="39">
        <v>4</v>
      </c>
      <c r="AG70" s="39">
        <v>5</v>
      </c>
      <c r="AH70" s="39" t="s">
        <v>35</v>
      </c>
      <c r="AI70" s="49" t="s">
        <v>15</v>
      </c>
      <c r="AJ70" s="49" t="s">
        <v>16</v>
      </c>
      <c r="AK70" s="49" t="s">
        <v>17</v>
      </c>
      <c r="AL70" s="49" t="s">
        <v>18</v>
      </c>
      <c r="AM70" s="68" t="s">
        <v>97</v>
      </c>
      <c r="AN70" s="96"/>
      <c r="AO70" s="96">
        <v>52</v>
      </c>
      <c r="AP70" s="96">
        <v>67.5</v>
      </c>
      <c r="AQ70" s="96">
        <v>67.5</v>
      </c>
      <c r="AR70" s="96">
        <v>67.5</v>
      </c>
      <c r="AS70" s="96"/>
      <c r="AT70" s="96"/>
      <c r="AU70" s="96"/>
      <c r="AV70" s="96"/>
      <c r="AW70" s="96"/>
      <c r="AX70" s="96"/>
      <c r="AY70" s="96"/>
      <c r="AZ70" s="96"/>
    </row>
    <row r="71" spans="1:52" s="20" customFormat="1" ht="20.100000000000001" customHeight="1">
      <c r="A71" s="21" t="s">
        <v>36</v>
      </c>
      <c r="B71" s="112" t="s">
        <v>61</v>
      </c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83">
        <f>+AN9</f>
        <v>5</v>
      </c>
      <c r="W71" s="83">
        <f t="shared" ref="W71:AA73" si="10">+AO9</f>
        <v>4</v>
      </c>
      <c r="X71" s="83">
        <f t="shared" si="10"/>
        <v>3</v>
      </c>
      <c r="Y71" s="83">
        <f t="shared" si="10"/>
        <v>6</v>
      </c>
      <c r="Z71" s="83">
        <f t="shared" si="10"/>
        <v>6</v>
      </c>
      <c r="AA71" s="83">
        <f t="shared" si="10"/>
        <v>1</v>
      </c>
      <c r="AB71" s="83">
        <f>SUM(V71:AA71)</f>
        <v>25</v>
      </c>
      <c r="AC71" s="22">
        <f>V71/$AB71</f>
        <v>0.2</v>
      </c>
      <c r="AD71" s="22">
        <f t="shared" ref="AD71:AH73" si="11">W71/$AB71</f>
        <v>0.16</v>
      </c>
      <c r="AE71" s="22">
        <f t="shared" si="11"/>
        <v>0.12</v>
      </c>
      <c r="AF71" s="22">
        <f t="shared" si="11"/>
        <v>0.24</v>
      </c>
      <c r="AG71" s="22">
        <f t="shared" si="11"/>
        <v>0.24</v>
      </c>
      <c r="AH71" s="22">
        <f t="shared" si="11"/>
        <v>0.04</v>
      </c>
      <c r="AI71" s="83">
        <f t="shared" ref="AI71:AL73" si="12">+BA9</f>
        <v>3.17</v>
      </c>
      <c r="AJ71" s="83">
        <f t="shared" si="12"/>
        <v>1.52</v>
      </c>
      <c r="AK71" s="83">
        <f t="shared" si="12"/>
        <v>4</v>
      </c>
      <c r="AL71" s="83">
        <f t="shared" si="12"/>
        <v>4</v>
      </c>
      <c r="AM71" s="68"/>
      <c r="AN71" s="96" t="s">
        <v>164</v>
      </c>
      <c r="AO71" s="96">
        <v>5</v>
      </c>
      <c r="AP71" s="96">
        <v>6.5</v>
      </c>
      <c r="AQ71" s="96">
        <v>6.5</v>
      </c>
      <c r="AR71" s="96">
        <v>74</v>
      </c>
      <c r="AS71" s="96"/>
      <c r="AT71" s="96"/>
      <c r="AU71" s="96"/>
      <c r="AV71" s="96"/>
      <c r="AW71" s="96"/>
      <c r="AX71" s="96"/>
      <c r="AY71" s="96"/>
      <c r="AZ71" s="96"/>
    </row>
    <row r="72" spans="1:52" s="20" customFormat="1" ht="20.100000000000001" customHeight="1">
      <c r="A72" s="21" t="s">
        <v>37</v>
      </c>
      <c r="B72" s="112" t="s">
        <v>62</v>
      </c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83">
        <f t="shared" ref="V72:V73" si="13">+AN10</f>
        <v>3</v>
      </c>
      <c r="W72" s="83">
        <f t="shared" si="10"/>
        <v>2</v>
      </c>
      <c r="X72" s="83">
        <f t="shared" si="10"/>
        <v>5</v>
      </c>
      <c r="Y72" s="83">
        <f t="shared" si="10"/>
        <v>6</v>
      </c>
      <c r="Z72" s="83">
        <f t="shared" si="10"/>
        <v>7</v>
      </c>
      <c r="AA72" s="83">
        <f t="shared" si="10"/>
        <v>2</v>
      </c>
      <c r="AB72" s="83">
        <f t="shared" ref="AB72:AB73" si="14">SUM(V72:AA72)</f>
        <v>25</v>
      </c>
      <c r="AC72" s="22">
        <f t="shared" ref="AC72:AC73" si="15">V72/$AB72</f>
        <v>0.12</v>
      </c>
      <c r="AD72" s="22">
        <f t="shared" si="11"/>
        <v>0.08</v>
      </c>
      <c r="AE72" s="22">
        <f t="shared" si="11"/>
        <v>0.2</v>
      </c>
      <c r="AF72" s="22">
        <f t="shared" si="11"/>
        <v>0.24</v>
      </c>
      <c r="AG72" s="22">
        <f t="shared" si="11"/>
        <v>0.28000000000000003</v>
      </c>
      <c r="AH72" s="22">
        <f t="shared" si="11"/>
        <v>0.08</v>
      </c>
      <c r="AI72" s="83">
        <f t="shared" si="12"/>
        <v>3.52</v>
      </c>
      <c r="AJ72" s="83">
        <f t="shared" si="12"/>
        <v>1.38</v>
      </c>
      <c r="AK72" s="83">
        <f t="shared" si="12"/>
        <v>4</v>
      </c>
      <c r="AL72" s="83">
        <f t="shared" si="12"/>
        <v>5</v>
      </c>
      <c r="AM72" s="68"/>
      <c r="AN72" s="96" t="s">
        <v>29</v>
      </c>
      <c r="AO72" s="96">
        <v>20</v>
      </c>
      <c r="AP72" s="96">
        <v>26</v>
      </c>
      <c r="AQ72" s="96">
        <v>26</v>
      </c>
      <c r="AR72" s="96">
        <v>100</v>
      </c>
      <c r="AS72" s="96"/>
      <c r="AT72" s="96"/>
      <c r="AU72" s="96"/>
      <c r="AV72" s="96"/>
      <c r="AW72" s="96"/>
      <c r="AX72" s="96"/>
      <c r="AY72" s="96"/>
      <c r="AZ72" s="96"/>
    </row>
    <row r="73" spans="1:52" s="20" customFormat="1" ht="20.100000000000001" customHeight="1">
      <c r="A73" s="21" t="s">
        <v>38</v>
      </c>
      <c r="B73" s="112" t="s">
        <v>63</v>
      </c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83">
        <f t="shared" si="13"/>
        <v>1</v>
      </c>
      <c r="W73" s="83">
        <f t="shared" si="10"/>
        <v>0</v>
      </c>
      <c r="X73" s="83">
        <f t="shared" si="10"/>
        <v>4</v>
      </c>
      <c r="Y73" s="83">
        <f t="shared" si="10"/>
        <v>3</v>
      </c>
      <c r="Z73" s="83">
        <f t="shared" si="10"/>
        <v>17</v>
      </c>
      <c r="AA73" s="83">
        <f t="shared" si="10"/>
        <v>0</v>
      </c>
      <c r="AB73" s="83">
        <f t="shared" si="14"/>
        <v>25</v>
      </c>
      <c r="AC73" s="22">
        <f t="shared" si="15"/>
        <v>0.04</v>
      </c>
      <c r="AD73" s="22">
        <f t="shared" si="11"/>
        <v>0</v>
      </c>
      <c r="AE73" s="22">
        <f t="shared" si="11"/>
        <v>0.16</v>
      </c>
      <c r="AF73" s="22">
        <f t="shared" si="11"/>
        <v>0.12</v>
      </c>
      <c r="AG73" s="22">
        <f t="shared" si="11"/>
        <v>0.68</v>
      </c>
      <c r="AH73" s="22">
        <f t="shared" si="11"/>
        <v>0</v>
      </c>
      <c r="AI73" s="83">
        <f t="shared" si="12"/>
        <v>4.4000000000000004</v>
      </c>
      <c r="AJ73" s="83">
        <f t="shared" si="12"/>
        <v>1.04</v>
      </c>
      <c r="AK73" s="83">
        <f t="shared" si="12"/>
        <v>5</v>
      </c>
      <c r="AL73" s="83">
        <f t="shared" si="12"/>
        <v>5</v>
      </c>
      <c r="AM73" s="68"/>
      <c r="AN73" s="96" t="s">
        <v>90</v>
      </c>
      <c r="AO73" s="96">
        <v>77</v>
      </c>
      <c r="AP73" s="96">
        <v>100</v>
      </c>
      <c r="AQ73" s="96">
        <v>100</v>
      </c>
      <c r="AR73" s="96"/>
      <c r="AS73" s="96"/>
      <c r="AT73" s="96"/>
      <c r="AU73" s="96"/>
      <c r="AV73" s="96"/>
      <c r="AW73" s="96"/>
      <c r="AX73" s="96"/>
      <c r="AY73" s="96"/>
      <c r="AZ73" s="96"/>
    </row>
    <row r="74" spans="1:52" s="20" customFormat="1" ht="16.5" customHeight="1">
      <c r="A74" s="29"/>
      <c r="B74" s="40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7"/>
      <c r="T74" s="27"/>
      <c r="U74" s="27"/>
      <c r="V74" s="27"/>
      <c r="W74" s="27"/>
      <c r="X74" s="27"/>
      <c r="Y74" s="27"/>
      <c r="Z74" s="27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68" t="s">
        <v>123</v>
      </c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</row>
    <row r="75" spans="1:52" s="20" customFormat="1" ht="16.5" customHeight="1">
      <c r="A75" s="34"/>
      <c r="B75" s="34"/>
      <c r="C75" s="41"/>
      <c r="D75" s="29"/>
      <c r="E75" s="29"/>
      <c r="F75" s="29"/>
      <c r="G75" s="29"/>
      <c r="H75" s="29"/>
      <c r="I75" s="29"/>
      <c r="J75" s="29"/>
      <c r="K75" s="42"/>
      <c r="L75" s="42"/>
      <c r="M75" s="29"/>
      <c r="N75" s="29"/>
      <c r="O75" s="29"/>
      <c r="P75" s="27"/>
      <c r="Q75" s="27"/>
      <c r="R75" s="27"/>
      <c r="S75" s="27"/>
      <c r="T75" s="42"/>
      <c r="U75" s="42"/>
      <c r="V75" s="27"/>
      <c r="W75" s="27"/>
      <c r="X75" s="27"/>
      <c r="Y75" s="27"/>
      <c r="Z75" s="27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68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</row>
    <row r="76" spans="1:52" s="20" customFormat="1" ht="16.5" customHeight="1">
      <c r="A76" s="111" t="s">
        <v>50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27"/>
      <c r="W76" s="27"/>
      <c r="X76" s="27"/>
      <c r="Y76" s="27"/>
      <c r="Z76" s="111" t="s">
        <v>51</v>
      </c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68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</row>
    <row r="77" spans="1:52" s="20" customFormat="1" ht="16.5" customHeight="1">
      <c r="A77" s="34"/>
      <c r="B77" s="34"/>
      <c r="C77" s="41"/>
      <c r="D77" s="29"/>
      <c r="E77" s="29"/>
      <c r="F77" s="29"/>
      <c r="G77" s="29"/>
      <c r="H77" s="29"/>
      <c r="I77" s="29"/>
      <c r="J77" s="29"/>
      <c r="K77" s="42"/>
      <c r="L77" s="42"/>
      <c r="M77" s="29"/>
      <c r="N77" s="29"/>
      <c r="O77" s="29"/>
      <c r="P77" s="27"/>
      <c r="Q77" s="27"/>
      <c r="R77" s="27"/>
      <c r="S77" s="27"/>
      <c r="T77" s="42"/>
      <c r="U77" s="42"/>
      <c r="V77" s="27"/>
      <c r="W77" s="27"/>
      <c r="X77" s="27"/>
      <c r="Y77" s="27"/>
      <c r="Z77" s="27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68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</row>
    <row r="78" spans="1:52" s="20" customFormat="1" ht="16.5" customHeight="1">
      <c r="A78" s="34"/>
      <c r="B78" s="34"/>
      <c r="C78" s="41"/>
      <c r="D78" s="29"/>
      <c r="E78" s="29"/>
      <c r="F78" s="29"/>
      <c r="G78" s="29"/>
      <c r="H78" s="29"/>
      <c r="I78" s="29"/>
      <c r="J78" s="29"/>
      <c r="K78" s="42"/>
      <c r="L78" s="42"/>
      <c r="M78" s="29"/>
      <c r="N78" s="29"/>
      <c r="O78" s="29"/>
      <c r="P78" s="27"/>
      <c r="Q78" s="27"/>
      <c r="R78" s="27"/>
      <c r="S78" s="27"/>
      <c r="T78" s="42"/>
      <c r="U78" s="42"/>
      <c r="V78" s="27"/>
      <c r="W78" s="27"/>
      <c r="X78" s="27"/>
      <c r="Y78" s="27"/>
      <c r="Z78" s="27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68" t="s">
        <v>167</v>
      </c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</row>
    <row r="79" spans="1:52" s="20" customFormat="1" ht="16.5" customHeight="1">
      <c r="A79" s="34"/>
      <c r="B79" s="34"/>
      <c r="C79" s="41"/>
      <c r="D79" s="29"/>
      <c r="E79" s="29"/>
      <c r="F79" s="29"/>
      <c r="G79" s="29"/>
      <c r="H79" s="29"/>
      <c r="I79" s="29"/>
      <c r="J79" s="29"/>
      <c r="K79" s="42"/>
      <c r="L79" s="42"/>
      <c r="M79" s="29"/>
      <c r="N79" s="29"/>
      <c r="O79" s="29"/>
      <c r="P79" s="27"/>
      <c r="Q79" s="27"/>
      <c r="R79" s="27"/>
      <c r="S79" s="27"/>
      <c r="T79" s="42"/>
      <c r="U79" s="42"/>
      <c r="V79" s="27"/>
      <c r="W79" s="27"/>
      <c r="X79" s="27"/>
      <c r="Y79" s="27"/>
      <c r="Z79" s="27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68"/>
      <c r="AN79" s="96"/>
      <c r="AO79" s="96" t="s">
        <v>93</v>
      </c>
      <c r="AP79" s="96" t="s">
        <v>94</v>
      </c>
      <c r="AQ79" s="96" t="s">
        <v>95</v>
      </c>
      <c r="AR79" s="96" t="s">
        <v>96</v>
      </c>
      <c r="AS79" s="96"/>
      <c r="AT79" s="96"/>
      <c r="AU79" s="96"/>
      <c r="AV79" s="96"/>
      <c r="AW79" s="96"/>
      <c r="AX79" s="96"/>
      <c r="AY79" s="96"/>
      <c r="AZ79" s="96"/>
    </row>
    <row r="80" spans="1:52" s="20" customFormat="1" ht="16.5" customHeight="1">
      <c r="A80" s="34"/>
      <c r="B80" s="34"/>
      <c r="C80" s="41"/>
      <c r="D80" s="29"/>
      <c r="E80" s="29"/>
      <c r="F80" s="29"/>
      <c r="G80" s="29"/>
      <c r="H80" s="29"/>
      <c r="I80" s="29"/>
      <c r="J80" s="29"/>
      <c r="K80" s="42"/>
      <c r="L80" s="42"/>
      <c r="M80" s="29"/>
      <c r="N80" s="29"/>
      <c r="O80" s="29"/>
      <c r="P80" s="27"/>
      <c r="Q80" s="27"/>
      <c r="R80" s="27"/>
      <c r="S80" s="27"/>
      <c r="T80" s="42"/>
      <c r="U80" s="42"/>
      <c r="V80" s="27"/>
      <c r="W80" s="27"/>
      <c r="X80" s="27"/>
      <c r="Y80" s="27"/>
      <c r="Z80" s="27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68" t="s">
        <v>97</v>
      </c>
      <c r="AN80" s="96" t="s">
        <v>164</v>
      </c>
      <c r="AO80" s="96">
        <v>4</v>
      </c>
      <c r="AP80" s="96">
        <v>5.2</v>
      </c>
      <c r="AQ80" s="96">
        <v>5.2</v>
      </c>
      <c r="AR80" s="96">
        <v>5.2</v>
      </c>
      <c r="AS80" s="96"/>
      <c r="AT80" s="96"/>
      <c r="AU80" s="96"/>
      <c r="AV80" s="96"/>
      <c r="AW80" s="96"/>
      <c r="AX80" s="96"/>
      <c r="AY80" s="96"/>
      <c r="AZ80" s="96"/>
    </row>
    <row r="81" spans="1:52" s="20" customFormat="1" ht="16.5" customHeight="1">
      <c r="A81" s="34"/>
      <c r="B81" s="34"/>
      <c r="C81" s="41"/>
      <c r="D81" s="29"/>
      <c r="E81" s="29"/>
      <c r="F81" s="29"/>
      <c r="G81" s="29"/>
      <c r="H81" s="29"/>
      <c r="I81" s="29"/>
      <c r="J81" s="29"/>
      <c r="K81" s="42"/>
      <c r="L81" s="42"/>
      <c r="M81" s="29"/>
      <c r="N81" s="29"/>
      <c r="O81" s="29"/>
      <c r="P81" s="27"/>
      <c r="Q81" s="27"/>
      <c r="R81" s="27"/>
      <c r="S81" s="27"/>
      <c r="T81" s="42"/>
      <c r="U81" s="42"/>
      <c r="V81" s="27"/>
      <c r="W81" s="27"/>
      <c r="X81" s="27"/>
      <c r="Y81" s="27"/>
      <c r="Z81" s="27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68"/>
      <c r="AN81" s="96" t="s">
        <v>29</v>
      </c>
      <c r="AO81" s="96">
        <v>73</v>
      </c>
      <c r="AP81" s="96">
        <v>94.8</v>
      </c>
      <c r="AQ81" s="96">
        <v>94.8</v>
      </c>
      <c r="AR81" s="96">
        <v>100</v>
      </c>
      <c r="AS81" s="96"/>
      <c r="AT81" s="96"/>
      <c r="AU81" s="96"/>
      <c r="AV81" s="96"/>
      <c r="AW81" s="96"/>
      <c r="AX81" s="96"/>
      <c r="AY81" s="96"/>
      <c r="AZ81" s="96"/>
    </row>
    <row r="82" spans="1:52" s="20" customFormat="1" ht="35.25" customHeight="1">
      <c r="A82" s="34"/>
      <c r="B82" s="34"/>
      <c r="C82" s="41"/>
      <c r="D82" s="29"/>
      <c r="E82" s="29"/>
      <c r="F82" s="29"/>
      <c r="G82" s="29"/>
      <c r="H82" s="29"/>
      <c r="I82" s="29"/>
      <c r="J82" s="29"/>
      <c r="K82" s="42"/>
      <c r="L82" s="42"/>
      <c r="M82" s="29"/>
      <c r="N82" s="29"/>
      <c r="O82" s="29"/>
      <c r="P82" s="27"/>
      <c r="Q82" s="27"/>
      <c r="R82" s="27"/>
      <c r="S82" s="27"/>
      <c r="T82" s="42"/>
      <c r="U82" s="42"/>
      <c r="V82" s="27"/>
      <c r="W82" s="27"/>
      <c r="X82" s="27"/>
      <c r="Y82" s="27"/>
      <c r="Z82" s="27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68"/>
      <c r="AN82" s="96" t="s">
        <v>90</v>
      </c>
      <c r="AO82" s="96">
        <v>77</v>
      </c>
      <c r="AP82" s="96">
        <v>100</v>
      </c>
      <c r="AQ82" s="96">
        <v>100</v>
      </c>
      <c r="AR82" s="96"/>
      <c r="AS82" s="96"/>
      <c r="AT82" s="96"/>
      <c r="AU82" s="96"/>
      <c r="AV82" s="96"/>
      <c r="AW82" s="96"/>
      <c r="AX82" s="96"/>
      <c r="AY82" s="96"/>
      <c r="AZ82" s="96"/>
    </row>
    <row r="83" spans="1:52" s="45" customFormat="1" ht="16.5" customHeight="1">
      <c r="A83" s="34"/>
      <c r="B83" s="34"/>
      <c r="C83" s="41"/>
      <c r="D83" s="29"/>
      <c r="E83" s="29"/>
      <c r="F83" s="29"/>
      <c r="G83" s="29"/>
      <c r="H83" s="29"/>
      <c r="I83" s="29"/>
      <c r="J83" s="29"/>
      <c r="K83" s="42"/>
      <c r="L83" s="42"/>
      <c r="M83" s="29"/>
      <c r="N83" s="29"/>
      <c r="O83" s="29"/>
      <c r="P83" s="27"/>
      <c r="Q83" s="27"/>
      <c r="R83" s="27"/>
      <c r="S83" s="27"/>
      <c r="T83" s="42"/>
      <c r="U83" s="42"/>
      <c r="V83" s="27"/>
      <c r="W83" s="27"/>
      <c r="X83" s="27"/>
      <c r="Y83" s="27"/>
      <c r="Z83" s="27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88" t="s">
        <v>123</v>
      </c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</row>
    <row r="84" spans="1:52" s="20" customFormat="1" ht="16.5" customHeight="1">
      <c r="A84" s="34"/>
      <c r="B84" s="34"/>
      <c r="C84" s="41"/>
      <c r="D84" s="29"/>
      <c r="E84" s="29"/>
      <c r="F84" s="29"/>
      <c r="G84" s="29"/>
      <c r="H84" s="29"/>
      <c r="I84" s="29"/>
      <c r="J84" s="29"/>
      <c r="K84" s="42"/>
      <c r="L84" s="42"/>
      <c r="M84" s="29"/>
      <c r="N84" s="29"/>
      <c r="O84" s="29"/>
      <c r="P84" s="27"/>
      <c r="Q84" s="27"/>
      <c r="R84" s="27"/>
      <c r="S84" s="27"/>
      <c r="T84" s="42"/>
      <c r="U84" s="42"/>
      <c r="V84" s="27"/>
      <c r="W84" s="27"/>
      <c r="X84" s="27"/>
      <c r="Y84" s="27"/>
      <c r="Z84" s="27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68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</row>
    <row r="85" spans="1:52" s="20" customFormat="1" ht="18.75" customHeight="1">
      <c r="A85" s="34"/>
      <c r="B85" s="34"/>
      <c r="C85" s="41"/>
      <c r="D85" s="29"/>
      <c r="E85" s="29"/>
      <c r="F85" s="29"/>
      <c r="G85" s="29"/>
      <c r="H85" s="29"/>
      <c r="I85" s="29"/>
      <c r="J85" s="29"/>
      <c r="K85" s="42"/>
      <c r="L85" s="42"/>
      <c r="M85" s="29"/>
      <c r="N85" s="29"/>
      <c r="O85" s="29"/>
      <c r="P85" s="27"/>
      <c r="Q85" s="27"/>
      <c r="R85" s="27"/>
      <c r="S85" s="27"/>
      <c r="T85" s="42"/>
      <c r="U85" s="42"/>
      <c r="V85" s="27"/>
      <c r="W85" s="27"/>
      <c r="X85" s="27"/>
      <c r="Y85" s="27"/>
      <c r="Z85" s="27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68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</row>
    <row r="86" spans="1:52" s="20" customFormat="1" ht="16.5" customHeight="1">
      <c r="A86" s="34"/>
      <c r="B86" s="34"/>
      <c r="C86" s="41"/>
      <c r="D86" s="29"/>
      <c r="E86" s="29"/>
      <c r="F86" s="29"/>
      <c r="G86" s="29"/>
      <c r="H86" s="29"/>
      <c r="I86" s="29"/>
      <c r="J86" s="29"/>
      <c r="K86" s="42"/>
      <c r="L86" s="42"/>
      <c r="M86" s="29"/>
      <c r="N86" s="29"/>
      <c r="O86" s="29"/>
      <c r="P86" s="27"/>
      <c r="Q86" s="27"/>
      <c r="R86" s="27"/>
      <c r="S86" s="27"/>
      <c r="T86" s="42"/>
      <c r="U86" s="42"/>
      <c r="V86" s="27"/>
      <c r="W86" s="27"/>
      <c r="X86" s="27"/>
      <c r="Y86" s="27"/>
      <c r="Z86" s="27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68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</row>
    <row r="87" spans="1:52" s="20" customFormat="1" ht="16.5" customHeight="1">
      <c r="A87" s="34"/>
      <c r="B87" s="34"/>
      <c r="C87" s="41"/>
      <c r="D87" s="29"/>
      <c r="E87" s="29"/>
      <c r="F87" s="29"/>
      <c r="G87" s="29"/>
      <c r="H87" s="29"/>
      <c r="I87" s="29"/>
      <c r="J87" s="29"/>
      <c r="K87" s="42"/>
      <c r="L87" s="42"/>
      <c r="M87" s="29"/>
      <c r="N87" s="29"/>
      <c r="O87" s="29"/>
      <c r="P87" s="27"/>
      <c r="Q87" s="27"/>
      <c r="R87" s="27"/>
      <c r="S87" s="27"/>
      <c r="T87" s="42"/>
      <c r="U87" s="42"/>
      <c r="V87" s="27"/>
      <c r="W87" s="27"/>
      <c r="X87" s="27"/>
      <c r="Y87" s="27"/>
      <c r="Z87" s="27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68" t="s">
        <v>112</v>
      </c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</row>
    <row r="88" spans="1:52" s="20" customFormat="1" ht="16.5" customHeight="1">
      <c r="A88" s="34"/>
      <c r="B88" s="34"/>
      <c r="C88" s="41"/>
      <c r="D88" s="29"/>
      <c r="E88" s="29"/>
      <c r="F88" s="29"/>
      <c r="G88" s="29"/>
      <c r="H88" s="29"/>
      <c r="I88" s="29"/>
      <c r="J88" s="29"/>
      <c r="K88" s="42"/>
      <c r="L88" s="42"/>
      <c r="M88" s="29"/>
      <c r="N88" s="29"/>
      <c r="O88" s="29"/>
      <c r="P88" s="27"/>
      <c r="Q88" s="27"/>
      <c r="R88" s="27"/>
      <c r="S88" s="27"/>
      <c r="T88" s="42"/>
      <c r="U88" s="42"/>
      <c r="V88" s="27"/>
      <c r="W88" s="27"/>
      <c r="X88" s="27"/>
      <c r="Y88" s="27"/>
      <c r="Z88" s="27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68"/>
      <c r="AN88" s="96"/>
      <c r="AO88" s="96" t="s">
        <v>93</v>
      </c>
      <c r="AP88" s="96" t="s">
        <v>94</v>
      </c>
      <c r="AQ88" s="96" t="s">
        <v>95</v>
      </c>
      <c r="AR88" s="96" t="s">
        <v>96</v>
      </c>
      <c r="AS88" s="96"/>
      <c r="AT88" s="96"/>
      <c r="AU88" s="96"/>
      <c r="AV88" s="96"/>
      <c r="AW88" s="96"/>
      <c r="AX88" s="96"/>
      <c r="AY88" s="96"/>
      <c r="AZ88" s="96"/>
    </row>
    <row r="89" spans="1:52" s="20" customFormat="1" ht="16.5" customHeight="1">
      <c r="A89" s="34"/>
      <c r="B89" s="34"/>
      <c r="C89" s="41"/>
      <c r="D89" s="29"/>
      <c r="E89" s="29"/>
      <c r="F89" s="29"/>
      <c r="G89" s="29"/>
      <c r="H89" s="29"/>
      <c r="I89" s="29"/>
      <c r="J89" s="29"/>
      <c r="K89" s="42"/>
      <c r="L89" s="42"/>
      <c r="M89" s="29"/>
      <c r="N89" s="29"/>
      <c r="O89" s="29"/>
      <c r="P89" s="27"/>
      <c r="Q89" s="27"/>
      <c r="R89" s="27"/>
      <c r="S89" s="27"/>
      <c r="T89" s="42"/>
      <c r="U89" s="42"/>
      <c r="V89" s="27"/>
      <c r="W89" s="27"/>
      <c r="X89" s="27"/>
      <c r="Y89" s="27"/>
      <c r="Z89" s="27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68" t="s">
        <v>97</v>
      </c>
      <c r="AN89" s="96" t="s">
        <v>164</v>
      </c>
      <c r="AO89" s="96">
        <v>55</v>
      </c>
      <c r="AP89" s="96">
        <v>71.400000000000006</v>
      </c>
      <c r="AQ89" s="96">
        <v>71.400000000000006</v>
      </c>
      <c r="AR89" s="96">
        <v>71.400000000000006</v>
      </c>
      <c r="AS89" s="96"/>
      <c r="AT89" s="96"/>
      <c r="AU89" s="96"/>
      <c r="AV89" s="96"/>
      <c r="AW89" s="96"/>
      <c r="AX89" s="96"/>
      <c r="AY89" s="96"/>
      <c r="AZ89" s="96"/>
    </row>
    <row r="90" spans="1:52" s="20" customFormat="1" ht="16.5" customHeight="1">
      <c r="A90" s="34"/>
      <c r="B90" s="34"/>
      <c r="C90" s="41"/>
      <c r="D90" s="29"/>
      <c r="E90" s="29"/>
      <c r="F90" s="29"/>
      <c r="G90" s="29"/>
      <c r="H90" s="29"/>
      <c r="I90" s="29"/>
      <c r="J90" s="29"/>
      <c r="K90" s="42"/>
      <c r="L90" s="42"/>
      <c r="M90" s="29"/>
      <c r="N90" s="29"/>
      <c r="O90" s="29"/>
      <c r="P90" s="27"/>
      <c r="Q90" s="27"/>
      <c r="R90" s="27"/>
      <c r="S90" s="27"/>
      <c r="T90" s="42"/>
      <c r="U90" s="42"/>
      <c r="V90" s="27"/>
      <c r="W90" s="27"/>
      <c r="X90" s="27"/>
      <c r="Y90" s="27"/>
      <c r="Z90" s="27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68"/>
      <c r="AN90" s="96" t="s">
        <v>29</v>
      </c>
      <c r="AO90" s="96">
        <v>22</v>
      </c>
      <c r="AP90" s="96">
        <v>28.6</v>
      </c>
      <c r="AQ90" s="96">
        <v>28.6</v>
      </c>
      <c r="AR90" s="96">
        <v>100</v>
      </c>
      <c r="AS90" s="96"/>
      <c r="AT90" s="96"/>
      <c r="AU90" s="96"/>
      <c r="AV90" s="96"/>
      <c r="AW90" s="96"/>
      <c r="AX90" s="96"/>
      <c r="AY90" s="96"/>
      <c r="AZ90" s="96"/>
    </row>
    <row r="91" spans="1:52" s="20" customFormat="1" ht="16.5" customHeight="1">
      <c r="A91" s="34"/>
      <c r="B91" s="34"/>
      <c r="C91" s="41"/>
      <c r="D91" s="29"/>
      <c r="E91" s="29"/>
      <c r="F91" s="29"/>
      <c r="G91" s="29"/>
      <c r="H91" s="29"/>
      <c r="I91" s="29"/>
      <c r="J91" s="29"/>
      <c r="K91" s="42"/>
      <c r="L91" s="42"/>
      <c r="M91" s="29"/>
      <c r="N91" s="29"/>
      <c r="O91" s="29"/>
      <c r="P91" s="27"/>
      <c r="Q91" s="27"/>
      <c r="R91" s="27"/>
      <c r="S91" s="27"/>
      <c r="T91" s="42"/>
      <c r="U91" s="42"/>
      <c r="V91" s="27"/>
      <c r="W91" s="27"/>
      <c r="X91" s="27"/>
      <c r="Y91" s="27"/>
      <c r="Z91" s="27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68"/>
      <c r="AN91" s="96" t="s">
        <v>90</v>
      </c>
      <c r="AO91" s="96">
        <v>77</v>
      </c>
      <c r="AP91" s="96">
        <v>100</v>
      </c>
      <c r="AQ91" s="96">
        <v>100</v>
      </c>
      <c r="AR91" s="96"/>
      <c r="AS91" s="96"/>
      <c r="AT91" s="96"/>
      <c r="AU91" s="96"/>
      <c r="AV91" s="96"/>
      <c r="AW91" s="96"/>
      <c r="AX91" s="96"/>
      <c r="AY91" s="96"/>
      <c r="AZ91" s="96"/>
    </row>
    <row r="92" spans="1:52" s="20" customFormat="1" ht="16.5" customHeight="1">
      <c r="A92" s="34"/>
      <c r="B92" s="34"/>
      <c r="C92" s="41"/>
      <c r="D92" s="29"/>
      <c r="E92" s="29"/>
      <c r="F92" s="29"/>
      <c r="G92" s="29"/>
      <c r="H92" s="29"/>
      <c r="I92" s="29"/>
      <c r="J92" s="29"/>
      <c r="K92" s="42"/>
      <c r="L92" s="42"/>
      <c r="M92" s="29"/>
      <c r="N92" s="29"/>
      <c r="O92" s="29"/>
      <c r="P92" s="27"/>
      <c r="Q92" s="27"/>
      <c r="R92" s="27"/>
      <c r="S92" s="27"/>
      <c r="T92" s="42"/>
      <c r="U92" s="42"/>
      <c r="V92" s="27"/>
      <c r="W92" s="27"/>
      <c r="X92" s="27"/>
      <c r="Y92" s="27"/>
      <c r="Z92" s="27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68" t="s">
        <v>123</v>
      </c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</row>
    <row r="93" spans="1:52" s="20" customFormat="1" ht="16.5" customHeight="1">
      <c r="A93" s="34"/>
      <c r="B93" s="34"/>
      <c r="C93" s="41"/>
      <c r="D93" s="29"/>
      <c r="E93" s="29"/>
      <c r="F93" s="29"/>
      <c r="G93" s="29"/>
      <c r="H93" s="29"/>
      <c r="I93" s="29"/>
      <c r="J93" s="29"/>
      <c r="K93" s="42"/>
      <c r="L93" s="42"/>
      <c r="M93" s="29"/>
      <c r="N93" s="29"/>
      <c r="O93" s="29"/>
      <c r="P93" s="27"/>
      <c r="Q93" s="27"/>
      <c r="R93" s="27"/>
      <c r="S93" s="27"/>
      <c r="T93" s="42"/>
      <c r="U93" s="42"/>
      <c r="V93" s="27"/>
      <c r="W93" s="27"/>
      <c r="X93" s="27"/>
      <c r="Y93" s="27"/>
      <c r="Z93" s="27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68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</row>
    <row r="94" spans="1:52" s="20" customFormat="1" ht="16.5" customHeight="1">
      <c r="A94" s="34"/>
      <c r="B94" s="34"/>
      <c r="C94" s="41"/>
      <c r="D94" s="29"/>
      <c r="E94" s="29"/>
      <c r="F94" s="29"/>
      <c r="G94" s="29"/>
      <c r="H94" s="29"/>
      <c r="I94" s="29"/>
      <c r="J94" s="29"/>
      <c r="K94" s="42"/>
      <c r="L94" s="42"/>
      <c r="M94" s="29"/>
      <c r="N94" s="29"/>
      <c r="O94" s="29"/>
      <c r="P94" s="27"/>
      <c r="Q94" s="27"/>
      <c r="R94" s="27"/>
      <c r="S94" s="27"/>
      <c r="T94" s="42"/>
      <c r="U94" s="42"/>
      <c r="V94" s="27"/>
      <c r="W94" s="27"/>
      <c r="X94" s="27"/>
      <c r="Y94" s="27"/>
      <c r="Z94" s="27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68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</row>
    <row r="95" spans="1:52" s="20" customFormat="1" ht="16.5" customHeight="1">
      <c r="A95" s="34"/>
      <c r="B95" s="34"/>
      <c r="C95" s="41"/>
      <c r="D95" s="29"/>
      <c r="E95" s="29"/>
      <c r="F95" s="29"/>
      <c r="G95" s="29"/>
      <c r="H95" s="29"/>
      <c r="I95" s="29"/>
      <c r="J95" s="29"/>
      <c r="K95" s="42"/>
      <c r="L95" s="42"/>
      <c r="M95" s="29"/>
      <c r="N95" s="29"/>
      <c r="O95" s="29"/>
      <c r="P95" s="27"/>
      <c r="Q95" s="27"/>
      <c r="R95" s="27"/>
      <c r="S95" s="27"/>
      <c r="T95" s="42"/>
      <c r="U95" s="42"/>
      <c r="V95" s="27"/>
      <c r="W95" s="27"/>
      <c r="X95" s="27"/>
      <c r="Y95" s="27"/>
      <c r="Z95" s="27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68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</row>
    <row r="96" spans="1:52" s="20" customFormat="1" ht="16.5" customHeight="1">
      <c r="A96" s="34"/>
      <c r="B96" s="34"/>
      <c r="C96" s="41"/>
      <c r="D96" s="29"/>
      <c r="E96" s="29"/>
      <c r="F96" s="29"/>
      <c r="G96" s="29"/>
      <c r="H96" s="29"/>
      <c r="I96" s="29"/>
      <c r="J96" s="29"/>
      <c r="K96" s="42"/>
      <c r="L96" s="42"/>
      <c r="M96" s="29"/>
      <c r="N96" s="29"/>
      <c r="O96" s="29"/>
      <c r="P96" s="27"/>
      <c r="Q96" s="27"/>
      <c r="R96" s="27"/>
      <c r="S96" s="27"/>
      <c r="T96" s="42"/>
      <c r="U96" s="42"/>
      <c r="V96" s="27"/>
      <c r="W96" s="27"/>
      <c r="X96" s="27"/>
      <c r="Y96" s="27"/>
      <c r="Z96" s="27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68" t="s">
        <v>168</v>
      </c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</row>
    <row r="97" spans="1:52" s="20" customFormat="1" ht="16.5" customHeight="1">
      <c r="A97" s="34"/>
      <c r="B97" s="34"/>
      <c r="C97" s="41"/>
      <c r="D97" s="29"/>
      <c r="E97" s="29"/>
      <c r="F97" s="29"/>
      <c r="G97" s="29"/>
      <c r="H97" s="29"/>
      <c r="I97" s="29"/>
      <c r="J97" s="29"/>
      <c r="K97" s="42"/>
      <c r="L97" s="42"/>
      <c r="M97" s="29"/>
      <c r="N97" s="29"/>
      <c r="O97" s="29"/>
      <c r="P97" s="27"/>
      <c r="Q97" s="27"/>
      <c r="R97" s="27"/>
      <c r="S97" s="27"/>
      <c r="T97" s="42"/>
      <c r="U97" s="42"/>
      <c r="V97" s="27"/>
      <c r="W97" s="27"/>
      <c r="X97" s="27"/>
      <c r="Y97" s="27"/>
      <c r="Z97" s="27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68"/>
      <c r="AN97" s="96"/>
      <c r="AO97" s="96" t="s">
        <v>93</v>
      </c>
      <c r="AP97" s="96" t="s">
        <v>94</v>
      </c>
      <c r="AQ97" s="96" t="s">
        <v>95</v>
      </c>
      <c r="AR97" s="96" t="s">
        <v>96</v>
      </c>
      <c r="AS97" s="96"/>
      <c r="AT97" s="96"/>
      <c r="AU97" s="96"/>
      <c r="AV97" s="96"/>
      <c r="AW97" s="96"/>
      <c r="AX97" s="96"/>
      <c r="AY97" s="96"/>
      <c r="AZ97" s="96"/>
    </row>
    <row r="98" spans="1:52" s="20" customFormat="1" ht="16.5" customHeight="1">
      <c r="A98" s="111" t="s">
        <v>53</v>
      </c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25"/>
      <c r="W98" s="25"/>
      <c r="X98" s="25"/>
      <c r="Y98" s="25"/>
      <c r="Z98" s="111" t="s">
        <v>52</v>
      </c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68" t="s">
        <v>97</v>
      </c>
      <c r="AN98" s="96"/>
      <c r="AO98" s="96">
        <v>22</v>
      </c>
      <c r="AP98" s="96">
        <v>28.6</v>
      </c>
      <c r="AQ98" s="96">
        <v>28.6</v>
      </c>
      <c r="AR98" s="96">
        <v>28.6</v>
      </c>
      <c r="AS98" s="96"/>
      <c r="AT98" s="96"/>
      <c r="AU98" s="96"/>
      <c r="AV98" s="96"/>
      <c r="AW98" s="96"/>
      <c r="AX98" s="96"/>
      <c r="AY98" s="96"/>
      <c r="AZ98" s="96"/>
    </row>
    <row r="99" spans="1:52" s="20" customFormat="1" ht="16.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68"/>
      <c r="AN99" s="96" t="s">
        <v>164</v>
      </c>
      <c r="AO99" s="96">
        <v>9</v>
      </c>
      <c r="AP99" s="96">
        <v>11.7</v>
      </c>
      <c r="AQ99" s="96">
        <v>11.7</v>
      </c>
      <c r="AR99" s="96">
        <v>40.299999999999997</v>
      </c>
      <c r="AS99" s="96"/>
      <c r="AT99" s="96"/>
      <c r="AU99" s="96"/>
      <c r="AV99" s="96"/>
      <c r="AW99" s="96"/>
      <c r="AX99" s="96"/>
      <c r="AY99" s="96"/>
      <c r="AZ99" s="96"/>
    </row>
    <row r="100" spans="1:52" s="20" customFormat="1" ht="16.5" customHeight="1">
      <c r="A100" s="34"/>
      <c r="B100" s="34"/>
      <c r="C100" s="34"/>
      <c r="D100" s="34"/>
      <c r="E100" s="34"/>
      <c r="F100" s="34"/>
      <c r="G100" s="25"/>
      <c r="H100" s="25"/>
      <c r="I100" s="25"/>
      <c r="J100" s="25"/>
      <c r="K100" s="27"/>
      <c r="L100" s="27"/>
      <c r="M100" s="29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68"/>
      <c r="AN100" s="96" t="s">
        <v>29</v>
      </c>
      <c r="AO100" s="96">
        <v>46</v>
      </c>
      <c r="AP100" s="96">
        <v>59.7</v>
      </c>
      <c r="AQ100" s="96">
        <v>59.7</v>
      </c>
      <c r="AR100" s="96">
        <v>100</v>
      </c>
      <c r="AS100" s="96"/>
      <c r="AT100" s="96"/>
      <c r="AU100" s="96"/>
      <c r="AV100" s="96"/>
      <c r="AW100" s="96"/>
      <c r="AX100" s="96"/>
      <c r="AY100" s="96"/>
      <c r="AZ100" s="96"/>
    </row>
    <row r="101" spans="1:52" s="20" customFormat="1" ht="16.5" customHeight="1">
      <c r="A101" s="34"/>
      <c r="B101" s="34"/>
      <c r="C101" s="34"/>
      <c r="D101" s="34"/>
      <c r="E101" s="34"/>
      <c r="F101" s="34"/>
      <c r="G101" s="25"/>
      <c r="H101" s="25"/>
      <c r="I101" s="25"/>
      <c r="J101" s="25"/>
      <c r="K101" s="29"/>
      <c r="L101" s="29"/>
      <c r="M101" s="29"/>
      <c r="N101" s="29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68"/>
      <c r="AN101" s="96" t="s">
        <v>90</v>
      </c>
      <c r="AO101" s="96">
        <v>77</v>
      </c>
      <c r="AP101" s="96">
        <v>100</v>
      </c>
      <c r="AQ101" s="96">
        <v>100</v>
      </c>
      <c r="AR101" s="96"/>
      <c r="AS101" s="96"/>
      <c r="AT101" s="96"/>
      <c r="AU101" s="96"/>
      <c r="AV101" s="96"/>
      <c r="AW101" s="96"/>
      <c r="AX101" s="96"/>
      <c r="AY101" s="96"/>
      <c r="AZ101" s="96"/>
    </row>
    <row r="102" spans="1:52" s="20" customFormat="1" ht="16.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5"/>
      <c r="AG102" s="25"/>
      <c r="AH102" s="25"/>
      <c r="AI102" s="25"/>
      <c r="AJ102" s="25"/>
      <c r="AK102" s="25"/>
      <c r="AL102" s="25"/>
      <c r="AM102" s="68" t="s">
        <v>123</v>
      </c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</row>
    <row r="103" spans="1:52" s="20" customFormat="1" ht="16.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5"/>
      <c r="AG103" s="25"/>
      <c r="AH103" s="25"/>
      <c r="AI103" s="25"/>
      <c r="AJ103" s="25"/>
      <c r="AK103" s="25"/>
      <c r="AL103" s="25"/>
      <c r="AM103" s="68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</row>
    <row r="104" spans="1:52" s="20" customFormat="1" ht="16.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5"/>
      <c r="AG104" s="25"/>
      <c r="AH104" s="25"/>
      <c r="AI104" s="25"/>
      <c r="AJ104" s="25"/>
      <c r="AK104" s="25"/>
      <c r="AL104" s="25"/>
      <c r="AM104" s="68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</row>
    <row r="105" spans="1:52" s="20" customFormat="1" ht="16.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5"/>
      <c r="AG105" s="25"/>
      <c r="AH105" s="25"/>
      <c r="AI105" s="25"/>
      <c r="AJ105" s="25"/>
      <c r="AK105" s="25"/>
      <c r="AL105" s="25"/>
      <c r="AM105" s="68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</row>
    <row r="106" spans="1:52" s="20" customFormat="1" ht="18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5"/>
      <c r="AG106" s="25"/>
      <c r="AH106" s="25"/>
      <c r="AI106" s="25"/>
      <c r="AJ106" s="25"/>
      <c r="AK106" s="25"/>
      <c r="AL106" s="25"/>
      <c r="AM106" s="68" t="s">
        <v>169</v>
      </c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</row>
    <row r="107" spans="1:52" s="20" customFormat="1" ht="18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5"/>
      <c r="AG107" s="25"/>
      <c r="AH107" s="25"/>
      <c r="AI107" s="25"/>
      <c r="AJ107" s="25"/>
      <c r="AK107" s="25"/>
      <c r="AL107" s="25"/>
      <c r="AM107" s="68"/>
      <c r="AN107" s="96"/>
      <c r="AO107" s="96" t="s">
        <v>93</v>
      </c>
      <c r="AP107" s="96" t="s">
        <v>94</v>
      </c>
      <c r="AQ107" s="96" t="s">
        <v>95</v>
      </c>
      <c r="AR107" s="96" t="s">
        <v>96</v>
      </c>
      <c r="AS107" s="96"/>
      <c r="AT107" s="96"/>
      <c r="AU107" s="96"/>
      <c r="AV107" s="96"/>
      <c r="AW107" s="96"/>
      <c r="AX107" s="96"/>
      <c r="AY107" s="96"/>
      <c r="AZ107" s="96"/>
    </row>
    <row r="108" spans="1:52" s="20" customFormat="1" ht="16.5" customHeight="1">
      <c r="A108" s="29"/>
      <c r="B108" s="40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5"/>
      <c r="AG108" s="25"/>
      <c r="AH108" s="25"/>
      <c r="AI108" s="25"/>
      <c r="AJ108" s="25"/>
      <c r="AK108" s="25"/>
      <c r="AL108" s="25"/>
      <c r="AM108" s="72" t="s">
        <v>97</v>
      </c>
      <c r="AN108" s="73" t="s">
        <v>164</v>
      </c>
      <c r="AO108" s="73">
        <v>60</v>
      </c>
      <c r="AP108" s="73">
        <v>77.900000000000006</v>
      </c>
      <c r="AQ108" s="73">
        <v>77.900000000000006</v>
      </c>
      <c r="AR108" s="73">
        <v>77.900000000000006</v>
      </c>
      <c r="AS108" s="73"/>
      <c r="AT108" s="73"/>
      <c r="AU108" s="73"/>
      <c r="AV108" s="73"/>
      <c r="AW108" s="73"/>
      <c r="AX108" s="96"/>
      <c r="AY108" s="96"/>
      <c r="AZ108" s="96"/>
    </row>
    <row r="109" spans="1:52" s="20" customFormat="1" ht="16.5" customHeight="1">
      <c r="A109" s="29"/>
      <c r="B109" s="40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5"/>
      <c r="AM109" s="72"/>
      <c r="AN109" s="73" t="s">
        <v>29</v>
      </c>
      <c r="AO109" s="73">
        <v>17</v>
      </c>
      <c r="AP109" s="73">
        <v>22.1</v>
      </c>
      <c r="AQ109" s="73">
        <v>22.1</v>
      </c>
      <c r="AR109" s="73">
        <v>100</v>
      </c>
      <c r="AS109" s="73"/>
      <c r="AT109" s="73"/>
      <c r="AU109" s="73"/>
      <c r="AV109" s="73"/>
      <c r="AW109" s="73"/>
      <c r="AX109" s="96"/>
      <c r="AY109" s="96"/>
      <c r="AZ109" s="96"/>
    </row>
    <row r="110" spans="1:52" s="20" customFormat="1" ht="16.5" customHeight="1">
      <c r="A110" s="29"/>
      <c r="B110" s="40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5"/>
      <c r="AM110" s="72"/>
      <c r="AN110" s="73" t="s">
        <v>90</v>
      </c>
      <c r="AO110" s="73">
        <v>77</v>
      </c>
      <c r="AP110" s="73">
        <v>100</v>
      </c>
      <c r="AQ110" s="73">
        <v>100</v>
      </c>
      <c r="AR110" s="73"/>
      <c r="AS110" s="73"/>
      <c r="AT110" s="73"/>
      <c r="AU110" s="73"/>
      <c r="AV110" s="73"/>
      <c r="AW110" s="73"/>
      <c r="AX110" s="96"/>
      <c r="AY110" s="96"/>
      <c r="AZ110" s="96"/>
    </row>
    <row r="111" spans="1:52" s="20" customFormat="1" ht="16.5" customHeight="1">
      <c r="A111" s="29"/>
      <c r="B111" s="40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5"/>
      <c r="AM111" s="72" t="s">
        <v>123</v>
      </c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96"/>
      <c r="AY111" s="96"/>
      <c r="AZ111" s="96"/>
    </row>
    <row r="112" spans="1:52" s="20" customFormat="1" ht="16.5" customHeight="1">
      <c r="A112" s="29"/>
      <c r="B112" s="40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5"/>
      <c r="AM112" s="72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96"/>
      <c r="AY112" s="96"/>
      <c r="AZ112" s="96"/>
    </row>
    <row r="113" spans="1:52" s="20" customFormat="1" ht="36.75" customHeight="1">
      <c r="A113" s="29"/>
      <c r="B113" s="40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5"/>
      <c r="AM113" s="72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96"/>
      <c r="AY113" s="96"/>
      <c r="AZ113" s="96"/>
    </row>
    <row r="114" spans="1:52" s="50" customFormat="1" ht="16.5" customHeight="1">
      <c r="A114" s="29"/>
      <c r="B114" s="40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5"/>
      <c r="AM114" s="68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0"/>
      <c r="AY114" s="90"/>
      <c r="AZ114" s="90"/>
    </row>
    <row r="115" spans="1:52" s="50" customFormat="1" ht="16.5" customHeight="1">
      <c r="A115" s="29"/>
      <c r="B115" s="40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5"/>
      <c r="AM115" s="68" t="s">
        <v>170</v>
      </c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0"/>
      <c r="AY115" s="90"/>
      <c r="AZ115" s="90"/>
    </row>
    <row r="116" spans="1:52" s="50" customFormat="1" ht="18.75" customHeight="1">
      <c r="A116" s="29"/>
      <c r="B116" s="40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5"/>
      <c r="AM116" s="68"/>
      <c r="AN116" s="96"/>
      <c r="AO116" s="96" t="s">
        <v>93</v>
      </c>
      <c r="AP116" s="96" t="s">
        <v>94</v>
      </c>
      <c r="AQ116" s="96" t="s">
        <v>95</v>
      </c>
      <c r="AR116" s="96" t="s">
        <v>96</v>
      </c>
      <c r="AS116" s="96"/>
      <c r="AT116" s="96"/>
      <c r="AU116" s="96"/>
      <c r="AV116" s="96"/>
      <c r="AW116" s="96"/>
      <c r="AX116" s="90"/>
      <c r="AY116" s="90"/>
      <c r="AZ116" s="90"/>
    </row>
    <row r="117" spans="1:52" s="20" customFormat="1" ht="16.5" customHeight="1">
      <c r="A117" s="29"/>
      <c r="B117" s="40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5"/>
      <c r="AM117" s="68" t="s">
        <v>97</v>
      </c>
      <c r="AN117" s="96" t="s">
        <v>164</v>
      </c>
      <c r="AO117" s="96">
        <v>77</v>
      </c>
      <c r="AP117" s="96">
        <v>100</v>
      </c>
      <c r="AQ117" s="96">
        <v>100</v>
      </c>
      <c r="AR117" s="96">
        <v>100</v>
      </c>
      <c r="AS117" s="96"/>
      <c r="AT117" s="96"/>
      <c r="AU117" s="96"/>
      <c r="AV117" s="96"/>
      <c r="AW117" s="96"/>
      <c r="AX117" s="96"/>
      <c r="AY117" s="96"/>
      <c r="AZ117" s="96"/>
    </row>
    <row r="118" spans="1:52" s="20" customFormat="1" ht="16.5" customHeight="1">
      <c r="A118" s="29"/>
      <c r="B118" s="40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5"/>
      <c r="AM118" s="68" t="s">
        <v>123</v>
      </c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</row>
    <row r="119" spans="1:52" s="20" customFormat="1" ht="16.5" customHeight="1">
      <c r="A119" s="29"/>
      <c r="B119" s="40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5"/>
      <c r="AM119" s="68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</row>
    <row r="120" spans="1:52" s="20" customFormat="1" ht="16.5" customHeight="1">
      <c r="A120" s="29"/>
      <c r="B120" s="40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5"/>
      <c r="P120" s="25"/>
      <c r="Q120" s="25"/>
      <c r="R120" s="25"/>
      <c r="S120" s="25"/>
      <c r="T120" s="25"/>
      <c r="U120" s="25"/>
      <c r="V120" s="126" t="s">
        <v>11</v>
      </c>
      <c r="W120" s="126"/>
      <c r="X120" s="126"/>
      <c r="Y120" s="126"/>
      <c r="Z120" s="126"/>
      <c r="AA120" s="126"/>
      <c r="AB120" s="19"/>
      <c r="AC120" s="126" t="s">
        <v>12</v>
      </c>
      <c r="AD120" s="126"/>
      <c r="AE120" s="126"/>
      <c r="AF120" s="126"/>
      <c r="AG120" s="126"/>
      <c r="AH120" s="126"/>
      <c r="AI120" s="129" t="s">
        <v>84</v>
      </c>
      <c r="AJ120" s="129"/>
      <c r="AK120" s="129"/>
      <c r="AL120" s="129"/>
      <c r="AM120" s="68"/>
      <c r="AN120" s="96"/>
      <c r="AO120" s="96"/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</row>
    <row r="121" spans="1:52" s="20" customFormat="1" ht="16.5" customHeight="1">
      <c r="A121" s="29"/>
      <c r="B121" s="40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46"/>
      <c r="P121" s="46"/>
      <c r="Q121" s="46"/>
      <c r="R121" s="46"/>
      <c r="S121" s="46"/>
      <c r="T121" s="25"/>
      <c r="U121" s="25"/>
      <c r="V121" s="126"/>
      <c r="W121" s="126"/>
      <c r="X121" s="126"/>
      <c r="Y121" s="126"/>
      <c r="Z121" s="126"/>
      <c r="AA121" s="126"/>
      <c r="AB121" s="19"/>
      <c r="AC121" s="126"/>
      <c r="AD121" s="126"/>
      <c r="AE121" s="126"/>
      <c r="AF121" s="126"/>
      <c r="AG121" s="126"/>
      <c r="AH121" s="126"/>
      <c r="AI121" s="129"/>
      <c r="AJ121" s="129"/>
      <c r="AK121" s="129"/>
      <c r="AL121" s="129"/>
      <c r="AM121" s="68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</row>
    <row r="122" spans="1:52" s="20" customFormat="1" ht="46.5" customHeight="1">
      <c r="A122" s="29"/>
      <c r="B122" s="40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56"/>
      <c r="P122" s="56"/>
      <c r="Q122" s="56"/>
      <c r="R122" s="56"/>
      <c r="S122" s="56"/>
      <c r="T122" s="56"/>
      <c r="U122" s="56"/>
      <c r="V122" s="39">
        <v>1</v>
      </c>
      <c r="W122" s="39">
        <v>2</v>
      </c>
      <c r="X122" s="39">
        <v>3</v>
      </c>
      <c r="Y122" s="39">
        <v>4</v>
      </c>
      <c r="Z122" s="39">
        <v>5</v>
      </c>
      <c r="AA122" s="39" t="s">
        <v>35</v>
      </c>
      <c r="AB122" s="48" t="s">
        <v>14</v>
      </c>
      <c r="AC122" s="39">
        <v>1</v>
      </c>
      <c r="AD122" s="39">
        <v>2</v>
      </c>
      <c r="AE122" s="39">
        <v>3</v>
      </c>
      <c r="AF122" s="39">
        <v>4</v>
      </c>
      <c r="AG122" s="39">
        <v>5</v>
      </c>
      <c r="AH122" s="39" t="s">
        <v>35</v>
      </c>
      <c r="AI122" s="49" t="s">
        <v>15</v>
      </c>
      <c r="AJ122" s="49" t="s">
        <v>39</v>
      </c>
      <c r="AK122" s="49" t="s">
        <v>17</v>
      </c>
      <c r="AL122" s="49" t="s">
        <v>18</v>
      </c>
      <c r="AM122" s="68" t="s">
        <v>171</v>
      </c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</row>
    <row r="123" spans="1:52" s="20" customFormat="1" ht="42" customHeight="1">
      <c r="A123" s="128" t="s">
        <v>65</v>
      </c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84">
        <f>+AN12</f>
        <v>1</v>
      </c>
      <c r="W123" s="84">
        <f t="shared" ref="W123:AA123" si="16">+AO12</f>
        <v>0</v>
      </c>
      <c r="X123" s="84">
        <f t="shared" si="16"/>
        <v>1</v>
      </c>
      <c r="Y123" s="84">
        <f t="shared" si="16"/>
        <v>2</v>
      </c>
      <c r="Z123" s="84">
        <f t="shared" si="16"/>
        <v>5</v>
      </c>
      <c r="AA123" s="84">
        <f t="shared" si="16"/>
        <v>0</v>
      </c>
      <c r="AB123" s="84">
        <f>SUM(V123:AA123)</f>
        <v>9</v>
      </c>
      <c r="AC123" s="22">
        <f t="shared" ref="AC123:AH123" si="17">V123/$AB123</f>
        <v>0.1111111111111111</v>
      </c>
      <c r="AD123" s="22">
        <f t="shared" si="17"/>
        <v>0</v>
      </c>
      <c r="AE123" s="22">
        <f t="shared" si="17"/>
        <v>0.1111111111111111</v>
      </c>
      <c r="AF123" s="22">
        <f t="shared" si="17"/>
        <v>0.22222222222222221</v>
      </c>
      <c r="AG123" s="22">
        <f t="shared" si="17"/>
        <v>0.55555555555555558</v>
      </c>
      <c r="AH123" s="22">
        <f t="shared" si="17"/>
        <v>0</v>
      </c>
      <c r="AI123" s="84">
        <f t="shared" ref="AI123:AL123" si="18">+BA12</f>
        <v>4.1100000000000003</v>
      </c>
      <c r="AJ123" s="84">
        <f t="shared" si="18"/>
        <v>1.36</v>
      </c>
      <c r="AK123" s="84">
        <f t="shared" si="18"/>
        <v>5</v>
      </c>
      <c r="AL123" s="84">
        <f t="shared" si="18"/>
        <v>5</v>
      </c>
      <c r="AM123" s="68"/>
      <c r="AN123" s="96"/>
      <c r="AO123" s="96" t="s">
        <v>93</v>
      </c>
      <c r="AP123" s="96" t="s">
        <v>94</v>
      </c>
      <c r="AQ123" s="96" t="s">
        <v>95</v>
      </c>
      <c r="AR123" s="96" t="s">
        <v>96</v>
      </c>
      <c r="AS123" s="96"/>
      <c r="AT123" s="96"/>
      <c r="AU123" s="96"/>
      <c r="AV123" s="96"/>
      <c r="AW123" s="96"/>
      <c r="AX123" s="96"/>
      <c r="AY123" s="96"/>
      <c r="AZ123" s="96"/>
    </row>
    <row r="124" spans="1:52" s="20" customFormat="1" ht="16.5" customHeight="1">
      <c r="A124" s="29"/>
      <c r="B124" s="40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5"/>
      <c r="AM124" s="68" t="s">
        <v>97</v>
      </c>
      <c r="AN124" s="96" t="s">
        <v>164</v>
      </c>
      <c r="AO124" s="96">
        <v>74</v>
      </c>
      <c r="AP124" s="96">
        <v>96.1</v>
      </c>
      <c r="AQ124" s="96">
        <v>96.1</v>
      </c>
      <c r="AR124" s="96">
        <v>96.1</v>
      </c>
      <c r="AS124" s="96"/>
      <c r="AT124" s="96"/>
      <c r="AU124" s="96"/>
      <c r="AV124" s="96"/>
      <c r="AW124" s="96"/>
      <c r="AX124" s="96"/>
      <c r="AY124" s="96"/>
      <c r="AZ124" s="96"/>
    </row>
    <row r="125" spans="1:52" s="20" customFormat="1" ht="16.5" customHeight="1">
      <c r="A125" s="29"/>
      <c r="B125" s="40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5"/>
      <c r="AM125" s="68"/>
      <c r="AN125" s="96" t="s">
        <v>29</v>
      </c>
      <c r="AO125" s="96">
        <v>3</v>
      </c>
      <c r="AP125" s="96">
        <v>3.9</v>
      </c>
      <c r="AQ125" s="96">
        <v>3.9</v>
      </c>
      <c r="AR125" s="96">
        <v>100</v>
      </c>
      <c r="AS125" s="96"/>
      <c r="AT125" s="96"/>
      <c r="AU125" s="96"/>
      <c r="AV125" s="96"/>
      <c r="AW125" s="96"/>
      <c r="AX125" s="96"/>
      <c r="AY125" s="96"/>
      <c r="AZ125" s="96"/>
    </row>
    <row r="126" spans="1:52" s="20" customFormat="1" ht="16.5" customHeight="1">
      <c r="A126" s="29"/>
      <c r="B126" s="40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5"/>
      <c r="AM126" s="68"/>
      <c r="AN126" s="96" t="s">
        <v>90</v>
      </c>
      <c r="AO126" s="96">
        <v>77</v>
      </c>
      <c r="AP126" s="96">
        <v>100</v>
      </c>
      <c r="AQ126" s="96">
        <v>100</v>
      </c>
      <c r="AR126" s="96"/>
      <c r="AS126" s="96"/>
      <c r="AT126" s="96"/>
      <c r="AU126" s="96"/>
      <c r="AV126" s="96"/>
      <c r="AW126" s="96"/>
      <c r="AX126" s="96"/>
      <c r="AY126" s="96"/>
      <c r="AZ126" s="96"/>
    </row>
    <row r="127" spans="1:52" s="20" customFormat="1" ht="16.5" customHeight="1">
      <c r="A127" s="29"/>
      <c r="B127" s="40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5"/>
      <c r="AM127" s="68" t="s">
        <v>123</v>
      </c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</row>
    <row r="128" spans="1:52" s="20" customFormat="1" ht="16.5" customHeight="1">
      <c r="A128" s="29"/>
      <c r="B128" s="40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5"/>
      <c r="AM128" s="68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</row>
    <row r="129" spans="1:52" s="20" customFormat="1" ht="16.5" customHeight="1">
      <c r="A129" s="111" t="s">
        <v>54</v>
      </c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68"/>
      <c r="AN129" s="96"/>
      <c r="AO129" s="96"/>
      <c r="AP129" s="96"/>
      <c r="AQ129" s="96"/>
      <c r="AR129" s="96"/>
      <c r="AS129" s="96"/>
      <c r="AT129" s="96"/>
      <c r="AU129" s="96"/>
      <c r="AV129" s="96"/>
      <c r="AW129" s="96"/>
      <c r="AX129" s="96"/>
      <c r="AY129" s="96"/>
      <c r="AZ129" s="96"/>
    </row>
    <row r="130" spans="1:52" s="20" customFormat="1" ht="16.5" customHeight="1">
      <c r="A130" s="127"/>
      <c r="B130" s="127"/>
      <c r="C130" s="127"/>
      <c r="D130" s="127"/>
      <c r="E130" s="127"/>
      <c r="F130" s="127"/>
      <c r="G130" s="50"/>
      <c r="H130" s="50"/>
      <c r="I130" s="50"/>
      <c r="J130" s="50"/>
      <c r="K130" s="51"/>
      <c r="L130" s="51"/>
      <c r="M130" s="52"/>
      <c r="N130" s="23"/>
      <c r="O130" s="23"/>
      <c r="P130" s="23"/>
      <c r="Q130" s="23"/>
      <c r="R130" s="23"/>
      <c r="S130" s="23"/>
      <c r="T130" s="23"/>
      <c r="U130" s="23"/>
      <c r="V130" s="50"/>
      <c r="W130" s="50"/>
      <c r="X130" s="50"/>
      <c r="Y130" s="50"/>
      <c r="Z130" s="50"/>
      <c r="AA130" s="50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68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6"/>
      <c r="AY130" s="96"/>
      <c r="AZ130" s="96"/>
    </row>
    <row r="131" spans="1:52" s="20" customFormat="1" ht="16.5" customHeight="1">
      <c r="A131" s="127"/>
      <c r="B131" s="127"/>
      <c r="C131" s="127"/>
      <c r="D131" s="127"/>
      <c r="E131" s="127"/>
      <c r="F131" s="127"/>
      <c r="G131" s="50"/>
      <c r="H131" s="50"/>
      <c r="I131" s="50"/>
      <c r="J131" s="50"/>
      <c r="K131" s="53"/>
      <c r="L131" s="53"/>
      <c r="M131" s="52"/>
      <c r="N131" s="23"/>
      <c r="O131" s="23"/>
      <c r="P131" s="23"/>
      <c r="Q131" s="23"/>
      <c r="R131" s="23"/>
      <c r="S131" s="23"/>
      <c r="T131" s="23"/>
      <c r="U131" s="23"/>
      <c r="V131" s="50"/>
      <c r="W131" s="50"/>
      <c r="X131" s="50"/>
      <c r="Y131" s="50"/>
      <c r="Z131" s="50"/>
      <c r="AA131" s="50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68" t="s">
        <v>172</v>
      </c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96"/>
      <c r="AZ131" s="96"/>
    </row>
    <row r="132" spans="1:52" s="20" customFormat="1" ht="39" customHeight="1">
      <c r="A132" s="127"/>
      <c r="B132" s="127"/>
      <c r="C132" s="127"/>
      <c r="D132" s="127"/>
      <c r="E132" s="127"/>
      <c r="F132" s="127"/>
      <c r="G132" s="50"/>
      <c r="H132" s="50"/>
      <c r="I132" s="50"/>
      <c r="J132" s="50"/>
      <c r="K132" s="52"/>
      <c r="L132" s="52"/>
      <c r="M132" s="52"/>
      <c r="N132" s="52"/>
      <c r="O132" s="23"/>
      <c r="P132" s="23"/>
      <c r="Q132" s="23"/>
      <c r="R132" s="23"/>
      <c r="S132" s="23"/>
      <c r="T132" s="23"/>
      <c r="U132" s="23"/>
      <c r="V132" s="50"/>
      <c r="W132" s="50"/>
      <c r="X132" s="50"/>
      <c r="Y132" s="50"/>
      <c r="Z132" s="50"/>
      <c r="AA132" s="50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73"/>
      <c r="AN132" s="73"/>
      <c r="AO132" s="73" t="s">
        <v>93</v>
      </c>
      <c r="AP132" s="73" t="s">
        <v>94</v>
      </c>
      <c r="AQ132" s="73" t="s">
        <v>95</v>
      </c>
      <c r="AR132" s="73" t="s">
        <v>96</v>
      </c>
      <c r="AS132" s="73"/>
      <c r="AT132" s="73"/>
      <c r="AU132" s="73"/>
      <c r="AV132" s="73"/>
      <c r="AW132" s="73"/>
      <c r="AX132" s="96"/>
      <c r="AY132" s="96"/>
      <c r="AZ132" s="96"/>
    </row>
    <row r="133" spans="1:52" s="20" customFormat="1" ht="16.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5"/>
      <c r="AG133" s="25"/>
      <c r="AH133" s="25"/>
      <c r="AI133" s="25"/>
      <c r="AJ133" s="25"/>
      <c r="AK133" s="25"/>
      <c r="AL133" s="25"/>
      <c r="AM133" s="68" t="s">
        <v>97</v>
      </c>
      <c r="AN133" s="96" t="s">
        <v>164</v>
      </c>
      <c r="AO133" s="96">
        <v>74</v>
      </c>
      <c r="AP133" s="96">
        <v>96.1</v>
      </c>
      <c r="AQ133" s="96">
        <v>96.1</v>
      </c>
      <c r="AR133" s="96">
        <v>96.1</v>
      </c>
      <c r="AS133" s="96"/>
      <c r="AT133" s="96"/>
      <c r="AU133" s="96"/>
      <c r="AV133" s="96"/>
      <c r="AW133" s="96"/>
      <c r="AX133" s="96"/>
      <c r="AY133" s="96"/>
      <c r="AZ133" s="96"/>
    </row>
    <row r="134" spans="1:52" s="20" customFormat="1" ht="16.5" customHeight="1">
      <c r="A134" s="29"/>
      <c r="B134" s="40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5"/>
      <c r="AG134" s="25"/>
      <c r="AH134" s="25"/>
      <c r="AI134" s="25"/>
      <c r="AJ134" s="25"/>
      <c r="AK134" s="25"/>
      <c r="AL134" s="25"/>
      <c r="AM134" s="68"/>
      <c r="AN134" s="96" t="s">
        <v>29</v>
      </c>
      <c r="AO134" s="96">
        <v>3</v>
      </c>
      <c r="AP134" s="96">
        <v>3.9</v>
      </c>
      <c r="AQ134" s="96">
        <v>3.9</v>
      </c>
      <c r="AR134" s="96">
        <v>100</v>
      </c>
      <c r="AS134" s="96"/>
      <c r="AT134" s="96"/>
      <c r="AU134" s="96"/>
      <c r="AV134" s="96"/>
      <c r="AW134" s="96"/>
      <c r="AX134" s="96"/>
      <c r="AY134" s="96"/>
      <c r="AZ134" s="96"/>
    </row>
    <row r="135" spans="1:52" s="20" customFormat="1" ht="16.5" customHeight="1">
      <c r="A135" s="29"/>
      <c r="B135" s="40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5"/>
      <c r="AM135" s="72"/>
      <c r="AN135" s="73" t="s">
        <v>90</v>
      </c>
      <c r="AO135" s="73">
        <v>77</v>
      </c>
      <c r="AP135" s="73">
        <v>100</v>
      </c>
      <c r="AQ135" s="73">
        <v>100</v>
      </c>
      <c r="AR135" s="73"/>
      <c r="AS135" s="73"/>
      <c r="AT135" s="73"/>
      <c r="AU135" s="73"/>
      <c r="AV135" s="73"/>
      <c r="AW135" s="73"/>
      <c r="AX135" s="96"/>
      <c r="AY135" s="96"/>
      <c r="AZ135" s="96"/>
    </row>
    <row r="136" spans="1:52" s="20" customFormat="1" ht="16.5" customHeight="1">
      <c r="A136" s="29"/>
      <c r="B136" s="40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5"/>
      <c r="P136" s="25"/>
      <c r="Q136" s="25"/>
      <c r="R136" s="25"/>
      <c r="S136" s="25"/>
      <c r="T136" s="25"/>
      <c r="U136" s="25"/>
      <c r="V136" s="126" t="s">
        <v>11</v>
      </c>
      <c r="W136" s="126"/>
      <c r="X136" s="126"/>
      <c r="Y136" s="126"/>
      <c r="Z136" s="126"/>
      <c r="AA136" s="126"/>
      <c r="AB136" s="19"/>
      <c r="AC136" s="126" t="s">
        <v>12</v>
      </c>
      <c r="AD136" s="126"/>
      <c r="AE136" s="126"/>
      <c r="AF136" s="126"/>
      <c r="AG136" s="126"/>
      <c r="AH136" s="126"/>
      <c r="AI136" s="129" t="s">
        <v>84</v>
      </c>
      <c r="AJ136" s="129"/>
      <c r="AK136" s="129"/>
      <c r="AL136" s="129"/>
      <c r="AM136" s="68" t="s">
        <v>123</v>
      </c>
      <c r="AN136" s="96"/>
      <c r="AO136" s="96"/>
      <c r="AP136" s="96"/>
      <c r="AQ136" s="96"/>
      <c r="AR136" s="96"/>
      <c r="AS136" s="96"/>
      <c r="AT136" s="96"/>
      <c r="AU136" s="96"/>
      <c r="AV136" s="96"/>
      <c r="AW136" s="96"/>
      <c r="AX136" s="96"/>
      <c r="AY136" s="96"/>
      <c r="AZ136" s="96"/>
    </row>
    <row r="137" spans="1:52" s="20" customFormat="1" ht="16.5" customHeight="1">
      <c r="A137" s="29"/>
      <c r="B137" s="40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46"/>
      <c r="P137" s="46"/>
      <c r="Q137" s="46"/>
      <c r="R137" s="46"/>
      <c r="S137" s="46"/>
      <c r="T137" s="25"/>
      <c r="U137" s="25"/>
      <c r="V137" s="126"/>
      <c r="W137" s="126"/>
      <c r="X137" s="126"/>
      <c r="Y137" s="126"/>
      <c r="Z137" s="126"/>
      <c r="AA137" s="126"/>
      <c r="AB137" s="19"/>
      <c r="AC137" s="126"/>
      <c r="AD137" s="126"/>
      <c r="AE137" s="126"/>
      <c r="AF137" s="126"/>
      <c r="AG137" s="126"/>
      <c r="AH137" s="126"/>
      <c r="AI137" s="129"/>
      <c r="AJ137" s="129"/>
      <c r="AK137" s="129"/>
      <c r="AL137" s="129"/>
      <c r="AM137" s="68"/>
      <c r="AN137" s="96"/>
      <c r="AO137" s="96"/>
      <c r="AP137" s="96"/>
      <c r="AQ137" s="96"/>
      <c r="AR137" s="96"/>
      <c r="AS137" s="96"/>
      <c r="AT137" s="96"/>
      <c r="AU137" s="96"/>
      <c r="AV137" s="96"/>
      <c r="AW137" s="96"/>
      <c r="AX137" s="96"/>
      <c r="AY137" s="96"/>
      <c r="AZ137" s="96"/>
    </row>
    <row r="138" spans="1:52" s="20" customFormat="1" ht="16.5" customHeight="1">
      <c r="A138" s="29"/>
      <c r="B138" s="40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47"/>
      <c r="P138" s="47"/>
      <c r="Q138" s="47"/>
      <c r="R138" s="47"/>
      <c r="S138" s="47"/>
      <c r="T138" s="47"/>
      <c r="U138" s="47"/>
      <c r="V138" s="39">
        <v>1</v>
      </c>
      <c r="W138" s="39">
        <v>2</v>
      </c>
      <c r="X138" s="39">
        <v>3</v>
      </c>
      <c r="Y138" s="39">
        <v>4</v>
      </c>
      <c r="Z138" s="39">
        <v>5</v>
      </c>
      <c r="AA138" s="39" t="s">
        <v>35</v>
      </c>
      <c r="AB138" s="48" t="s">
        <v>14</v>
      </c>
      <c r="AC138" s="39">
        <v>1</v>
      </c>
      <c r="AD138" s="39">
        <v>2</v>
      </c>
      <c r="AE138" s="39">
        <v>3</v>
      </c>
      <c r="AF138" s="39">
        <v>4</v>
      </c>
      <c r="AG138" s="39">
        <v>5</v>
      </c>
      <c r="AH138" s="39" t="s">
        <v>35</v>
      </c>
      <c r="AI138" s="49" t="s">
        <v>15</v>
      </c>
      <c r="AJ138" s="49" t="s">
        <v>39</v>
      </c>
      <c r="AK138" s="49" t="s">
        <v>17</v>
      </c>
      <c r="AL138" s="49" t="s">
        <v>18</v>
      </c>
      <c r="AM138" s="68"/>
      <c r="AN138" s="96"/>
      <c r="AO138" s="96"/>
      <c r="AP138" s="96"/>
      <c r="AQ138" s="96"/>
      <c r="AR138" s="96"/>
      <c r="AS138" s="96"/>
      <c r="AT138" s="96"/>
      <c r="AU138" s="96"/>
      <c r="AV138" s="96"/>
      <c r="AW138" s="96"/>
      <c r="AX138" s="96"/>
      <c r="AY138" s="96"/>
      <c r="AZ138" s="96"/>
    </row>
    <row r="139" spans="1:52" s="20" customFormat="1" ht="39.950000000000003" customHeight="1">
      <c r="A139" s="29"/>
      <c r="B139" s="40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112" t="s">
        <v>64</v>
      </c>
      <c r="P139" s="113"/>
      <c r="Q139" s="113"/>
      <c r="R139" s="113"/>
      <c r="S139" s="113"/>
      <c r="T139" s="113"/>
      <c r="U139" s="113"/>
      <c r="V139" s="84">
        <f>+AN13</f>
        <v>4</v>
      </c>
      <c r="W139" s="84">
        <f t="shared" ref="W139:AA139" si="19">+AO13</f>
        <v>3</v>
      </c>
      <c r="X139" s="84">
        <f t="shared" si="19"/>
        <v>12</v>
      </c>
      <c r="Y139" s="84">
        <f t="shared" si="19"/>
        <v>24</v>
      </c>
      <c r="Z139" s="84">
        <f t="shared" si="19"/>
        <v>17</v>
      </c>
      <c r="AA139" s="84">
        <f t="shared" si="19"/>
        <v>0</v>
      </c>
      <c r="AB139" s="84">
        <f>SUM(V139:AA139)</f>
        <v>60</v>
      </c>
      <c r="AC139" s="22">
        <f>V139/$AB139</f>
        <v>6.6666666666666666E-2</v>
      </c>
      <c r="AD139" s="22">
        <f t="shared" ref="AD139:AH139" si="20">W139/$AB139</f>
        <v>0.05</v>
      </c>
      <c r="AE139" s="22">
        <f t="shared" si="20"/>
        <v>0.2</v>
      </c>
      <c r="AF139" s="22">
        <f t="shared" si="20"/>
        <v>0.4</v>
      </c>
      <c r="AG139" s="22">
        <f t="shared" si="20"/>
        <v>0.28333333333333333</v>
      </c>
      <c r="AH139" s="22">
        <f t="shared" si="20"/>
        <v>0</v>
      </c>
      <c r="AI139" s="84">
        <f t="shared" ref="AI139:AL139" si="21">+BA13</f>
        <v>3.78</v>
      </c>
      <c r="AJ139" s="84">
        <f t="shared" si="21"/>
        <v>1.1200000000000001</v>
      </c>
      <c r="AK139" s="84">
        <f t="shared" si="21"/>
        <v>4</v>
      </c>
      <c r="AL139" s="84">
        <f t="shared" si="21"/>
        <v>4</v>
      </c>
      <c r="AM139" s="68"/>
      <c r="AN139" s="96"/>
      <c r="AO139" s="96"/>
      <c r="AP139" s="96"/>
      <c r="AQ139" s="96"/>
      <c r="AR139" s="96"/>
      <c r="AS139" s="96"/>
      <c r="AT139" s="96"/>
      <c r="AU139" s="96"/>
      <c r="AV139" s="96"/>
      <c r="AW139" s="96"/>
      <c r="AX139" s="96"/>
      <c r="AY139" s="96"/>
      <c r="AZ139" s="96"/>
    </row>
    <row r="140" spans="1:52" s="20" customFormat="1" ht="16.5" customHeight="1">
      <c r="A140" s="29"/>
      <c r="B140" s="40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5"/>
      <c r="AM140" s="68"/>
      <c r="AN140" s="96"/>
      <c r="AO140" s="96"/>
      <c r="AP140" s="96"/>
      <c r="AQ140" s="96"/>
      <c r="AR140" s="96"/>
      <c r="AS140" s="96"/>
      <c r="AT140" s="96"/>
      <c r="AU140" s="96"/>
      <c r="AV140" s="96"/>
      <c r="AW140" s="96"/>
      <c r="AX140" s="96"/>
      <c r="AY140" s="96"/>
      <c r="AZ140" s="96"/>
    </row>
    <row r="141" spans="1:52" s="20" customFormat="1" ht="16.5" customHeight="1">
      <c r="A141" s="29"/>
      <c r="B141" s="40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5"/>
      <c r="AM141" s="68"/>
      <c r="AN141" s="96"/>
      <c r="AO141" s="96"/>
      <c r="AP141" s="96"/>
      <c r="AQ141" s="96"/>
      <c r="AR141" s="96"/>
      <c r="AS141" s="96"/>
      <c r="AT141" s="96"/>
      <c r="AU141" s="96"/>
      <c r="AV141" s="96"/>
      <c r="AW141" s="96"/>
      <c r="AX141" s="96"/>
      <c r="AY141" s="96"/>
      <c r="AZ141" s="96"/>
    </row>
    <row r="142" spans="1:52" s="20" customFormat="1" ht="16.5" customHeight="1">
      <c r="A142" s="29"/>
      <c r="B142" s="40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5"/>
      <c r="AM142" s="68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  <c r="AZ142" s="96"/>
    </row>
    <row r="143" spans="1:52" s="20" customFormat="1" ht="39" customHeight="1">
      <c r="A143" s="29"/>
      <c r="B143" s="40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5"/>
      <c r="AM143" s="68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6"/>
      <c r="AZ143" s="96"/>
    </row>
    <row r="144" spans="1:52" s="20" customFormat="1" ht="43.5" customHeight="1">
      <c r="A144" s="29"/>
      <c r="B144" s="40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5"/>
      <c r="AM144" s="68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96"/>
      <c r="AZ144" s="96"/>
    </row>
    <row r="145" spans="1:52" s="20" customFormat="1" ht="16.5" customHeight="1">
      <c r="A145" s="29"/>
      <c r="B145" s="40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5"/>
      <c r="AM145" s="68"/>
      <c r="AN145" s="96"/>
      <c r="AO145" s="96"/>
      <c r="AP145" s="96"/>
      <c r="AQ145" s="96"/>
      <c r="AR145" s="96"/>
      <c r="AS145" s="96"/>
      <c r="AT145" s="96"/>
      <c r="AU145" s="96"/>
      <c r="AV145" s="96"/>
      <c r="AW145" s="96"/>
      <c r="AX145" s="96"/>
      <c r="AY145" s="96"/>
      <c r="AZ145" s="96"/>
    </row>
    <row r="146" spans="1:52" s="20" customFormat="1" ht="16.5" customHeight="1">
      <c r="A146" s="29"/>
      <c r="B146" s="40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5"/>
      <c r="AM146" s="68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Y146" s="96"/>
      <c r="AZ146" s="96"/>
    </row>
    <row r="147" spans="1:52" s="20" customFormat="1" ht="24" customHeight="1">
      <c r="A147" s="29"/>
      <c r="B147" s="40"/>
      <c r="C147" s="29"/>
      <c r="D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5"/>
      <c r="AM147" s="68"/>
      <c r="AN147" s="96"/>
      <c r="AO147" s="96"/>
      <c r="AP147" s="96"/>
      <c r="AQ147" s="96"/>
      <c r="AR147" s="96"/>
      <c r="AS147" s="96"/>
      <c r="AT147" s="96"/>
      <c r="AU147" s="96"/>
      <c r="AV147" s="96"/>
      <c r="AW147" s="96"/>
      <c r="AX147" s="96"/>
      <c r="AY147" s="96"/>
      <c r="AZ147" s="96"/>
    </row>
    <row r="148" spans="1:52" s="20" customFormat="1" ht="45.75" customHeight="1">
      <c r="A148" s="111" t="s">
        <v>55</v>
      </c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27"/>
      <c r="W148" s="27"/>
      <c r="X148" s="111" t="s">
        <v>56</v>
      </c>
      <c r="Y148" s="111"/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68"/>
      <c r="AN148" s="96"/>
      <c r="AO148" s="96"/>
      <c r="AP148" s="96"/>
      <c r="AQ148" s="96"/>
      <c r="AR148" s="96"/>
      <c r="AS148" s="96"/>
      <c r="AT148" s="96"/>
      <c r="AU148" s="96"/>
      <c r="AV148" s="96"/>
      <c r="AW148" s="96"/>
      <c r="AX148" s="96"/>
      <c r="AY148" s="96"/>
      <c r="AZ148" s="96"/>
    </row>
    <row r="149" spans="1:52" s="20" customFormat="1" ht="16.5" customHeight="1">
      <c r="A149" s="34"/>
      <c r="B149" s="34"/>
      <c r="C149" s="34"/>
      <c r="D149" s="34"/>
      <c r="E149" s="34"/>
      <c r="F149" s="34"/>
      <c r="K149" s="29"/>
      <c r="L149" s="29"/>
      <c r="M149" s="29"/>
      <c r="N149" s="29"/>
      <c r="O149" s="25"/>
      <c r="P149" s="25"/>
      <c r="Q149" s="25"/>
      <c r="X149" s="34"/>
      <c r="Y149" s="34"/>
      <c r="Z149" s="34"/>
      <c r="AA149" s="34"/>
      <c r="AB149" s="34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68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  <c r="AX149" s="96"/>
      <c r="AY149" s="96"/>
      <c r="AZ149" s="96"/>
    </row>
    <row r="150" spans="1:52" s="20" customFormat="1" ht="16.5" customHeight="1">
      <c r="A150" s="34"/>
      <c r="B150" s="34"/>
      <c r="C150" s="34"/>
      <c r="D150" s="34"/>
      <c r="E150" s="34"/>
      <c r="F150" s="34"/>
      <c r="K150" s="29"/>
      <c r="L150" s="29"/>
      <c r="M150" s="29"/>
      <c r="N150" s="29"/>
      <c r="O150" s="25"/>
      <c r="P150" s="25"/>
      <c r="Q150" s="25"/>
      <c r="X150" s="34"/>
      <c r="Y150" s="34"/>
      <c r="Z150" s="34"/>
      <c r="AA150" s="34"/>
      <c r="AB150" s="34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69"/>
    </row>
    <row r="151" spans="1:52" s="20" customFormat="1" ht="42" customHeight="1">
      <c r="A151" s="34"/>
      <c r="B151" s="34"/>
      <c r="C151" s="34"/>
      <c r="D151" s="34"/>
      <c r="E151" s="34"/>
      <c r="F151" s="34"/>
      <c r="G151" s="29"/>
      <c r="H151" s="29"/>
      <c r="I151" s="29"/>
      <c r="J151" s="29"/>
      <c r="K151" s="29"/>
      <c r="L151" s="29"/>
      <c r="M151" s="29"/>
      <c r="N151" s="29"/>
      <c r="O151" s="25"/>
      <c r="P151" s="25"/>
      <c r="Q151" s="25"/>
      <c r="X151" s="34"/>
      <c r="Y151" s="34"/>
      <c r="Z151" s="34"/>
      <c r="AA151" s="34"/>
      <c r="AB151" s="34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69"/>
    </row>
    <row r="152" spans="1:52" s="20" customFormat="1" ht="47.25" customHeight="1">
      <c r="A152" s="29"/>
      <c r="B152" s="40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5"/>
      <c r="P152" s="25"/>
      <c r="Q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69"/>
    </row>
    <row r="153" spans="1:52" s="20" customFormat="1" ht="54" customHeight="1">
      <c r="A153" s="29"/>
      <c r="B153" s="40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69"/>
    </row>
    <row r="154" spans="1:52" s="20" customFormat="1" ht="16.5" customHeight="1">
      <c r="A154" s="29"/>
      <c r="B154" s="40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69"/>
    </row>
    <row r="155" spans="1:52" s="20" customFormat="1" ht="16.5" customHeight="1">
      <c r="A155" s="29"/>
      <c r="B155" s="40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5"/>
      <c r="AM155" s="69"/>
    </row>
    <row r="156" spans="1:52" s="20" customFormat="1" ht="16.5" customHeight="1">
      <c r="A156" s="29"/>
      <c r="B156" s="40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69"/>
    </row>
    <row r="157" spans="1:52" s="20" customFormat="1" ht="40.5" customHeight="1">
      <c r="A157" s="29"/>
      <c r="B157" s="40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69"/>
    </row>
    <row r="158" spans="1:52" s="20" customFormat="1" ht="16.5" customHeight="1">
      <c r="A158" s="29"/>
      <c r="B158" s="40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69"/>
    </row>
    <row r="159" spans="1:52" s="20" customFormat="1" ht="16.5" customHeight="1">
      <c r="A159" s="29"/>
      <c r="B159" s="40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69"/>
    </row>
    <row r="160" spans="1:52" s="20" customFormat="1" ht="16.5" customHeight="1">
      <c r="A160" s="29"/>
      <c r="B160" s="40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69"/>
    </row>
    <row r="161" spans="1:39" s="20" customFormat="1" ht="16.5" customHeight="1">
      <c r="A161" s="29"/>
      <c r="B161" s="40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5"/>
      <c r="AL161" s="25"/>
      <c r="AM161" s="69"/>
    </row>
    <row r="162" spans="1:39" s="20" customFormat="1" ht="16.5" customHeight="1">
      <c r="A162" s="29"/>
      <c r="B162" s="40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5"/>
      <c r="AM162" s="69"/>
    </row>
    <row r="163" spans="1:39" s="20" customFormat="1" ht="16.5" customHeight="1">
      <c r="A163" s="29"/>
      <c r="B163" s="40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46"/>
      <c r="AM163" s="69"/>
    </row>
    <row r="164" spans="1:39" s="20" customFormat="1" ht="16.5" customHeight="1">
      <c r="A164" s="29"/>
      <c r="B164" s="40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AM164" s="69"/>
    </row>
    <row r="165" spans="1:39" s="20" customFormat="1" ht="16.5" customHeight="1">
      <c r="A165" s="29"/>
      <c r="B165" s="40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5"/>
      <c r="P165" s="25"/>
      <c r="Q165" s="25"/>
      <c r="R165" s="25"/>
      <c r="S165" s="25"/>
      <c r="T165" s="25"/>
      <c r="U165" s="25"/>
      <c r="V165" s="126" t="s">
        <v>11</v>
      </c>
      <c r="W165" s="126"/>
      <c r="X165" s="126"/>
      <c r="Y165" s="126"/>
      <c r="Z165" s="126"/>
      <c r="AA165" s="126"/>
      <c r="AB165" s="19"/>
      <c r="AC165" s="126" t="s">
        <v>12</v>
      </c>
      <c r="AD165" s="126"/>
      <c r="AE165" s="126"/>
      <c r="AF165" s="126"/>
      <c r="AG165" s="126"/>
      <c r="AH165" s="126"/>
      <c r="AI165" s="129" t="s">
        <v>84</v>
      </c>
      <c r="AJ165" s="129"/>
      <c r="AK165" s="129"/>
      <c r="AL165" s="129"/>
      <c r="AM165" s="69"/>
    </row>
    <row r="166" spans="1:39" s="20" customFormat="1" ht="16.5" customHeight="1">
      <c r="A166" s="29"/>
      <c r="B166" s="40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46"/>
      <c r="P166" s="46"/>
      <c r="Q166" s="46"/>
      <c r="R166" s="46"/>
      <c r="S166" s="25"/>
      <c r="T166" s="25"/>
      <c r="U166" s="25"/>
      <c r="V166" s="126"/>
      <c r="W166" s="126"/>
      <c r="X166" s="126"/>
      <c r="Y166" s="126"/>
      <c r="Z166" s="126"/>
      <c r="AA166" s="126"/>
      <c r="AB166" s="19"/>
      <c r="AC166" s="126"/>
      <c r="AD166" s="126"/>
      <c r="AE166" s="126"/>
      <c r="AF166" s="126"/>
      <c r="AG166" s="126"/>
      <c r="AH166" s="126"/>
      <c r="AI166" s="129"/>
      <c r="AJ166" s="129"/>
      <c r="AK166" s="129"/>
      <c r="AL166" s="129"/>
      <c r="AM166" s="69"/>
    </row>
    <row r="167" spans="1:39" s="20" customFormat="1" ht="16.5" customHeight="1">
      <c r="A167" s="29"/>
      <c r="B167" s="40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47"/>
      <c r="P167" s="47"/>
      <c r="Q167" s="47"/>
      <c r="R167" s="47"/>
      <c r="S167" s="47"/>
      <c r="T167" s="47"/>
      <c r="U167" s="47"/>
      <c r="V167" s="39">
        <v>1</v>
      </c>
      <c r="W167" s="39">
        <v>2</v>
      </c>
      <c r="X167" s="39">
        <v>3</v>
      </c>
      <c r="Y167" s="39">
        <v>4</v>
      </c>
      <c r="Z167" s="39">
        <v>5</v>
      </c>
      <c r="AA167" s="39" t="s">
        <v>35</v>
      </c>
      <c r="AB167" s="48" t="s">
        <v>14</v>
      </c>
      <c r="AC167" s="39">
        <v>1</v>
      </c>
      <c r="AD167" s="39">
        <v>2</v>
      </c>
      <c r="AE167" s="39">
        <v>3</v>
      </c>
      <c r="AF167" s="39">
        <v>4</v>
      </c>
      <c r="AG167" s="39">
        <v>5</v>
      </c>
      <c r="AH167" s="39" t="s">
        <v>35</v>
      </c>
      <c r="AI167" s="49" t="s">
        <v>15</v>
      </c>
      <c r="AJ167" s="49" t="s">
        <v>39</v>
      </c>
      <c r="AK167" s="49" t="s">
        <v>17</v>
      </c>
      <c r="AL167" s="49" t="s">
        <v>18</v>
      </c>
      <c r="AM167" s="69"/>
    </row>
    <row r="168" spans="1:39" s="20" customFormat="1" ht="39.950000000000003" customHeight="1">
      <c r="A168" s="29"/>
      <c r="B168" s="40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112" t="s">
        <v>66</v>
      </c>
      <c r="P168" s="113"/>
      <c r="Q168" s="113"/>
      <c r="R168" s="113"/>
      <c r="S168" s="113"/>
      <c r="T168" s="113"/>
      <c r="U168" s="113"/>
      <c r="V168" s="84">
        <f>+AN14</f>
        <v>2</v>
      </c>
      <c r="W168" s="84">
        <f t="shared" ref="W168:AA169" si="22">+AO14</f>
        <v>3</v>
      </c>
      <c r="X168" s="84">
        <f t="shared" si="22"/>
        <v>14</v>
      </c>
      <c r="Y168" s="84">
        <f t="shared" si="22"/>
        <v>19</v>
      </c>
      <c r="Z168" s="84">
        <f t="shared" si="22"/>
        <v>36</v>
      </c>
      <c r="AA168" s="84">
        <f t="shared" si="22"/>
        <v>0</v>
      </c>
      <c r="AB168" s="84">
        <f>SUM(V168:AA168)</f>
        <v>74</v>
      </c>
      <c r="AC168" s="22">
        <f>V168/$AB168</f>
        <v>2.7027027027027029E-2</v>
      </c>
      <c r="AD168" s="22">
        <f t="shared" ref="AD168:AH169" si="23">W168/$AB168</f>
        <v>4.0540540540540543E-2</v>
      </c>
      <c r="AE168" s="22">
        <f t="shared" si="23"/>
        <v>0.1891891891891892</v>
      </c>
      <c r="AF168" s="22">
        <f t="shared" si="23"/>
        <v>0.25675675675675674</v>
      </c>
      <c r="AG168" s="22">
        <f t="shared" si="23"/>
        <v>0.48648648648648651</v>
      </c>
      <c r="AH168" s="22">
        <f t="shared" si="23"/>
        <v>0</v>
      </c>
      <c r="AI168" s="84">
        <f t="shared" ref="AI168:AL169" si="24">+BA14</f>
        <v>4.1399999999999997</v>
      </c>
      <c r="AJ168" s="84">
        <f t="shared" si="24"/>
        <v>1.04</v>
      </c>
      <c r="AK168" s="84">
        <f t="shared" si="24"/>
        <v>4</v>
      </c>
      <c r="AL168" s="84">
        <f t="shared" si="24"/>
        <v>5</v>
      </c>
    </row>
    <row r="169" spans="1:39" s="20" customFormat="1" ht="39.950000000000003" customHeight="1">
      <c r="A169" s="29"/>
      <c r="B169" s="40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112" t="s">
        <v>67</v>
      </c>
      <c r="P169" s="113"/>
      <c r="Q169" s="113"/>
      <c r="R169" s="113"/>
      <c r="S169" s="113"/>
      <c r="T169" s="113"/>
      <c r="U169" s="113"/>
      <c r="V169" s="84">
        <f>+AN15</f>
        <v>1</v>
      </c>
      <c r="W169" s="84">
        <f t="shared" si="22"/>
        <v>5</v>
      </c>
      <c r="X169" s="84">
        <f t="shared" si="22"/>
        <v>20</v>
      </c>
      <c r="Y169" s="84">
        <f t="shared" si="22"/>
        <v>25</v>
      </c>
      <c r="Z169" s="84">
        <f t="shared" si="22"/>
        <v>23</v>
      </c>
      <c r="AA169" s="84">
        <f t="shared" si="22"/>
        <v>0</v>
      </c>
      <c r="AB169" s="84">
        <f>SUM(V169:AA169)</f>
        <v>74</v>
      </c>
      <c r="AC169" s="22">
        <f>V169/$AB169</f>
        <v>1.3513513513513514E-2</v>
      </c>
      <c r="AD169" s="22">
        <f t="shared" si="23"/>
        <v>6.7567567567567571E-2</v>
      </c>
      <c r="AE169" s="22">
        <f t="shared" si="23"/>
        <v>0.27027027027027029</v>
      </c>
      <c r="AF169" s="22">
        <f t="shared" si="23"/>
        <v>0.33783783783783783</v>
      </c>
      <c r="AG169" s="22">
        <f t="shared" si="23"/>
        <v>0.3108108108108108</v>
      </c>
      <c r="AH169" s="22">
        <f t="shared" si="23"/>
        <v>0</v>
      </c>
      <c r="AI169" s="84">
        <f t="shared" si="24"/>
        <v>3.86</v>
      </c>
      <c r="AJ169" s="84">
        <f t="shared" si="24"/>
        <v>0.98</v>
      </c>
      <c r="AK169" s="84">
        <f t="shared" si="24"/>
        <v>4</v>
      </c>
      <c r="AL169" s="84">
        <f t="shared" si="24"/>
        <v>4</v>
      </c>
    </row>
    <row r="170" spans="1:39" s="20" customFormat="1" ht="27.75" customHeight="1">
      <c r="A170" s="29"/>
      <c r="B170" s="40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5"/>
    </row>
    <row r="171" spans="1:39" s="20" customFormat="1" ht="27" customHeight="1">
      <c r="A171" s="29"/>
      <c r="B171" s="40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5"/>
    </row>
    <row r="172" spans="1:39" s="20" customFormat="1" ht="24.75" customHeight="1">
      <c r="A172" s="29"/>
      <c r="B172" s="40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5"/>
    </row>
    <row r="173" spans="1:39" s="20" customFormat="1" ht="18" customHeight="1">
      <c r="A173" s="111" t="s">
        <v>57</v>
      </c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5"/>
    </row>
    <row r="174" spans="1:39" s="20" customFormat="1" ht="30.75" customHeight="1">
      <c r="A174" s="29"/>
      <c r="B174" s="40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5"/>
    </row>
    <row r="175" spans="1:39" s="20" customFormat="1" ht="45" customHeight="1">
      <c r="A175" s="29"/>
      <c r="B175" s="40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5"/>
    </row>
    <row r="176" spans="1:39" s="23" customFormat="1" ht="18.75" customHeight="1">
      <c r="A176" s="29"/>
      <c r="B176" s="40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5"/>
    </row>
    <row r="177" spans="1:38" s="23" customFormat="1" ht="18.75" customHeight="1">
      <c r="A177" s="29"/>
      <c r="B177" s="40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5"/>
    </row>
    <row r="178" spans="1:38" s="23" customFormat="1" ht="18.75" customHeight="1">
      <c r="A178" s="29"/>
      <c r="B178" s="40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5"/>
    </row>
    <row r="179" spans="1:38" s="23" customFormat="1" ht="18.75" customHeight="1">
      <c r="A179" s="29"/>
      <c r="B179" s="40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5"/>
    </row>
    <row r="180" spans="1:38" s="23" customFormat="1" ht="18.75" customHeight="1">
      <c r="A180" s="29"/>
      <c r="B180" s="40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5"/>
    </row>
    <row r="181" spans="1:38" s="23" customFormat="1" ht="18.75" customHeight="1">
      <c r="A181" s="29"/>
      <c r="B181" s="40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5"/>
    </row>
    <row r="182" spans="1:38" s="23" customFormat="1" ht="18.75" customHeight="1">
      <c r="A182" s="29"/>
      <c r="B182" s="40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5"/>
    </row>
    <row r="183" spans="1:38" s="23" customFormat="1" ht="18.75" customHeight="1">
      <c r="A183" s="29"/>
      <c r="B183" s="40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5"/>
    </row>
    <row r="184" spans="1:38" s="23" customFormat="1" ht="18.75" customHeight="1">
      <c r="A184" s="29"/>
      <c r="B184" s="40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5"/>
    </row>
    <row r="185" spans="1:38" s="23" customFormat="1" ht="18.75" customHeight="1">
      <c r="A185" s="109"/>
      <c r="B185" s="109"/>
      <c r="C185" s="109"/>
      <c r="D185" s="109"/>
      <c r="E185" s="10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5"/>
    </row>
    <row r="186" spans="1:38" s="23" customFormat="1" ht="18.75" customHeight="1">
      <c r="A186" s="109"/>
      <c r="B186" s="109"/>
      <c r="C186" s="109"/>
      <c r="D186" s="109"/>
      <c r="E186" s="10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5"/>
    </row>
    <row r="187" spans="1:38" s="23" customFormat="1" ht="18.75" customHeight="1">
      <c r="A187" s="109"/>
      <c r="B187" s="109"/>
      <c r="C187" s="109"/>
      <c r="D187" s="109"/>
      <c r="E187" s="10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5"/>
    </row>
    <row r="188" spans="1:38" ht="21">
      <c r="A188" s="109"/>
      <c r="B188" s="109"/>
      <c r="C188" s="109"/>
      <c r="D188" s="109"/>
      <c r="E188" s="10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5"/>
    </row>
    <row r="189" spans="1:38" ht="15" customHeight="1">
      <c r="A189" s="29"/>
      <c r="B189" s="25"/>
      <c r="C189" s="25"/>
      <c r="D189" s="25"/>
      <c r="E189" s="25"/>
      <c r="F189" s="25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126" t="s">
        <v>11</v>
      </c>
      <c r="W189" s="126"/>
      <c r="X189" s="126"/>
      <c r="Y189" s="126"/>
      <c r="Z189" s="126"/>
      <c r="AA189" s="126"/>
      <c r="AB189" s="19"/>
      <c r="AC189" s="126" t="s">
        <v>12</v>
      </c>
      <c r="AD189" s="126"/>
      <c r="AE189" s="126"/>
      <c r="AF189" s="126"/>
      <c r="AG189" s="126"/>
      <c r="AH189" s="126"/>
      <c r="AI189" s="129" t="s">
        <v>84</v>
      </c>
      <c r="AJ189" s="129"/>
      <c r="AK189" s="129"/>
      <c r="AL189" s="129"/>
    </row>
    <row r="190" spans="1:38" ht="15" customHeight="1">
      <c r="A190" s="29"/>
      <c r="B190" s="46"/>
      <c r="C190" s="46"/>
      <c r="D190" s="46"/>
      <c r="E190" s="46"/>
      <c r="F190" s="46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126"/>
      <c r="W190" s="126"/>
      <c r="X190" s="126"/>
      <c r="Y190" s="126"/>
      <c r="Z190" s="126"/>
      <c r="AA190" s="126"/>
      <c r="AB190" s="19"/>
      <c r="AC190" s="126"/>
      <c r="AD190" s="126"/>
      <c r="AE190" s="126"/>
      <c r="AF190" s="126"/>
      <c r="AG190" s="126"/>
      <c r="AH190" s="126"/>
      <c r="AI190" s="129"/>
      <c r="AJ190" s="129"/>
      <c r="AK190" s="129"/>
      <c r="AL190" s="129"/>
    </row>
    <row r="191" spans="1:38" ht="15" customHeight="1">
      <c r="A191" s="54"/>
      <c r="B191" s="111" t="s">
        <v>68</v>
      </c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39">
        <v>1</v>
      </c>
      <c r="W191" s="39">
        <v>2</v>
      </c>
      <c r="X191" s="39">
        <v>3</v>
      </c>
      <c r="Y191" s="39">
        <v>4</v>
      </c>
      <c r="Z191" s="39">
        <v>5</v>
      </c>
      <c r="AA191" s="39" t="s">
        <v>35</v>
      </c>
      <c r="AB191" s="48" t="s">
        <v>14</v>
      </c>
      <c r="AC191" s="39">
        <v>1</v>
      </c>
      <c r="AD191" s="39">
        <v>2</v>
      </c>
      <c r="AE191" s="39">
        <v>3</v>
      </c>
      <c r="AF191" s="39">
        <v>4</v>
      </c>
      <c r="AG191" s="39">
        <v>5</v>
      </c>
      <c r="AH191" s="39" t="s">
        <v>35</v>
      </c>
      <c r="AI191" s="49" t="s">
        <v>15</v>
      </c>
      <c r="AJ191" s="49" t="s">
        <v>39</v>
      </c>
      <c r="AK191" s="49" t="s">
        <v>17</v>
      </c>
      <c r="AL191" s="49" t="s">
        <v>18</v>
      </c>
    </row>
    <row r="192" spans="1:38" ht="20.100000000000001" customHeight="1">
      <c r="A192" s="55" t="s">
        <v>69</v>
      </c>
      <c r="B192" s="130" t="s">
        <v>40</v>
      </c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83">
        <f>+AN16</f>
        <v>12</v>
      </c>
      <c r="W192" s="83">
        <f t="shared" ref="W192:AA203" si="25">+AO16</f>
        <v>8</v>
      </c>
      <c r="X192" s="83">
        <f t="shared" si="25"/>
        <v>24</v>
      </c>
      <c r="Y192" s="83">
        <f t="shared" si="25"/>
        <v>16</v>
      </c>
      <c r="Z192" s="83">
        <f t="shared" si="25"/>
        <v>15</v>
      </c>
      <c r="AA192" s="83">
        <f t="shared" si="25"/>
        <v>2</v>
      </c>
      <c r="AB192" s="83">
        <f>SUM(V192:AA192)</f>
        <v>77</v>
      </c>
      <c r="AC192" s="22">
        <f>V192/$AB192</f>
        <v>0.15584415584415584</v>
      </c>
      <c r="AD192" s="22">
        <f t="shared" ref="AD192:AH203" si="26">W192/$AB192</f>
        <v>0.1038961038961039</v>
      </c>
      <c r="AE192" s="22">
        <f t="shared" si="26"/>
        <v>0.31168831168831168</v>
      </c>
      <c r="AF192" s="22">
        <f t="shared" si="26"/>
        <v>0.20779220779220781</v>
      </c>
      <c r="AG192" s="22">
        <f t="shared" si="26"/>
        <v>0.19480519480519481</v>
      </c>
      <c r="AH192" s="22">
        <f t="shared" si="26"/>
        <v>2.5974025974025976E-2</v>
      </c>
      <c r="AI192" s="83">
        <f t="shared" ref="AI192:AL203" si="27">+BA16</f>
        <v>3.19</v>
      </c>
      <c r="AJ192" s="83">
        <f t="shared" si="27"/>
        <v>1.32</v>
      </c>
      <c r="AK192" s="83">
        <f t="shared" si="27"/>
        <v>3</v>
      </c>
      <c r="AL192" s="83">
        <f t="shared" si="27"/>
        <v>3</v>
      </c>
    </row>
    <row r="193" spans="1:38" ht="20.100000000000001" customHeight="1">
      <c r="A193" s="21" t="s">
        <v>70</v>
      </c>
      <c r="B193" s="130" t="s">
        <v>41</v>
      </c>
      <c r="C193" s="131" t="s">
        <v>42</v>
      </c>
      <c r="D193" s="131" t="s">
        <v>42</v>
      </c>
      <c r="E193" s="131" t="s">
        <v>42</v>
      </c>
      <c r="F193" s="131" t="s">
        <v>42</v>
      </c>
      <c r="G193" s="131" t="s">
        <v>42</v>
      </c>
      <c r="H193" s="131" t="s">
        <v>42</v>
      </c>
      <c r="I193" s="131" t="s">
        <v>42</v>
      </c>
      <c r="J193" s="131" t="s">
        <v>42</v>
      </c>
      <c r="K193" s="131" t="s">
        <v>42</v>
      </c>
      <c r="L193" s="131" t="s">
        <v>42</v>
      </c>
      <c r="M193" s="131" t="s">
        <v>42</v>
      </c>
      <c r="N193" s="131" t="s">
        <v>42</v>
      </c>
      <c r="O193" s="131" t="s">
        <v>42</v>
      </c>
      <c r="P193" s="131" t="s">
        <v>42</v>
      </c>
      <c r="Q193" s="131" t="s">
        <v>42</v>
      </c>
      <c r="R193" s="131" t="s">
        <v>42</v>
      </c>
      <c r="S193" s="131" t="s">
        <v>42</v>
      </c>
      <c r="T193" s="131" t="s">
        <v>42</v>
      </c>
      <c r="U193" s="131" t="s">
        <v>42</v>
      </c>
      <c r="V193" s="83">
        <f t="shared" ref="V193:V203" si="28">+AN17</f>
        <v>3</v>
      </c>
      <c r="W193" s="83">
        <f t="shared" si="25"/>
        <v>10</v>
      </c>
      <c r="X193" s="83">
        <f t="shared" si="25"/>
        <v>14</v>
      </c>
      <c r="Y193" s="83">
        <f t="shared" si="25"/>
        <v>32</v>
      </c>
      <c r="Z193" s="83">
        <f t="shared" si="25"/>
        <v>18</v>
      </c>
      <c r="AA193" s="83">
        <f t="shared" si="25"/>
        <v>0</v>
      </c>
      <c r="AB193" s="83">
        <f t="shared" ref="AB193:AB203" si="29">SUM(V193:AA193)</f>
        <v>77</v>
      </c>
      <c r="AC193" s="22">
        <f t="shared" ref="AC193:AC202" si="30">V193/$AB193</f>
        <v>3.896103896103896E-2</v>
      </c>
      <c r="AD193" s="22">
        <f t="shared" si="26"/>
        <v>0.12987012987012986</v>
      </c>
      <c r="AE193" s="22">
        <f t="shared" si="26"/>
        <v>0.18181818181818182</v>
      </c>
      <c r="AF193" s="22">
        <f t="shared" si="26"/>
        <v>0.41558441558441561</v>
      </c>
      <c r="AG193" s="22">
        <f t="shared" si="26"/>
        <v>0.23376623376623376</v>
      </c>
      <c r="AH193" s="22">
        <f t="shared" si="26"/>
        <v>0</v>
      </c>
      <c r="AI193" s="83">
        <f t="shared" si="27"/>
        <v>3.68</v>
      </c>
      <c r="AJ193" s="83">
        <f t="shared" si="27"/>
        <v>1.0900000000000001</v>
      </c>
      <c r="AK193" s="83">
        <f t="shared" si="27"/>
        <v>4</v>
      </c>
      <c r="AL193" s="83">
        <f t="shared" si="27"/>
        <v>4</v>
      </c>
    </row>
    <row r="194" spans="1:38" ht="20.100000000000001" customHeight="1">
      <c r="A194" s="55" t="s">
        <v>71</v>
      </c>
      <c r="B194" s="130" t="s">
        <v>76</v>
      </c>
      <c r="C194" s="131" t="s">
        <v>42</v>
      </c>
      <c r="D194" s="131" t="s">
        <v>42</v>
      </c>
      <c r="E194" s="131" t="s">
        <v>42</v>
      </c>
      <c r="F194" s="131" t="s">
        <v>42</v>
      </c>
      <c r="G194" s="131" t="s">
        <v>42</v>
      </c>
      <c r="H194" s="131" t="s">
        <v>42</v>
      </c>
      <c r="I194" s="131" t="s">
        <v>42</v>
      </c>
      <c r="J194" s="131" t="s">
        <v>42</v>
      </c>
      <c r="K194" s="131" t="s">
        <v>42</v>
      </c>
      <c r="L194" s="131" t="s">
        <v>42</v>
      </c>
      <c r="M194" s="131" t="s">
        <v>42</v>
      </c>
      <c r="N194" s="131" t="s">
        <v>42</v>
      </c>
      <c r="O194" s="131" t="s">
        <v>42</v>
      </c>
      <c r="P194" s="131" t="s">
        <v>42</v>
      </c>
      <c r="Q194" s="131" t="s">
        <v>42</v>
      </c>
      <c r="R194" s="131" t="s">
        <v>42</v>
      </c>
      <c r="S194" s="131" t="s">
        <v>42</v>
      </c>
      <c r="T194" s="131" t="s">
        <v>42</v>
      </c>
      <c r="U194" s="131" t="s">
        <v>42</v>
      </c>
      <c r="V194" s="83">
        <f t="shared" si="28"/>
        <v>0</v>
      </c>
      <c r="W194" s="83">
        <f t="shared" si="25"/>
        <v>3</v>
      </c>
      <c r="X194" s="83">
        <f t="shared" si="25"/>
        <v>20</v>
      </c>
      <c r="Y194" s="83">
        <f t="shared" si="25"/>
        <v>28</v>
      </c>
      <c r="Z194" s="83">
        <f t="shared" si="25"/>
        <v>25</v>
      </c>
      <c r="AA194" s="83">
        <f t="shared" si="25"/>
        <v>1</v>
      </c>
      <c r="AB194" s="83">
        <f t="shared" si="29"/>
        <v>77</v>
      </c>
      <c r="AC194" s="22">
        <f t="shared" si="30"/>
        <v>0</v>
      </c>
      <c r="AD194" s="22">
        <f t="shared" si="26"/>
        <v>3.896103896103896E-2</v>
      </c>
      <c r="AE194" s="22">
        <f t="shared" si="26"/>
        <v>0.25974025974025972</v>
      </c>
      <c r="AF194" s="22">
        <f t="shared" si="26"/>
        <v>0.36363636363636365</v>
      </c>
      <c r="AG194" s="22">
        <f t="shared" si="26"/>
        <v>0.32467532467532467</v>
      </c>
      <c r="AH194" s="22">
        <f t="shared" si="26"/>
        <v>1.2987012987012988E-2</v>
      </c>
      <c r="AI194" s="83">
        <f t="shared" si="27"/>
        <v>3.99</v>
      </c>
      <c r="AJ194" s="83">
        <f t="shared" si="27"/>
        <v>0.87</v>
      </c>
      <c r="AK194" s="83">
        <f t="shared" si="27"/>
        <v>4</v>
      </c>
      <c r="AL194" s="83">
        <f t="shared" si="27"/>
        <v>4</v>
      </c>
    </row>
    <row r="195" spans="1:38" ht="20.100000000000001" customHeight="1">
      <c r="A195" s="21" t="s">
        <v>72</v>
      </c>
      <c r="B195" s="130" t="s">
        <v>77</v>
      </c>
      <c r="C195" s="131" t="s">
        <v>42</v>
      </c>
      <c r="D195" s="131" t="s">
        <v>42</v>
      </c>
      <c r="E195" s="131" t="s">
        <v>42</v>
      </c>
      <c r="F195" s="131" t="s">
        <v>42</v>
      </c>
      <c r="G195" s="131" t="s">
        <v>42</v>
      </c>
      <c r="H195" s="131" t="s">
        <v>42</v>
      </c>
      <c r="I195" s="131" t="s">
        <v>42</v>
      </c>
      <c r="J195" s="131" t="s">
        <v>42</v>
      </c>
      <c r="K195" s="131" t="s">
        <v>42</v>
      </c>
      <c r="L195" s="131" t="s">
        <v>42</v>
      </c>
      <c r="M195" s="131" t="s">
        <v>42</v>
      </c>
      <c r="N195" s="131" t="s">
        <v>42</v>
      </c>
      <c r="O195" s="131" t="s">
        <v>42</v>
      </c>
      <c r="P195" s="131" t="s">
        <v>42</v>
      </c>
      <c r="Q195" s="131" t="s">
        <v>42</v>
      </c>
      <c r="R195" s="131" t="s">
        <v>42</v>
      </c>
      <c r="S195" s="131" t="s">
        <v>42</v>
      </c>
      <c r="T195" s="131" t="s">
        <v>42</v>
      </c>
      <c r="U195" s="131" t="s">
        <v>42</v>
      </c>
      <c r="V195" s="83">
        <f t="shared" si="28"/>
        <v>5</v>
      </c>
      <c r="W195" s="83">
        <f t="shared" si="25"/>
        <v>7</v>
      </c>
      <c r="X195" s="83">
        <f t="shared" si="25"/>
        <v>16</v>
      </c>
      <c r="Y195" s="83">
        <f t="shared" si="25"/>
        <v>23</v>
      </c>
      <c r="Z195" s="83">
        <f t="shared" si="25"/>
        <v>16</v>
      </c>
      <c r="AA195" s="83">
        <f t="shared" si="25"/>
        <v>10</v>
      </c>
      <c r="AB195" s="83">
        <f t="shared" si="29"/>
        <v>77</v>
      </c>
      <c r="AC195" s="22">
        <f t="shared" si="30"/>
        <v>6.4935064935064929E-2</v>
      </c>
      <c r="AD195" s="22">
        <f t="shared" si="26"/>
        <v>9.0909090909090912E-2</v>
      </c>
      <c r="AE195" s="22">
        <f t="shared" si="26"/>
        <v>0.20779220779220781</v>
      </c>
      <c r="AF195" s="22">
        <f t="shared" si="26"/>
        <v>0.29870129870129869</v>
      </c>
      <c r="AG195" s="22">
        <f t="shared" si="26"/>
        <v>0.20779220779220781</v>
      </c>
      <c r="AH195" s="22">
        <f t="shared" si="26"/>
        <v>0.12987012987012986</v>
      </c>
      <c r="AI195" s="83">
        <f t="shared" si="27"/>
        <v>3.57</v>
      </c>
      <c r="AJ195" s="83">
        <f t="shared" si="27"/>
        <v>1.18</v>
      </c>
      <c r="AK195" s="83">
        <f t="shared" si="27"/>
        <v>4</v>
      </c>
      <c r="AL195" s="83">
        <f t="shared" si="27"/>
        <v>4</v>
      </c>
    </row>
    <row r="196" spans="1:38" ht="20.100000000000001" customHeight="1">
      <c r="A196" s="55" t="s">
        <v>73</v>
      </c>
      <c r="B196" s="130" t="s">
        <v>78</v>
      </c>
      <c r="C196" s="131" t="s">
        <v>43</v>
      </c>
      <c r="D196" s="131" t="s">
        <v>43</v>
      </c>
      <c r="E196" s="131" t="s">
        <v>43</v>
      </c>
      <c r="F196" s="131" t="s">
        <v>43</v>
      </c>
      <c r="G196" s="131" t="s">
        <v>43</v>
      </c>
      <c r="H196" s="131" t="s">
        <v>43</v>
      </c>
      <c r="I196" s="131" t="s">
        <v>43</v>
      </c>
      <c r="J196" s="131" t="s">
        <v>43</v>
      </c>
      <c r="K196" s="131" t="s">
        <v>43</v>
      </c>
      <c r="L196" s="131" t="s">
        <v>43</v>
      </c>
      <c r="M196" s="131" t="s">
        <v>43</v>
      </c>
      <c r="N196" s="131" t="s">
        <v>43</v>
      </c>
      <c r="O196" s="131" t="s">
        <v>43</v>
      </c>
      <c r="P196" s="131" t="s">
        <v>43</v>
      </c>
      <c r="Q196" s="131" t="s">
        <v>43</v>
      </c>
      <c r="R196" s="131" t="s">
        <v>43</v>
      </c>
      <c r="S196" s="131" t="s">
        <v>43</v>
      </c>
      <c r="T196" s="131" t="s">
        <v>43</v>
      </c>
      <c r="U196" s="131" t="s">
        <v>43</v>
      </c>
      <c r="V196" s="83">
        <f t="shared" si="28"/>
        <v>4</v>
      </c>
      <c r="W196" s="83">
        <f t="shared" si="25"/>
        <v>9</v>
      </c>
      <c r="X196" s="83">
        <f t="shared" si="25"/>
        <v>21</v>
      </c>
      <c r="Y196" s="83">
        <f t="shared" si="25"/>
        <v>26</v>
      </c>
      <c r="Z196" s="83">
        <f t="shared" si="25"/>
        <v>17</v>
      </c>
      <c r="AA196" s="83">
        <f t="shared" si="25"/>
        <v>0</v>
      </c>
      <c r="AB196" s="83">
        <f t="shared" si="29"/>
        <v>77</v>
      </c>
      <c r="AC196" s="22">
        <f t="shared" si="30"/>
        <v>5.1948051948051951E-2</v>
      </c>
      <c r="AD196" s="22">
        <f t="shared" si="26"/>
        <v>0.11688311688311688</v>
      </c>
      <c r="AE196" s="22">
        <f t="shared" si="26"/>
        <v>0.27272727272727271</v>
      </c>
      <c r="AF196" s="22">
        <f t="shared" si="26"/>
        <v>0.33766233766233766</v>
      </c>
      <c r="AG196" s="22">
        <f t="shared" si="26"/>
        <v>0.22077922077922077</v>
      </c>
      <c r="AH196" s="22">
        <f t="shared" si="26"/>
        <v>0</v>
      </c>
      <c r="AI196" s="83">
        <f t="shared" si="27"/>
        <v>3.56</v>
      </c>
      <c r="AJ196" s="83">
        <f t="shared" si="27"/>
        <v>1.1200000000000001</v>
      </c>
      <c r="AK196" s="83">
        <f t="shared" si="27"/>
        <v>4</v>
      </c>
      <c r="AL196" s="83">
        <f t="shared" si="27"/>
        <v>4</v>
      </c>
    </row>
    <row r="197" spans="1:38" ht="20.100000000000001" customHeight="1">
      <c r="A197" s="55" t="s">
        <v>74</v>
      </c>
      <c r="B197" s="130" t="s">
        <v>85</v>
      </c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83">
        <f t="shared" si="28"/>
        <v>12</v>
      </c>
      <c r="W197" s="83">
        <f t="shared" si="25"/>
        <v>7</v>
      </c>
      <c r="X197" s="83">
        <f t="shared" si="25"/>
        <v>15</v>
      </c>
      <c r="Y197" s="83">
        <f t="shared" si="25"/>
        <v>22</v>
      </c>
      <c r="Z197" s="83">
        <f t="shared" si="25"/>
        <v>17</v>
      </c>
      <c r="AA197" s="83">
        <f t="shared" si="25"/>
        <v>4</v>
      </c>
      <c r="AB197" s="83">
        <f t="shared" si="29"/>
        <v>77</v>
      </c>
      <c r="AC197" s="22">
        <f t="shared" si="30"/>
        <v>0.15584415584415584</v>
      </c>
      <c r="AD197" s="22">
        <f t="shared" si="26"/>
        <v>9.0909090909090912E-2</v>
      </c>
      <c r="AE197" s="22">
        <f t="shared" si="26"/>
        <v>0.19480519480519481</v>
      </c>
      <c r="AF197" s="22">
        <f t="shared" si="26"/>
        <v>0.2857142857142857</v>
      </c>
      <c r="AG197" s="22">
        <f t="shared" si="26"/>
        <v>0.22077922077922077</v>
      </c>
      <c r="AH197" s="22">
        <f t="shared" si="26"/>
        <v>5.1948051948051951E-2</v>
      </c>
      <c r="AI197" s="83">
        <f t="shared" si="27"/>
        <v>3.34</v>
      </c>
      <c r="AJ197" s="83">
        <f t="shared" si="27"/>
        <v>1.38</v>
      </c>
      <c r="AK197" s="83">
        <f t="shared" si="27"/>
        <v>4</v>
      </c>
      <c r="AL197" s="83">
        <f t="shared" si="27"/>
        <v>4</v>
      </c>
    </row>
    <row r="198" spans="1:38" ht="20.100000000000001" customHeight="1">
      <c r="A198" s="55" t="s">
        <v>75</v>
      </c>
      <c r="B198" s="130" t="s">
        <v>86</v>
      </c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83">
        <f t="shared" si="28"/>
        <v>7</v>
      </c>
      <c r="W198" s="83">
        <f t="shared" si="25"/>
        <v>3</v>
      </c>
      <c r="X198" s="83">
        <f t="shared" si="25"/>
        <v>16</v>
      </c>
      <c r="Y198" s="83">
        <f t="shared" si="25"/>
        <v>12</v>
      </c>
      <c r="Z198" s="83">
        <f t="shared" si="25"/>
        <v>17</v>
      </c>
      <c r="AA198" s="83">
        <f t="shared" si="25"/>
        <v>22</v>
      </c>
      <c r="AB198" s="83">
        <f t="shared" si="29"/>
        <v>77</v>
      </c>
      <c r="AC198" s="22">
        <f t="shared" si="30"/>
        <v>9.0909090909090912E-2</v>
      </c>
      <c r="AD198" s="22">
        <f t="shared" si="26"/>
        <v>3.896103896103896E-2</v>
      </c>
      <c r="AE198" s="22">
        <f t="shared" si="26"/>
        <v>0.20779220779220781</v>
      </c>
      <c r="AF198" s="22">
        <f t="shared" si="26"/>
        <v>0.15584415584415584</v>
      </c>
      <c r="AG198" s="22">
        <f t="shared" si="26"/>
        <v>0.22077922077922077</v>
      </c>
      <c r="AH198" s="22">
        <f t="shared" si="26"/>
        <v>0.2857142857142857</v>
      </c>
      <c r="AI198" s="83">
        <f t="shared" si="27"/>
        <v>3.53</v>
      </c>
      <c r="AJ198" s="83">
        <f t="shared" si="27"/>
        <v>1.33</v>
      </c>
      <c r="AK198" s="83">
        <f t="shared" si="27"/>
        <v>4</v>
      </c>
      <c r="AL198" s="83">
        <f t="shared" si="27"/>
        <v>5</v>
      </c>
    </row>
    <row r="199" spans="1:38" ht="20.100000000000001" customHeight="1">
      <c r="A199" s="21" t="s">
        <v>81</v>
      </c>
      <c r="B199" s="130" t="s">
        <v>79</v>
      </c>
      <c r="C199" s="131" t="s">
        <v>43</v>
      </c>
      <c r="D199" s="131" t="s">
        <v>43</v>
      </c>
      <c r="E199" s="131" t="s">
        <v>43</v>
      </c>
      <c r="F199" s="131" t="s">
        <v>43</v>
      </c>
      <c r="G199" s="131" t="s">
        <v>43</v>
      </c>
      <c r="H199" s="131" t="s">
        <v>43</v>
      </c>
      <c r="I199" s="131" t="s">
        <v>43</v>
      </c>
      <c r="J199" s="131" t="s">
        <v>43</v>
      </c>
      <c r="K199" s="131" t="s">
        <v>43</v>
      </c>
      <c r="L199" s="131" t="s">
        <v>43</v>
      </c>
      <c r="M199" s="131" t="s">
        <v>43</v>
      </c>
      <c r="N199" s="131" t="s">
        <v>43</v>
      </c>
      <c r="O199" s="131" t="s">
        <v>43</v>
      </c>
      <c r="P199" s="131" t="s">
        <v>43</v>
      </c>
      <c r="Q199" s="131" t="s">
        <v>43</v>
      </c>
      <c r="R199" s="131" t="s">
        <v>43</v>
      </c>
      <c r="S199" s="131" t="s">
        <v>43</v>
      </c>
      <c r="T199" s="131" t="s">
        <v>43</v>
      </c>
      <c r="U199" s="131" t="s">
        <v>43</v>
      </c>
      <c r="V199" s="83">
        <f t="shared" si="28"/>
        <v>4</v>
      </c>
      <c r="W199" s="83">
        <f t="shared" si="25"/>
        <v>3</v>
      </c>
      <c r="X199" s="83">
        <f t="shared" si="25"/>
        <v>9</v>
      </c>
      <c r="Y199" s="83">
        <f t="shared" si="25"/>
        <v>20</v>
      </c>
      <c r="Z199" s="83">
        <f t="shared" si="25"/>
        <v>38</v>
      </c>
      <c r="AA199" s="83">
        <f t="shared" si="25"/>
        <v>3</v>
      </c>
      <c r="AB199" s="83">
        <f t="shared" si="29"/>
        <v>77</v>
      </c>
      <c r="AC199" s="22">
        <f t="shared" si="30"/>
        <v>5.1948051948051951E-2</v>
      </c>
      <c r="AD199" s="22">
        <f t="shared" si="26"/>
        <v>3.896103896103896E-2</v>
      </c>
      <c r="AE199" s="22">
        <f t="shared" si="26"/>
        <v>0.11688311688311688</v>
      </c>
      <c r="AF199" s="22">
        <f t="shared" si="26"/>
        <v>0.25974025974025972</v>
      </c>
      <c r="AG199" s="22">
        <f t="shared" si="26"/>
        <v>0.4935064935064935</v>
      </c>
      <c r="AH199" s="22">
        <f t="shared" si="26"/>
        <v>3.896103896103896E-2</v>
      </c>
      <c r="AI199" s="83">
        <f t="shared" si="27"/>
        <v>4.1500000000000004</v>
      </c>
      <c r="AJ199" s="83">
        <f t="shared" si="27"/>
        <v>1.1299999999999999</v>
      </c>
      <c r="AK199" s="83">
        <f t="shared" si="27"/>
        <v>5</v>
      </c>
      <c r="AL199" s="83">
        <f t="shared" si="27"/>
        <v>5</v>
      </c>
    </row>
    <row r="200" spans="1:38" ht="20.100000000000001" customHeight="1">
      <c r="A200" s="55" t="s">
        <v>82</v>
      </c>
      <c r="B200" s="130" t="s">
        <v>44</v>
      </c>
      <c r="C200" s="131" t="s">
        <v>45</v>
      </c>
      <c r="D200" s="131" t="s">
        <v>45</v>
      </c>
      <c r="E200" s="131" t="s">
        <v>45</v>
      </c>
      <c r="F200" s="131" t="s">
        <v>45</v>
      </c>
      <c r="G200" s="131" t="s">
        <v>45</v>
      </c>
      <c r="H200" s="131" t="s">
        <v>45</v>
      </c>
      <c r="I200" s="131" t="s">
        <v>45</v>
      </c>
      <c r="J200" s="131" t="s">
        <v>45</v>
      </c>
      <c r="K200" s="131" t="s">
        <v>45</v>
      </c>
      <c r="L200" s="131" t="s">
        <v>45</v>
      </c>
      <c r="M200" s="131" t="s">
        <v>45</v>
      </c>
      <c r="N200" s="131" t="s">
        <v>45</v>
      </c>
      <c r="O200" s="131" t="s">
        <v>45</v>
      </c>
      <c r="P200" s="131" t="s">
        <v>45</v>
      </c>
      <c r="Q200" s="131" t="s">
        <v>45</v>
      </c>
      <c r="R200" s="131" t="s">
        <v>45</v>
      </c>
      <c r="S200" s="131" t="s">
        <v>45</v>
      </c>
      <c r="T200" s="131" t="s">
        <v>45</v>
      </c>
      <c r="U200" s="131" t="s">
        <v>45</v>
      </c>
      <c r="V200" s="83">
        <f t="shared" si="28"/>
        <v>10</v>
      </c>
      <c r="W200" s="83">
        <f t="shared" si="25"/>
        <v>6</v>
      </c>
      <c r="X200" s="83">
        <f t="shared" si="25"/>
        <v>13</v>
      </c>
      <c r="Y200" s="83">
        <f t="shared" si="25"/>
        <v>24</v>
      </c>
      <c r="Z200" s="83">
        <f t="shared" si="25"/>
        <v>24</v>
      </c>
      <c r="AA200" s="83">
        <f t="shared" si="25"/>
        <v>0</v>
      </c>
      <c r="AB200" s="83">
        <f t="shared" si="29"/>
        <v>77</v>
      </c>
      <c r="AC200" s="22">
        <f t="shared" si="30"/>
        <v>0.12987012987012986</v>
      </c>
      <c r="AD200" s="22">
        <f t="shared" si="26"/>
        <v>7.792207792207792E-2</v>
      </c>
      <c r="AE200" s="22">
        <f t="shared" si="26"/>
        <v>0.16883116883116883</v>
      </c>
      <c r="AF200" s="22">
        <f t="shared" si="26"/>
        <v>0.31168831168831168</v>
      </c>
      <c r="AG200" s="22">
        <f t="shared" si="26"/>
        <v>0.31168831168831168</v>
      </c>
      <c r="AH200" s="22">
        <f t="shared" si="26"/>
        <v>0</v>
      </c>
      <c r="AI200" s="83">
        <f t="shared" si="27"/>
        <v>3.6</v>
      </c>
      <c r="AJ200" s="83">
        <f t="shared" si="27"/>
        <v>1.35</v>
      </c>
      <c r="AK200" s="83">
        <f t="shared" si="27"/>
        <v>4</v>
      </c>
      <c r="AL200" s="83">
        <f t="shared" si="27"/>
        <v>4</v>
      </c>
    </row>
    <row r="201" spans="1:38" ht="20.100000000000001" customHeight="1">
      <c r="A201" s="21" t="s">
        <v>83</v>
      </c>
      <c r="B201" s="130" t="s">
        <v>46</v>
      </c>
      <c r="C201" s="131" t="s">
        <v>47</v>
      </c>
      <c r="D201" s="131" t="s">
        <v>47</v>
      </c>
      <c r="E201" s="131" t="s">
        <v>47</v>
      </c>
      <c r="F201" s="131" t="s">
        <v>47</v>
      </c>
      <c r="G201" s="131" t="s">
        <v>47</v>
      </c>
      <c r="H201" s="131" t="s">
        <v>47</v>
      </c>
      <c r="I201" s="131" t="s">
        <v>47</v>
      </c>
      <c r="J201" s="131" t="s">
        <v>47</v>
      </c>
      <c r="K201" s="131" t="s">
        <v>47</v>
      </c>
      <c r="L201" s="131" t="s">
        <v>47</v>
      </c>
      <c r="M201" s="131" t="s">
        <v>47</v>
      </c>
      <c r="N201" s="131" t="s">
        <v>47</v>
      </c>
      <c r="O201" s="131" t="s">
        <v>47</v>
      </c>
      <c r="P201" s="131" t="s">
        <v>47</v>
      </c>
      <c r="Q201" s="131" t="s">
        <v>47</v>
      </c>
      <c r="R201" s="131" t="s">
        <v>47</v>
      </c>
      <c r="S201" s="131" t="s">
        <v>47</v>
      </c>
      <c r="T201" s="131" t="s">
        <v>47</v>
      </c>
      <c r="U201" s="131" t="s">
        <v>47</v>
      </c>
      <c r="V201" s="83">
        <f t="shared" si="28"/>
        <v>6</v>
      </c>
      <c r="W201" s="83">
        <f t="shared" si="25"/>
        <v>1</v>
      </c>
      <c r="X201" s="83">
        <f t="shared" si="25"/>
        <v>17</v>
      </c>
      <c r="Y201" s="83">
        <f t="shared" si="25"/>
        <v>21</v>
      </c>
      <c r="Z201" s="83">
        <f t="shared" si="25"/>
        <v>25</v>
      </c>
      <c r="AA201" s="83">
        <f t="shared" si="25"/>
        <v>7</v>
      </c>
      <c r="AB201" s="83">
        <f t="shared" si="29"/>
        <v>77</v>
      </c>
      <c r="AC201" s="22">
        <f t="shared" si="30"/>
        <v>7.792207792207792E-2</v>
      </c>
      <c r="AD201" s="22">
        <f t="shared" si="26"/>
        <v>1.2987012987012988E-2</v>
      </c>
      <c r="AE201" s="22">
        <f t="shared" si="26"/>
        <v>0.22077922077922077</v>
      </c>
      <c r="AF201" s="22">
        <f t="shared" si="26"/>
        <v>0.27272727272727271</v>
      </c>
      <c r="AG201" s="22">
        <f t="shared" si="26"/>
        <v>0.32467532467532467</v>
      </c>
      <c r="AH201" s="22">
        <f t="shared" si="26"/>
        <v>9.0909090909090912E-2</v>
      </c>
      <c r="AI201" s="83">
        <f t="shared" si="27"/>
        <v>3.83</v>
      </c>
      <c r="AJ201" s="83">
        <f t="shared" si="27"/>
        <v>1.19</v>
      </c>
      <c r="AK201" s="83">
        <f t="shared" si="27"/>
        <v>4</v>
      </c>
      <c r="AL201" s="83">
        <f t="shared" si="27"/>
        <v>5</v>
      </c>
    </row>
    <row r="202" spans="1:38" ht="20.100000000000001" customHeight="1">
      <c r="A202" s="55" t="s">
        <v>87</v>
      </c>
      <c r="B202" s="130" t="s">
        <v>80</v>
      </c>
      <c r="C202" s="131" t="s">
        <v>47</v>
      </c>
      <c r="D202" s="131" t="s">
        <v>47</v>
      </c>
      <c r="E202" s="131" t="s">
        <v>47</v>
      </c>
      <c r="F202" s="131" t="s">
        <v>47</v>
      </c>
      <c r="G202" s="131" t="s">
        <v>47</v>
      </c>
      <c r="H202" s="131" t="s">
        <v>47</v>
      </c>
      <c r="I202" s="131" t="s">
        <v>47</v>
      </c>
      <c r="J202" s="131" t="s">
        <v>47</v>
      </c>
      <c r="K202" s="131" t="s">
        <v>47</v>
      </c>
      <c r="L202" s="131" t="s">
        <v>47</v>
      </c>
      <c r="M202" s="131" t="s">
        <v>47</v>
      </c>
      <c r="N202" s="131" t="s">
        <v>47</v>
      </c>
      <c r="O202" s="131" t="s">
        <v>47</v>
      </c>
      <c r="P202" s="131" t="s">
        <v>47</v>
      </c>
      <c r="Q202" s="131" t="s">
        <v>47</v>
      </c>
      <c r="R202" s="131" t="s">
        <v>47</v>
      </c>
      <c r="S202" s="131" t="s">
        <v>47</v>
      </c>
      <c r="T202" s="131" t="s">
        <v>47</v>
      </c>
      <c r="U202" s="131" t="s">
        <v>47</v>
      </c>
      <c r="V202" s="83">
        <f t="shared" si="28"/>
        <v>2</v>
      </c>
      <c r="W202" s="83">
        <f t="shared" si="25"/>
        <v>1</v>
      </c>
      <c r="X202" s="83">
        <f t="shared" si="25"/>
        <v>11</v>
      </c>
      <c r="Y202" s="83">
        <f t="shared" si="25"/>
        <v>12</v>
      </c>
      <c r="Z202" s="83">
        <f t="shared" si="25"/>
        <v>11</v>
      </c>
      <c r="AA202" s="83">
        <f t="shared" si="25"/>
        <v>40</v>
      </c>
      <c r="AB202" s="83">
        <f t="shared" si="29"/>
        <v>77</v>
      </c>
      <c r="AC202" s="22">
        <f t="shared" si="30"/>
        <v>2.5974025974025976E-2</v>
      </c>
      <c r="AD202" s="22">
        <f t="shared" si="26"/>
        <v>1.2987012987012988E-2</v>
      </c>
      <c r="AE202" s="22">
        <f t="shared" si="26"/>
        <v>0.14285714285714285</v>
      </c>
      <c r="AF202" s="22">
        <f t="shared" si="26"/>
        <v>0.15584415584415584</v>
      </c>
      <c r="AG202" s="22">
        <f t="shared" si="26"/>
        <v>0.14285714285714285</v>
      </c>
      <c r="AH202" s="22">
        <f t="shared" si="26"/>
        <v>0.51948051948051943</v>
      </c>
      <c r="AI202" s="83">
        <f t="shared" si="27"/>
        <v>3.78</v>
      </c>
      <c r="AJ202" s="83">
        <f t="shared" si="27"/>
        <v>1.08</v>
      </c>
      <c r="AK202" s="83">
        <f t="shared" si="27"/>
        <v>4</v>
      </c>
      <c r="AL202" s="83">
        <f t="shared" si="27"/>
        <v>4</v>
      </c>
    </row>
    <row r="203" spans="1:38" ht="20.100000000000001" customHeight="1">
      <c r="A203" s="21" t="s">
        <v>88</v>
      </c>
      <c r="B203" s="130" t="s">
        <v>48</v>
      </c>
      <c r="C203" s="131" t="s">
        <v>49</v>
      </c>
      <c r="D203" s="131" t="s">
        <v>49</v>
      </c>
      <c r="E203" s="131" t="s">
        <v>49</v>
      </c>
      <c r="F203" s="131" t="s">
        <v>49</v>
      </c>
      <c r="G203" s="131" t="s">
        <v>49</v>
      </c>
      <c r="H203" s="131" t="s">
        <v>49</v>
      </c>
      <c r="I203" s="131" t="s">
        <v>49</v>
      </c>
      <c r="J203" s="131" t="s">
        <v>49</v>
      </c>
      <c r="K203" s="131" t="s">
        <v>49</v>
      </c>
      <c r="L203" s="131" t="s">
        <v>49</v>
      </c>
      <c r="M203" s="131" t="s">
        <v>49</v>
      </c>
      <c r="N203" s="131" t="s">
        <v>49</v>
      </c>
      <c r="O203" s="131" t="s">
        <v>49</v>
      </c>
      <c r="P203" s="131" t="s">
        <v>49</v>
      </c>
      <c r="Q203" s="131" t="s">
        <v>49</v>
      </c>
      <c r="R203" s="131" t="s">
        <v>49</v>
      </c>
      <c r="S203" s="131" t="s">
        <v>49</v>
      </c>
      <c r="T203" s="131" t="s">
        <v>49</v>
      </c>
      <c r="U203" s="131" t="s">
        <v>49</v>
      </c>
      <c r="V203" s="83">
        <f t="shared" si="28"/>
        <v>9</v>
      </c>
      <c r="W203" s="83">
        <f t="shared" si="25"/>
        <v>6</v>
      </c>
      <c r="X203" s="83">
        <f t="shared" si="25"/>
        <v>14</v>
      </c>
      <c r="Y203" s="83">
        <f t="shared" si="25"/>
        <v>23</v>
      </c>
      <c r="Z203" s="83">
        <f t="shared" si="25"/>
        <v>20</v>
      </c>
      <c r="AA203" s="83">
        <f t="shared" si="25"/>
        <v>5</v>
      </c>
      <c r="AB203" s="83">
        <f t="shared" si="29"/>
        <v>77</v>
      </c>
      <c r="AC203" s="22">
        <f>V203/$AB203</f>
        <v>0.11688311688311688</v>
      </c>
      <c r="AD203" s="22">
        <f t="shared" si="26"/>
        <v>7.792207792207792E-2</v>
      </c>
      <c r="AE203" s="22">
        <f t="shared" si="26"/>
        <v>0.18181818181818182</v>
      </c>
      <c r="AF203" s="22">
        <f t="shared" si="26"/>
        <v>0.29870129870129869</v>
      </c>
      <c r="AG203" s="22">
        <f t="shared" si="26"/>
        <v>0.25974025974025972</v>
      </c>
      <c r="AH203" s="22">
        <f t="shared" si="26"/>
        <v>6.4935064935064929E-2</v>
      </c>
      <c r="AI203" s="83">
        <f t="shared" si="27"/>
        <v>3.54</v>
      </c>
      <c r="AJ203" s="83">
        <f t="shared" si="27"/>
        <v>1.32</v>
      </c>
      <c r="AK203" s="83">
        <f t="shared" si="27"/>
        <v>4</v>
      </c>
      <c r="AL203" s="83">
        <f t="shared" si="27"/>
        <v>4</v>
      </c>
    </row>
    <row r="204" spans="1:38" ht="1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1:38" ht="15" customHeight="1">
      <c r="C205" s="19"/>
      <c r="D205" s="19"/>
      <c r="E205" s="19"/>
      <c r="F205" s="19"/>
      <c r="G205" s="19"/>
    </row>
    <row r="206" spans="1:38" ht="15" customHeight="1">
      <c r="A206" s="19"/>
      <c r="B206" s="19"/>
      <c r="C206" s="19"/>
      <c r="D206" s="19"/>
      <c r="E206" s="19"/>
      <c r="F206" s="19"/>
      <c r="G206" s="19"/>
    </row>
    <row r="207" spans="1:38" ht="15" customHeight="1">
      <c r="A207" s="19"/>
      <c r="B207" s="19"/>
      <c r="C207" s="19"/>
      <c r="D207" s="19"/>
      <c r="E207" s="19"/>
      <c r="F207" s="19"/>
      <c r="G207" s="19"/>
      <c r="Q207" s="69"/>
      <c r="R207" s="20"/>
      <c r="S207" s="20"/>
      <c r="T207" s="20"/>
      <c r="U207" s="20"/>
      <c r="V207" s="20"/>
      <c r="W207" s="20"/>
      <c r="X207" s="20"/>
    </row>
    <row r="208" spans="1:38" ht="15" customHeight="1">
      <c r="A208" s="19"/>
      <c r="B208" s="19"/>
      <c r="C208" s="19"/>
      <c r="D208" s="19"/>
      <c r="E208" s="19"/>
      <c r="F208" s="19"/>
      <c r="G208" s="19"/>
      <c r="Q208" s="69"/>
      <c r="R208" s="20"/>
      <c r="S208" s="20"/>
      <c r="T208" s="20"/>
      <c r="U208" s="20"/>
      <c r="V208" s="20"/>
      <c r="W208" s="20"/>
      <c r="X208" s="20"/>
    </row>
    <row r="209" spans="1:24" ht="15" customHeight="1">
      <c r="A209" s="19"/>
      <c r="B209" s="19"/>
      <c r="C209" s="19"/>
      <c r="D209" s="19"/>
      <c r="E209" s="19"/>
      <c r="F209" s="19"/>
      <c r="G209" s="19"/>
      <c r="Q209" s="69"/>
      <c r="R209" s="20"/>
      <c r="S209" s="20"/>
      <c r="T209" s="20"/>
      <c r="U209" s="20"/>
      <c r="V209" s="20"/>
      <c r="W209" s="20"/>
      <c r="X209" s="20"/>
    </row>
    <row r="210" spans="1:24" ht="15" customHeight="1">
      <c r="A210" s="19"/>
      <c r="B210" s="19"/>
      <c r="C210" s="19"/>
      <c r="D210" s="19"/>
      <c r="E210" s="19"/>
      <c r="F210" s="19"/>
      <c r="G210" s="19"/>
      <c r="Q210" s="69"/>
      <c r="R210" s="20"/>
      <c r="S210" s="20"/>
      <c r="T210" s="20"/>
      <c r="U210" s="20"/>
      <c r="V210" s="20"/>
      <c r="W210" s="20"/>
      <c r="X210" s="20"/>
    </row>
    <row r="211" spans="1:24" ht="15" customHeight="1">
      <c r="A211" s="19"/>
      <c r="B211" s="19"/>
      <c r="C211" s="19"/>
      <c r="D211" s="19"/>
      <c r="E211" s="19"/>
      <c r="F211" s="19"/>
      <c r="G211" s="19"/>
      <c r="Q211" s="69"/>
      <c r="R211" s="20"/>
      <c r="S211" s="20"/>
      <c r="T211" s="20"/>
      <c r="U211" s="20"/>
      <c r="V211" s="20"/>
      <c r="W211" s="20"/>
      <c r="X211" s="20"/>
    </row>
    <row r="212" spans="1:24" ht="15" customHeight="1">
      <c r="A212" s="19"/>
      <c r="B212" s="19"/>
      <c r="C212" s="19"/>
      <c r="Q212" s="69"/>
      <c r="R212" s="20"/>
      <c r="S212" s="20"/>
      <c r="T212" s="20"/>
      <c r="U212" s="20"/>
      <c r="V212" s="20"/>
      <c r="W212" s="20"/>
      <c r="X212" s="20"/>
    </row>
    <row r="213" spans="1:24" ht="15" customHeight="1">
      <c r="A213" s="19"/>
      <c r="B213" s="19"/>
      <c r="C213" s="19"/>
      <c r="Q213" s="69"/>
      <c r="R213" s="20"/>
      <c r="S213" s="20"/>
      <c r="T213" s="20"/>
      <c r="U213" s="20"/>
      <c r="V213" s="20"/>
      <c r="W213" s="20"/>
      <c r="X213" s="20"/>
    </row>
    <row r="214" spans="1:24" ht="15" customHeight="1">
      <c r="Q214" s="69"/>
      <c r="R214" s="20"/>
      <c r="S214" s="20"/>
      <c r="T214" s="20"/>
      <c r="U214" s="20"/>
      <c r="V214" s="20"/>
      <c r="W214" s="20"/>
      <c r="X214" s="20"/>
    </row>
    <row r="215" spans="1:24" ht="15" customHeight="1">
      <c r="Q215" s="70"/>
      <c r="R215" s="23"/>
      <c r="S215" s="23"/>
      <c r="T215" s="23"/>
      <c r="U215" s="23"/>
      <c r="V215" s="23"/>
      <c r="W215" s="23"/>
      <c r="X215" s="23"/>
    </row>
    <row r="216" spans="1:24" ht="15" customHeight="1">
      <c r="A216" t="s">
        <v>111</v>
      </c>
      <c r="Q216" s="70"/>
      <c r="R216" s="23"/>
      <c r="S216" s="23"/>
      <c r="T216" s="23"/>
      <c r="U216" s="23"/>
      <c r="V216" s="23"/>
      <c r="W216" s="23"/>
      <c r="X216" s="23"/>
    </row>
    <row r="217" spans="1:24" ht="15" customHeight="1">
      <c r="C217" t="s">
        <v>93</v>
      </c>
      <c r="D217" t="s">
        <v>94</v>
      </c>
      <c r="E217" t="s">
        <v>95</v>
      </c>
      <c r="F217" t="s">
        <v>96</v>
      </c>
      <c r="Q217" s="70"/>
      <c r="R217" s="23"/>
      <c r="S217" s="23"/>
      <c r="T217" s="23"/>
      <c r="U217" s="23"/>
      <c r="V217" s="23"/>
      <c r="W217" s="23"/>
      <c r="X217" s="23"/>
    </row>
    <row r="218" spans="1:24" ht="15" customHeight="1">
      <c r="A218" t="s">
        <v>97</v>
      </c>
      <c r="C218">
        <v>52</v>
      </c>
      <c r="D218">
        <v>67.5</v>
      </c>
      <c r="E218">
        <v>67.5</v>
      </c>
      <c r="F218">
        <v>67.5</v>
      </c>
      <c r="Q218" s="70"/>
      <c r="R218" s="23"/>
      <c r="S218" s="23"/>
      <c r="T218" s="23"/>
      <c r="U218" s="23"/>
      <c r="V218" s="23"/>
      <c r="W218" s="23"/>
      <c r="X218" s="23"/>
    </row>
    <row r="219" spans="1:24">
      <c r="B219" t="s">
        <v>164</v>
      </c>
      <c r="C219">
        <v>5</v>
      </c>
      <c r="D219">
        <v>6.5</v>
      </c>
      <c r="E219">
        <v>6.5</v>
      </c>
      <c r="F219">
        <v>74</v>
      </c>
      <c r="Q219" s="70"/>
      <c r="R219" s="23"/>
      <c r="S219" s="23"/>
      <c r="T219" s="23"/>
      <c r="U219" s="23"/>
      <c r="V219" s="23"/>
      <c r="W219" s="23"/>
      <c r="X219" s="23"/>
    </row>
    <row r="220" spans="1:24">
      <c r="B220" t="s">
        <v>29</v>
      </c>
      <c r="C220">
        <v>20</v>
      </c>
      <c r="D220">
        <v>26</v>
      </c>
      <c r="E220">
        <v>26</v>
      </c>
      <c r="F220">
        <v>100</v>
      </c>
      <c r="Q220" s="70"/>
      <c r="R220" s="23"/>
      <c r="S220" s="23"/>
      <c r="T220" s="23"/>
      <c r="U220" s="23"/>
      <c r="V220" s="23"/>
      <c r="W220" s="23"/>
      <c r="X220" s="23"/>
    </row>
    <row r="221" spans="1:24">
      <c r="B221" t="s">
        <v>90</v>
      </c>
      <c r="C221">
        <v>77</v>
      </c>
      <c r="D221">
        <v>100</v>
      </c>
      <c r="E221">
        <v>100</v>
      </c>
      <c r="Q221" s="70"/>
      <c r="R221" s="23"/>
      <c r="S221" s="23"/>
      <c r="T221" s="23"/>
      <c r="U221" s="23"/>
      <c r="V221" s="23"/>
      <c r="W221" s="23"/>
      <c r="X221" s="23"/>
    </row>
    <row r="222" spans="1:24">
      <c r="A222" t="s">
        <v>123</v>
      </c>
      <c r="Q222" s="70"/>
      <c r="R222" s="23"/>
      <c r="S222" s="23"/>
      <c r="T222" s="23"/>
      <c r="U222" s="23"/>
      <c r="V222" s="23"/>
      <c r="W222" s="23"/>
      <c r="X222" s="23"/>
    </row>
    <row r="223" spans="1:24">
      <c r="Q223" s="70"/>
      <c r="R223" s="23"/>
      <c r="S223" s="23"/>
      <c r="T223" s="23"/>
      <c r="U223" s="23"/>
      <c r="V223" s="23"/>
      <c r="W223" s="23"/>
      <c r="X223" s="23"/>
    </row>
    <row r="224" spans="1:24">
      <c r="Q224" s="70"/>
      <c r="R224" s="23"/>
      <c r="S224" s="23"/>
      <c r="T224" s="23"/>
      <c r="U224" s="23"/>
      <c r="V224" s="23"/>
      <c r="W224" s="23"/>
      <c r="X224" s="23"/>
    </row>
    <row r="225" spans="1:24">
      <c r="Q225" s="70"/>
      <c r="R225" s="23"/>
      <c r="S225" s="23"/>
      <c r="T225" s="23"/>
      <c r="U225" s="23"/>
      <c r="V225" s="23"/>
      <c r="W225" s="23"/>
      <c r="X225" s="23"/>
    </row>
    <row r="226" spans="1:24">
      <c r="A226" t="s">
        <v>167</v>
      </c>
      <c r="Q226" s="70"/>
      <c r="R226" s="23"/>
      <c r="S226" s="23"/>
      <c r="T226" s="23"/>
      <c r="U226" s="23"/>
      <c r="V226" s="23"/>
      <c r="W226" s="23"/>
      <c r="X226" s="23"/>
    </row>
    <row r="227" spans="1:24">
      <c r="C227" t="s">
        <v>93</v>
      </c>
      <c r="D227" t="s">
        <v>94</v>
      </c>
      <c r="E227" t="s">
        <v>95</v>
      </c>
      <c r="F227" t="s">
        <v>96</v>
      </c>
      <c r="Q227" s="68"/>
    </row>
    <row r="228" spans="1:24">
      <c r="A228" t="s">
        <v>97</v>
      </c>
      <c r="B228" t="s">
        <v>164</v>
      </c>
      <c r="C228">
        <v>4</v>
      </c>
      <c r="D228">
        <v>5.2</v>
      </c>
      <c r="E228">
        <v>5.2</v>
      </c>
      <c r="F228">
        <v>5.2</v>
      </c>
      <c r="Q228" s="68"/>
    </row>
    <row r="229" spans="1:24">
      <c r="B229" t="s">
        <v>29</v>
      </c>
      <c r="C229">
        <v>73</v>
      </c>
      <c r="D229">
        <v>94.8</v>
      </c>
      <c r="E229">
        <v>94.8</v>
      </c>
      <c r="F229">
        <v>100</v>
      </c>
      <c r="Q229" s="68"/>
    </row>
    <row r="230" spans="1:24">
      <c r="B230" t="s">
        <v>90</v>
      </c>
      <c r="C230">
        <v>77</v>
      </c>
      <c r="D230">
        <v>100</v>
      </c>
      <c r="E230">
        <v>100</v>
      </c>
      <c r="Q230" s="68"/>
    </row>
    <row r="231" spans="1:24">
      <c r="A231" t="s">
        <v>123</v>
      </c>
      <c r="Q231" s="68"/>
    </row>
    <row r="232" spans="1:24">
      <c r="Q232" s="68"/>
    </row>
    <row r="233" spans="1:24">
      <c r="Q233" s="68"/>
    </row>
    <row r="234" spans="1:24">
      <c r="Q234" s="68"/>
    </row>
    <row r="235" spans="1:24">
      <c r="A235" t="s">
        <v>112</v>
      </c>
    </row>
    <row r="236" spans="1:24">
      <c r="C236" t="s">
        <v>93</v>
      </c>
      <c r="D236" t="s">
        <v>94</v>
      </c>
      <c r="E236" t="s">
        <v>95</v>
      </c>
      <c r="F236" t="s">
        <v>96</v>
      </c>
    </row>
    <row r="237" spans="1:24">
      <c r="A237" t="s">
        <v>97</v>
      </c>
      <c r="B237" t="s">
        <v>164</v>
      </c>
      <c r="C237">
        <v>55</v>
      </c>
      <c r="D237">
        <v>71.400000000000006</v>
      </c>
      <c r="E237">
        <v>71.400000000000006</v>
      </c>
      <c r="F237">
        <v>71.400000000000006</v>
      </c>
    </row>
    <row r="238" spans="1:24">
      <c r="B238" t="s">
        <v>29</v>
      </c>
      <c r="C238">
        <v>22</v>
      </c>
      <c r="D238">
        <v>28.6</v>
      </c>
      <c r="E238">
        <v>28.6</v>
      </c>
      <c r="F238">
        <v>100</v>
      </c>
    </row>
    <row r="239" spans="1:24">
      <c r="B239" t="s">
        <v>90</v>
      </c>
      <c r="C239">
        <v>77</v>
      </c>
      <c r="D239">
        <v>100</v>
      </c>
      <c r="E239">
        <v>100</v>
      </c>
    </row>
    <row r="240" spans="1:24">
      <c r="A240" t="s">
        <v>123</v>
      </c>
    </row>
    <row r="244" spans="1:6">
      <c r="A244" t="s">
        <v>168</v>
      </c>
    </row>
    <row r="245" spans="1:6">
      <c r="C245" t="s">
        <v>93</v>
      </c>
      <c r="D245" t="s">
        <v>94</v>
      </c>
      <c r="E245" t="s">
        <v>95</v>
      </c>
      <c r="F245" t="s">
        <v>96</v>
      </c>
    </row>
    <row r="246" spans="1:6">
      <c r="A246" t="s">
        <v>97</v>
      </c>
      <c r="C246">
        <v>22</v>
      </c>
      <c r="D246">
        <v>28.6</v>
      </c>
      <c r="E246">
        <v>28.6</v>
      </c>
      <c r="F246">
        <v>28.6</v>
      </c>
    </row>
    <row r="247" spans="1:6">
      <c r="B247" t="s">
        <v>164</v>
      </c>
      <c r="C247">
        <v>9</v>
      </c>
      <c r="D247">
        <v>11.7</v>
      </c>
      <c r="E247">
        <v>11.7</v>
      </c>
      <c r="F247">
        <v>40.299999999999997</v>
      </c>
    </row>
    <row r="248" spans="1:6">
      <c r="B248" t="s">
        <v>29</v>
      </c>
      <c r="C248">
        <v>46</v>
      </c>
      <c r="D248">
        <v>59.7</v>
      </c>
      <c r="E248">
        <v>59.7</v>
      </c>
      <c r="F248">
        <v>100</v>
      </c>
    </row>
    <row r="249" spans="1:6">
      <c r="B249" t="s">
        <v>90</v>
      </c>
      <c r="C249">
        <v>77</v>
      </c>
      <c r="D249">
        <v>100</v>
      </c>
      <c r="E249">
        <v>100</v>
      </c>
    </row>
    <row r="250" spans="1:6">
      <c r="A250" t="s">
        <v>123</v>
      </c>
    </row>
    <row r="254" spans="1:6">
      <c r="A254" t="s">
        <v>169</v>
      </c>
    </row>
    <row r="255" spans="1:6">
      <c r="C255" t="s">
        <v>93</v>
      </c>
      <c r="D255" t="s">
        <v>94</v>
      </c>
      <c r="E255" t="s">
        <v>95</v>
      </c>
      <c r="F255" t="s">
        <v>96</v>
      </c>
    </row>
    <row r="256" spans="1:6">
      <c r="A256" t="s">
        <v>97</v>
      </c>
      <c r="B256" t="s">
        <v>164</v>
      </c>
      <c r="C256">
        <v>60</v>
      </c>
      <c r="D256">
        <v>77.900000000000006</v>
      </c>
      <c r="E256">
        <v>77.900000000000006</v>
      </c>
      <c r="F256">
        <v>77.900000000000006</v>
      </c>
    </row>
    <row r="257" spans="1:6">
      <c r="B257" t="s">
        <v>29</v>
      </c>
      <c r="C257">
        <v>17</v>
      </c>
      <c r="D257">
        <v>22.1</v>
      </c>
      <c r="E257">
        <v>22.1</v>
      </c>
      <c r="F257">
        <v>100</v>
      </c>
    </row>
    <row r="258" spans="1:6">
      <c r="B258" t="s">
        <v>90</v>
      </c>
      <c r="C258">
        <v>77</v>
      </c>
      <c r="D258">
        <v>100</v>
      </c>
      <c r="E258">
        <v>100</v>
      </c>
    </row>
    <row r="259" spans="1:6">
      <c r="A259" t="s">
        <v>123</v>
      </c>
    </row>
    <row r="263" spans="1:6">
      <c r="A263" t="s">
        <v>170</v>
      </c>
    </row>
    <row r="264" spans="1:6">
      <c r="C264" t="s">
        <v>93</v>
      </c>
      <c r="D264" t="s">
        <v>94</v>
      </c>
      <c r="E264" t="s">
        <v>95</v>
      </c>
      <c r="F264" t="s">
        <v>96</v>
      </c>
    </row>
    <row r="265" spans="1:6">
      <c r="A265" t="s">
        <v>97</v>
      </c>
      <c r="B265" t="s">
        <v>164</v>
      </c>
      <c r="C265">
        <v>77</v>
      </c>
      <c r="D265">
        <v>100</v>
      </c>
      <c r="E265">
        <v>100</v>
      </c>
      <c r="F265">
        <v>100</v>
      </c>
    </row>
    <row r="266" spans="1:6">
      <c r="A266" t="s">
        <v>123</v>
      </c>
    </row>
    <row r="270" spans="1:6">
      <c r="A270" t="s">
        <v>171</v>
      </c>
    </row>
    <row r="271" spans="1:6">
      <c r="C271" t="s">
        <v>93</v>
      </c>
      <c r="D271" t="s">
        <v>94</v>
      </c>
      <c r="E271" t="s">
        <v>95</v>
      </c>
      <c r="F271" t="s">
        <v>96</v>
      </c>
    </row>
    <row r="272" spans="1:6">
      <c r="A272" t="s">
        <v>97</v>
      </c>
      <c r="B272" t="s">
        <v>164</v>
      </c>
      <c r="C272">
        <v>74</v>
      </c>
      <c r="D272">
        <v>96.1</v>
      </c>
      <c r="E272">
        <v>96.1</v>
      </c>
      <c r="F272">
        <v>96.1</v>
      </c>
    </row>
    <row r="273" spans="1:6">
      <c r="B273" t="s">
        <v>29</v>
      </c>
      <c r="C273">
        <v>3</v>
      </c>
      <c r="D273">
        <v>3.9</v>
      </c>
      <c r="E273">
        <v>3.9</v>
      </c>
      <c r="F273">
        <v>100</v>
      </c>
    </row>
    <row r="274" spans="1:6">
      <c r="B274" t="s">
        <v>90</v>
      </c>
      <c r="C274">
        <v>77</v>
      </c>
      <c r="D274">
        <v>100</v>
      </c>
      <c r="E274">
        <v>100</v>
      </c>
    </row>
    <row r="275" spans="1:6">
      <c r="A275" t="s">
        <v>123</v>
      </c>
    </row>
    <row r="279" spans="1:6">
      <c r="A279" t="s">
        <v>172</v>
      </c>
    </row>
    <row r="280" spans="1:6">
      <c r="C280" t="s">
        <v>93</v>
      </c>
      <c r="D280" t="s">
        <v>94</v>
      </c>
      <c r="E280" t="s">
        <v>95</v>
      </c>
      <c r="F280" t="s">
        <v>96</v>
      </c>
    </row>
    <row r="281" spans="1:6">
      <c r="A281" t="s">
        <v>97</v>
      </c>
      <c r="B281" t="s">
        <v>164</v>
      </c>
      <c r="C281">
        <v>74</v>
      </c>
      <c r="D281">
        <v>96.1</v>
      </c>
      <c r="E281">
        <v>96.1</v>
      </c>
      <c r="F281">
        <v>96.1</v>
      </c>
    </row>
    <row r="282" spans="1:6">
      <c r="B282" t="s">
        <v>29</v>
      </c>
      <c r="C282">
        <v>3</v>
      </c>
      <c r="D282">
        <v>3.9</v>
      </c>
      <c r="E282">
        <v>3.9</v>
      </c>
      <c r="F282">
        <v>100</v>
      </c>
    </row>
    <row r="283" spans="1:6">
      <c r="B283" t="s">
        <v>90</v>
      </c>
      <c r="C283">
        <v>77</v>
      </c>
      <c r="D283">
        <v>100</v>
      </c>
      <c r="E283">
        <v>100</v>
      </c>
    </row>
    <row r="284" spans="1:6">
      <c r="A284" t="s">
        <v>123</v>
      </c>
    </row>
  </sheetData>
  <sheetProtection sheet="1" objects="1" scenarios="1"/>
  <mergeCells count="89">
    <mergeCell ref="B45:U45"/>
    <mergeCell ref="A1:AE1"/>
    <mergeCell ref="A6:AL6"/>
    <mergeCell ref="A7:AL7"/>
    <mergeCell ref="A8:AL8"/>
    <mergeCell ref="A13:G13"/>
    <mergeCell ref="A43:U43"/>
    <mergeCell ref="B44:U44"/>
    <mergeCell ref="V41:AA42"/>
    <mergeCell ref="AC41:AH42"/>
    <mergeCell ref="AI41:AL42"/>
    <mergeCell ref="A22:U22"/>
    <mergeCell ref="D26:E26"/>
    <mergeCell ref="D27:E27"/>
    <mergeCell ref="D28:E28"/>
    <mergeCell ref="D29:E29"/>
    <mergeCell ref="B63:J63"/>
    <mergeCell ref="B46:U46"/>
    <mergeCell ref="B47:U47"/>
    <mergeCell ref="B48:U48"/>
    <mergeCell ref="B49:U49"/>
    <mergeCell ref="A52:U52"/>
    <mergeCell ref="G55:K55"/>
    <mergeCell ref="G56:K56"/>
    <mergeCell ref="G57:K57"/>
    <mergeCell ref="G58:K58"/>
    <mergeCell ref="G59:K59"/>
    <mergeCell ref="B61:U61"/>
    <mergeCell ref="L54:M54"/>
    <mergeCell ref="L55:M55"/>
    <mergeCell ref="L56:M56"/>
    <mergeCell ref="L57:M57"/>
    <mergeCell ref="Z76:AL76"/>
    <mergeCell ref="B64:J64"/>
    <mergeCell ref="B65:J65"/>
    <mergeCell ref="V68:AA69"/>
    <mergeCell ref="AC68:AH69"/>
    <mergeCell ref="AI68:AL69"/>
    <mergeCell ref="B69:C69"/>
    <mergeCell ref="A70:U70"/>
    <mergeCell ref="B71:U71"/>
    <mergeCell ref="B72:U72"/>
    <mergeCell ref="B73:U73"/>
    <mergeCell ref="A76:U76"/>
    <mergeCell ref="Z98:AL98"/>
    <mergeCell ref="V120:AA121"/>
    <mergeCell ref="AC120:AH121"/>
    <mergeCell ref="AI120:AL121"/>
    <mergeCell ref="A129:U129"/>
    <mergeCell ref="A123:U123"/>
    <mergeCell ref="A98:U98"/>
    <mergeCell ref="A130:F130"/>
    <mergeCell ref="A131:F131"/>
    <mergeCell ref="A132:F132"/>
    <mergeCell ref="V136:AA137"/>
    <mergeCell ref="AI136:AL137"/>
    <mergeCell ref="AC136:AH137"/>
    <mergeCell ref="B201:U201"/>
    <mergeCell ref="B192:U192"/>
    <mergeCell ref="B197:U197"/>
    <mergeCell ref="B198:U198"/>
    <mergeCell ref="X148:AL148"/>
    <mergeCell ref="V165:AA166"/>
    <mergeCell ref="AC165:AH166"/>
    <mergeCell ref="AI165:AL166"/>
    <mergeCell ref="O168:U168"/>
    <mergeCell ref="A185:E185"/>
    <mergeCell ref="A186:E186"/>
    <mergeCell ref="A173:U173"/>
    <mergeCell ref="V189:AA190"/>
    <mergeCell ref="AC189:AH190"/>
    <mergeCell ref="AI189:AL190"/>
    <mergeCell ref="B191:U191"/>
    <mergeCell ref="D30:E30"/>
    <mergeCell ref="L58:M58"/>
    <mergeCell ref="L59:M59"/>
    <mergeCell ref="B202:U202"/>
    <mergeCell ref="B203:U203"/>
    <mergeCell ref="B193:U193"/>
    <mergeCell ref="B194:U194"/>
    <mergeCell ref="B195:U195"/>
    <mergeCell ref="B196:U196"/>
    <mergeCell ref="B199:U199"/>
    <mergeCell ref="B200:U200"/>
    <mergeCell ref="A187:E187"/>
    <mergeCell ref="A188:E188"/>
    <mergeCell ref="O139:U139"/>
    <mergeCell ref="A148:U148"/>
    <mergeCell ref="O169:U169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100" max="3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92D050"/>
  </sheetPr>
  <dimension ref="A1:BD287"/>
  <sheetViews>
    <sheetView view="pageBreakPreview" zoomScale="60" zoomScaleNormal="100" workbookViewId="0">
      <selection sqref="A1:AE1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0" bestFit="1" customWidth="1"/>
    <col min="33" max="33" width="9.85546875" customWidth="1"/>
    <col min="34" max="34" width="10.5703125" bestFit="1" customWidth="1"/>
    <col min="35" max="35" width="11.140625" customWidth="1"/>
    <col min="36" max="36" width="14.85546875" bestFit="1" customWidth="1"/>
    <col min="37" max="37" width="12.28515625" bestFit="1" customWidth="1"/>
    <col min="38" max="38" width="13" customWidth="1"/>
    <col min="39" max="39" width="24" style="68" hidden="1" customWidth="1"/>
    <col min="40" max="46" width="24" hidden="1" customWidth="1"/>
    <col min="47" max="56" width="11.42578125" hidden="1" customWidth="1"/>
    <col min="57" max="59" width="0" hidden="1" customWidth="1"/>
  </cols>
  <sheetData>
    <row r="1" spans="1:56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M1" s="68" t="s">
        <v>124</v>
      </c>
      <c r="AU1" t="s">
        <v>124</v>
      </c>
    </row>
    <row r="2" spans="1:56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N2">
        <v>1</v>
      </c>
      <c r="AO2">
        <v>2</v>
      </c>
      <c r="AP2">
        <v>3</v>
      </c>
      <c r="AQ2">
        <v>4</v>
      </c>
      <c r="AR2">
        <v>5</v>
      </c>
      <c r="AS2" t="s">
        <v>128</v>
      </c>
      <c r="AT2" t="s">
        <v>90</v>
      </c>
      <c r="AV2">
        <v>1</v>
      </c>
      <c r="AW2">
        <v>2</v>
      </c>
      <c r="AX2">
        <v>3</v>
      </c>
      <c r="AY2">
        <v>4</v>
      </c>
      <c r="AZ2">
        <v>5</v>
      </c>
      <c r="BA2" t="s">
        <v>90</v>
      </c>
    </row>
    <row r="3" spans="1:56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M3" s="68" t="s">
        <v>129</v>
      </c>
      <c r="AN3">
        <v>0</v>
      </c>
      <c r="AO3">
        <v>1</v>
      </c>
      <c r="AP3">
        <v>5</v>
      </c>
      <c r="AQ3">
        <v>15</v>
      </c>
      <c r="AR3">
        <v>33</v>
      </c>
      <c r="AS3">
        <v>0</v>
      </c>
      <c r="AT3">
        <v>54</v>
      </c>
      <c r="AU3" t="s">
        <v>129</v>
      </c>
      <c r="AV3">
        <v>0</v>
      </c>
      <c r="AW3">
        <v>1</v>
      </c>
      <c r="AX3">
        <v>5</v>
      </c>
      <c r="AY3">
        <v>15</v>
      </c>
      <c r="AZ3">
        <v>33</v>
      </c>
      <c r="BA3">
        <v>4.4800000000000004</v>
      </c>
      <c r="BB3">
        <v>0.75</v>
      </c>
      <c r="BC3">
        <v>5</v>
      </c>
      <c r="BD3">
        <v>5</v>
      </c>
    </row>
    <row r="4" spans="1:56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M4" s="68" t="s">
        <v>130</v>
      </c>
      <c r="AN4">
        <v>1</v>
      </c>
      <c r="AO4">
        <v>2</v>
      </c>
      <c r="AP4">
        <v>17</v>
      </c>
      <c r="AQ4">
        <v>20</v>
      </c>
      <c r="AR4">
        <v>14</v>
      </c>
      <c r="AS4">
        <v>0</v>
      </c>
      <c r="AT4">
        <v>54</v>
      </c>
      <c r="AU4" t="s">
        <v>130</v>
      </c>
      <c r="AV4">
        <v>1</v>
      </c>
      <c r="AW4">
        <v>2</v>
      </c>
      <c r="AX4">
        <v>17</v>
      </c>
      <c r="AY4">
        <v>20</v>
      </c>
      <c r="AZ4">
        <v>14</v>
      </c>
      <c r="BA4">
        <v>3.81</v>
      </c>
      <c r="BB4">
        <v>0.93</v>
      </c>
      <c r="BC4">
        <v>4</v>
      </c>
      <c r="BD4">
        <v>4</v>
      </c>
    </row>
    <row r="5" spans="1:56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M5" s="68" t="s">
        <v>131</v>
      </c>
      <c r="AN5">
        <v>0</v>
      </c>
      <c r="AO5">
        <v>2</v>
      </c>
      <c r="AP5">
        <v>8</v>
      </c>
      <c r="AQ5">
        <v>11</v>
      </c>
      <c r="AR5">
        <v>33</v>
      </c>
      <c r="AS5">
        <v>0</v>
      </c>
      <c r="AT5">
        <v>54</v>
      </c>
      <c r="AU5" t="s">
        <v>131</v>
      </c>
      <c r="AV5">
        <v>0</v>
      </c>
      <c r="AW5">
        <v>2</v>
      </c>
      <c r="AX5">
        <v>8</v>
      </c>
      <c r="AY5">
        <v>11</v>
      </c>
      <c r="AZ5">
        <v>33</v>
      </c>
      <c r="BA5">
        <v>4.3899999999999997</v>
      </c>
      <c r="BB5">
        <v>0.88</v>
      </c>
      <c r="BC5">
        <v>5</v>
      </c>
      <c r="BD5">
        <v>5</v>
      </c>
    </row>
    <row r="6" spans="1:56" ht="15.75">
      <c r="A6" s="115" t="s">
        <v>113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68" t="s">
        <v>132</v>
      </c>
      <c r="AN6">
        <v>30</v>
      </c>
      <c r="AO6">
        <v>7</v>
      </c>
      <c r="AP6">
        <v>3</v>
      </c>
      <c r="AQ6">
        <v>7</v>
      </c>
      <c r="AR6">
        <v>7</v>
      </c>
      <c r="AS6">
        <v>0</v>
      </c>
      <c r="AT6">
        <v>54</v>
      </c>
      <c r="AU6" t="s">
        <v>132</v>
      </c>
      <c r="AV6">
        <v>30</v>
      </c>
      <c r="AW6">
        <v>7</v>
      </c>
      <c r="AX6">
        <v>3</v>
      </c>
      <c r="AY6">
        <v>7</v>
      </c>
      <c r="AZ6">
        <v>7</v>
      </c>
      <c r="BA6">
        <v>2.15</v>
      </c>
      <c r="BB6">
        <v>1.52</v>
      </c>
      <c r="BC6">
        <v>1</v>
      </c>
      <c r="BD6">
        <v>1</v>
      </c>
    </row>
    <row r="7" spans="1:56" ht="18.75" customHeight="1">
      <c r="A7" s="116" t="s">
        <v>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68" t="s">
        <v>133</v>
      </c>
      <c r="AN7">
        <v>32</v>
      </c>
      <c r="AO7">
        <v>8</v>
      </c>
      <c r="AP7">
        <v>3</v>
      </c>
      <c r="AQ7">
        <v>1</v>
      </c>
      <c r="AR7">
        <v>10</v>
      </c>
      <c r="AS7">
        <v>0</v>
      </c>
      <c r="AT7">
        <v>54</v>
      </c>
      <c r="AU7" t="s">
        <v>133</v>
      </c>
      <c r="AV7">
        <v>32</v>
      </c>
      <c r="AW7">
        <v>8</v>
      </c>
      <c r="AX7">
        <v>3</v>
      </c>
      <c r="AY7">
        <v>1</v>
      </c>
      <c r="AZ7">
        <v>10</v>
      </c>
      <c r="BA7">
        <v>2.06</v>
      </c>
      <c r="BB7">
        <v>1.56</v>
      </c>
      <c r="BC7">
        <v>1</v>
      </c>
      <c r="BD7">
        <v>1</v>
      </c>
    </row>
    <row r="8" spans="1:56" ht="15.75" customHeight="1">
      <c r="A8" s="117" t="s">
        <v>182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68" t="s">
        <v>134</v>
      </c>
      <c r="AN8">
        <v>4</v>
      </c>
      <c r="AO8">
        <v>11</v>
      </c>
      <c r="AP8">
        <v>21</v>
      </c>
      <c r="AQ8">
        <v>6</v>
      </c>
      <c r="AR8">
        <v>8</v>
      </c>
      <c r="AS8">
        <v>4</v>
      </c>
      <c r="AT8">
        <v>54</v>
      </c>
      <c r="AU8" t="s">
        <v>134</v>
      </c>
      <c r="AV8">
        <v>4</v>
      </c>
      <c r="AW8">
        <v>11</v>
      </c>
      <c r="AX8">
        <v>21</v>
      </c>
      <c r="AY8">
        <v>6</v>
      </c>
      <c r="AZ8">
        <v>8</v>
      </c>
      <c r="BA8">
        <v>3.06</v>
      </c>
      <c r="BB8">
        <v>1.1499999999999999</v>
      </c>
      <c r="BC8">
        <v>3</v>
      </c>
      <c r="BD8">
        <v>3</v>
      </c>
    </row>
    <row r="9" spans="1:56" ht="21" customHeight="1">
      <c r="AM9" s="68" t="s">
        <v>135</v>
      </c>
      <c r="AN9">
        <v>21</v>
      </c>
      <c r="AO9">
        <v>11</v>
      </c>
      <c r="AP9">
        <v>12</v>
      </c>
      <c r="AQ9">
        <v>8</v>
      </c>
      <c r="AR9">
        <v>2</v>
      </c>
      <c r="AS9">
        <v>0</v>
      </c>
      <c r="AT9">
        <v>54</v>
      </c>
      <c r="AU9" t="s">
        <v>135</v>
      </c>
      <c r="AV9">
        <v>21</v>
      </c>
      <c r="AW9">
        <v>11</v>
      </c>
      <c r="AX9">
        <v>12</v>
      </c>
      <c r="AY9">
        <v>8</v>
      </c>
      <c r="AZ9">
        <v>2</v>
      </c>
      <c r="BA9">
        <v>2.2400000000000002</v>
      </c>
      <c r="BB9">
        <v>1.23</v>
      </c>
      <c r="BC9">
        <v>2</v>
      </c>
      <c r="BD9">
        <v>1</v>
      </c>
    </row>
    <row r="10" spans="1:56" ht="21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68" t="s">
        <v>136</v>
      </c>
      <c r="AN10">
        <v>19</v>
      </c>
      <c r="AO10">
        <v>8</v>
      </c>
      <c r="AP10">
        <v>15</v>
      </c>
      <c r="AQ10">
        <v>6</v>
      </c>
      <c r="AR10">
        <v>0</v>
      </c>
      <c r="AS10">
        <v>6</v>
      </c>
      <c r="AT10">
        <v>54</v>
      </c>
      <c r="AU10" t="s">
        <v>136</v>
      </c>
      <c r="AV10">
        <v>19</v>
      </c>
      <c r="AW10">
        <v>8</v>
      </c>
      <c r="AX10">
        <v>15</v>
      </c>
      <c r="AY10">
        <v>6</v>
      </c>
      <c r="AZ10">
        <v>0</v>
      </c>
      <c r="BA10">
        <v>2.17</v>
      </c>
      <c r="BB10">
        <v>1.1000000000000001</v>
      </c>
      <c r="BC10">
        <v>2</v>
      </c>
      <c r="BD10">
        <v>1</v>
      </c>
    </row>
    <row r="11" spans="1:56" ht="21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68" t="s">
        <v>137</v>
      </c>
      <c r="AN11">
        <v>0</v>
      </c>
      <c r="AO11">
        <v>1</v>
      </c>
      <c r="AP11">
        <v>6</v>
      </c>
      <c r="AQ11">
        <v>16</v>
      </c>
      <c r="AR11">
        <v>29</v>
      </c>
      <c r="AS11">
        <v>2</v>
      </c>
      <c r="AT11">
        <v>54</v>
      </c>
      <c r="AU11" t="s">
        <v>137</v>
      </c>
      <c r="AV11">
        <v>0</v>
      </c>
      <c r="AW11">
        <v>1</v>
      </c>
      <c r="AX11">
        <v>6</v>
      </c>
      <c r="AY11">
        <v>16</v>
      </c>
      <c r="AZ11">
        <v>29</v>
      </c>
      <c r="BA11">
        <v>4.4000000000000004</v>
      </c>
      <c r="BB11">
        <v>0.77</v>
      </c>
      <c r="BC11">
        <v>5</v>
      </c>
      <c r="BD11">
        <v>5</v>
      </c>
    </row>
    <row r="12" spans="1:56" ht="15.7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68" t="s">
        <v>138</v>
      </c>
      <c r="AN12">
        <v>4</v>
      </c>
      <c r="AO12">
        <v>4</v>
      </c>
      <c r="AP12">
        <v>4</v>
      </c>
      <c r="AQ12">
        <v>9</v>
      </c>
      <c r="AR12">
        <v>5</v>
      </c>
      <c r="AS12">
        <v>5</v>
      </c>
      <c r="AT12">
        <v>31</v>
      </c>
      <c r="AU12" t="s">
        <v>138</v>
      </c>
      <c r="AV12">
        <v>4</v>
      </c>
      <c r="AW12">
        <v>4</v>
      </c>
      <c r="AX12">
        <v>4</v>
      </c>
      <c r="AY12">
        <v>9</v>
      </c>
      <c r="AZ12">
        <v>5</v>
      </c>
      <c r="BA12">
        <v>3.27</v>
      </c>
      <c r="BB12">
        <v>1.37</v>
      </c>
      <c r="BC12">
        <v>4</v>
      </c>
      <c r="BD12">
        <v>4</v>
      </c>
    </row>
    <row r="13" spans="1:56" ht="33.75">
      <c r="A13" s="137"/>
      <c r="B13" s="137"/>
      <c r="C13" s="137"/>
      <c r="D13" s="137"/>
      <c r="E13" s="137"/>
      <c r="F13" s="137"/>
      <c r="G13" s="137"/>
      <c r="Y13" s="2"/>
      <c r="Z13" s="3"/>
      <c r="AA13" s="3"/>
      <c r="AB13" s="3"/>
      <c r="AC13" s="3"/>
      <c r="AD13" s="3"/>
      <c r="AE13" s="4"/>
      <c r="AJ13" s="2"/>
      <c r="AK13" s="3"/>
      <c r="AL13" s="3"/>
      <c r="AM13" s="68" t="s">
        <v>139</v>
      </c>
      <c r="AN13">
        <v>2</v>
      </c>
      <c r="AO13">
        <v>11</v>
      </c>
      <c r="AP13">
        <v>29</v>
      </c>
      <c r="AQ13">
        <v>55</v>
      </c>
      <c r="AR13">
        <v>35</v>
      </c>
      <c r="AS13">
        <v>3</v>
      </c>
      <c r="AT13">
        <v>135</v>
      </c>
      <c r="AU13" t="s">
        <v>139</v>
      </c>
      <c r="AV13">
        <v>2</v>
      </c>
      <c r="AW13">
        <v>11</v>
      </c>
      <c r="AX13">
        <v>29</v>
      </c>
      <c r="AY13">
        <v>55</v>
      </c>
      <c r="AZ13">
        <v>35</v>
      </c>
      <c r="BA13">
        <v>3.83</v>
      </c>
      <c r="BB13">
        <v>0.97</v>
      </c>
      <c r="BC13">
        <v>4</v>
      </c>
      <c r="BD13">
        <v>4</v>
      </c>
    </row>
    <row r="14" spans="1:56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6"/>
      <c r="Z14" s="3"/>
      <c r="AA14" s="7"/>
      <c r="AB14" s="7"/>
      <c r="AC14" s="7"/>
      <c r="AD14" s="7"/>
      <c r="AE14" s="4"/>
      <c r="AF14" s="5"/>
      <c r="AG14" s="5"/>
      <c r="AH14" s="5"/>
      <c r="AI14" s="5"/>
      <c r="AJ14" s="6"/>
      <c r="AK14" s="3"/>
      <c r="AL14" s="7"/>
      <c r="AM14" s="68" t="s">
        <v>140</v>
      </c>
      <c r="AN14">
        <v>2</v>
      </c>
      <c r="AO14">
        <v>6</v>
      </c>
      <c r="AP14">
        <v>21</v>
      </c>
      <c r="AQ14">
        <v>80</v>
      </c>
      <c r="AR14">
        <v>53</v>
      </c>
      <c r="AS14">
        <v>3</v>
      </c>
      <c r="AT14">
        <v>165</v>
      </c>
      <c r="AU14" t="s">
        <v>140</v>
      </c>
      <c r="AV14">
        <v>2</v>
      </c>
      <c r="AW14">
        <v>6</v>
      </c>
      <c r="AX14">
        <v>21</v>
      </c>
      <c r="AY14">
        <v>80</v>
      </c>
      <c r="AZ14">
        <v>53</v>
      </c>
      <c r="BA14">
        <v>4.09</v>
      </c>
      <c r="BB14">
        <v>0.84</v>
      </c>
      <c r="BC14">
        <v>4</v>
      </c>
      <c r="BD14">
        <v>4</v>
      </c>
    </row>
    <row r="15" spans="1:56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6"/>
      <c r="Z15" s="3"/>
      <c r="AA15" s="7"/>
      <c r="AB15" s="7"/>
      <c r="AC15" s="7"/>
      <c r="AD15" s="7"/>
      <c r="AE15" s="4"/>
      <c r="AF15" s="5"/>
      <c r="AG15" s="5"/>
      <c r="AH15" s="5"/>
      <c r="AI15" s="5"/>
      <c r="AJ15" s="6"/>
      <c r="AK15" s="3"/>
      <c r="AL15" s="7"/>
      <c r="AM15" s="68" t="s">
        <v>141</v>
      </c>
      <c r="AN15">
        <v>2</v>
      </c>
      <c r="AO15">
        <v>9</v>
      </c>
      <c r="AP15">
        <v>39</v>
      </c>
      <c r="AQ15">
        <v>78</v>
      </c>
      <c r="AR15">
        <v>35</v>
      </c>
      <c r="AS15">
        <v>2</v>
      </c>
      <c r="AT15">
        <v>165</v>
      </c>
      <c r="AU15" t="s">
        <v>141</v>
      </c>
      <c r="AV15">
        <v>2</v>
      </c>
      <c r="AW15">
        <v>9</v>
      </c>
      <c r="AX15">
        <v>39</v>
      </c>
      <c r="AY15">
        <v>78</v>
      </c>
      <c r="AZ15">
        <v>35</v>
      </c>
      <c r="BA15">
        <v>3.83</v>
      </c>
      <c r="BB15">
        <v>0.87</v>
      </c>
      <c r="BC15">
        <v>4</v>
      </c>
      <c r="BD15">
        <v>4</v>
      </c>
    </row>
    <row r="16" spans="1:5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6"/>
      <c r="Z16" s="3"/>
      <c r="AA16" s="7"/>
      <c r="AB16" s="7"/>
      <c r="AC16" s="7"/>
      <c r="AD16" s="7"/>
      <c r="AE16" s="4"/>
      <c r="AF16" s="5"/>
      <c r="AG16" s="5"/>
      <c r="AH16" s="5"/>
      <c r="AI16" s="5"/>
      <c r="AJ16" s="6"/>
      <c r="AK16" s="3"/>
      <c r="AL16" s="7"/>
      <c r="AM16" s="68" t="s">
        <v>142</v>
      </c>
      <c r="AN16">
        <v>14</v>
      </c>
      <c r="AO16">
        <v>41</v>
      </c>
      <c r="AP16">
        <v>43</v>
      </c>
      <c r="AQ16">
        <v>63</v>
      </c>
      <c r="AR16">
        <v>24</v>
      </c>
      <c r="AS16">
        <v>6</v>
      </c>
      <c r="AT16">
        <v>191</v>
      </c>
      <c r="AU16" t="s">
        <v>142</v>
      </c>
      <c r="AV16">
        <v>14</v>
      </c>
      <c r="AW16">
        <v>41</v>
      </c>
      <c r="AX16">
        <v>43</v>
      </c>
      <c r="AY16">
        <v>63</v>
      </c>
      <c r="AZ16">
        <v>24</v>
      </c>
      <c r="BA16">
        <v>3.23</v>
      </c>
      <c r="BB16">
        <v>1.1599999999999999</v>
      </c>
      <c r="BC16">
        <v>3</v>
      </c>
      <c r="BD16">
        <v>4</v>
      </c>
    </row>
    <row r="17" spans="1:56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  <c r="Z17" s="3"/>
      <c r="AA17" s="7"/>
      <c r="AB17" s="7"/>
      <c r="AC17" s="7"/>
      <c r="AD17" s="7"/>
      <c r="AE17" s="4"/>
      <c r="AF17" s="5"/>
      <c r="AG17" s="5"/>
      <c r="AH17" s="5"/>
      <c r="AI17" s="5"/>
      <c r="AJ17" s="6"/>
      <c r="AK17" s="3"/>
      <c r="AL17" s="7"/>
      <c r="AM17" s="68" t="s">
        <v>143</v>
      </c>
      <c r="AN17">
        <v>8</v>
      </c>
      <c r="AO17">
        <v>21</v>
      </c>
      <c r="AP17">
        <v>53</v>
      </c>
      <c r="AQ17">
        <v>79</v>
      </c>
      <c r="AR17">
        <v>29</v>
      </c>
      <c r="AS17">
        <v>1</v>
      </c>
      <c r="AT17">
        <v>191</v>
      </c>
      <c r="AU17" t="s">
        <v>143</v>
      </c>
      <c r="AV17">
        <v>8</v>
      </c>
      <c r="AW17">
        <v>21</v>
      </c>
      <c r="AX17">
        <v>53</v>
      </c>
      <c r="AY17">
        <v>79</v>
      </c>
      <c r="AZ17">
        <v>29</v>
      </c>
      <c r="BA17">
        <v>3.53</v>
      </c>
      <c r="BB17">
        <v>1.02</v>
      </c>
      <c r="BC17">
        <v>4</v>
      </c>
      <c r="BD17">
        <v>4</v>
      </c>
    </row>
    <row r="18" spans="1:56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6"/>
      <c r="Z18" s="3"/>
      <c r="AA18" s="7"/>
      <c r="AB18" s="7"/>
      <c r="AC18" s="7"/>
      <c r="AD18" s="7"/>
      <c r="AE18" s="4"/>
      <c r="AF18" s="5"/>
      <c r="AG18" s="5"/>
      <c r="AH18" s="5"/>
      <c r="AI18" s="5"/>
      <c r="AJ18" s="6"/>
      <c r="AK18" s="3"/>
      <c r="AL18" s="7"/>
      <c r="AM18" s="68" t="s">
        <v>144</v>
      </c>
      <c r="AN18">
        <v>0</v>
      </c>
      <c r="AO18">
        <v>10</v>
      </c>
      <c r="AP18">
        <v>41</v>
      </c>
      <c r="AQ18">
        <v>95</v>
      </c>
      <c r="AR18">
        <v>43</v>
      </c>
      <c r="AS18">
        <v>2</v>
      </c>
      <c r="AT18">
        <v>191</v>
      </c>
      <c r="AU18" t="s">
        <v>144</v>
      </c>
      <c r="AV18">
        <v>0</v>
      </c>
      <c r="AW18">
        <v>10</v>
      </c>
      <c r="AX18">
        <v>41</v>
      </c>
      <c r="AY18">
        <v>95</v>
      </c>
      <c r="AZ18">
        <v>43</v>
      </c>
      <c r="BA18">
        <v>3.9</v>
      </c>
      <c r="BB18">
        <v>0.81</v>
      </c>
      <c r="BC18">
        <v>4</v>
      </c>
      <c r="BD18">
        <v>4</v>
      </c>
    </row>
    <row r="19" spans="1:56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6"/>
      <c r="Z19" s="3"/>
      <c r="AA19" s="7"/>
      <c r="AB19" s="7"/>
      <c r="AC19" s="7"/>
      <c r="AD19" s="7"/>
      <c r="AE19" s="4"/>
      <c r="AF19" s="5"/>
      <c r="AG19" s="5"/>
      <c r="AH19" s="5"/>
      <c r="AI19" s="5"/>
      <c r="AJ19" s="6"/>
      <c r="AK19" s="3"/>
      <c r="AL19" s="7"/>
      <c r="AM19" s="68" t="s">
        <v>145</v>
      </c>
      <c r="AN19">
        <v>6</v>
      </c>
      <c r="AO19">
        <v>20</v>
      </c>
      <c r="AP19">
        <v>41</v>
      </c>
      <c r="AQ19">
        <v>56</v>
      </c>
      <c r="AR19">
        <v>33</v>
      </c>
      <c r="AS19">
        <v>35</v>
      </c>
      <c r="AT19">
        <v>191</v>
      </c>
      <c r="AU19" t="s">
        <v>145</v>
      </c>
      <c r="AV19">
        <v>6</v>
      </c>
      <c r="AW19">
        <v>20</v>
      </c>
      <c r="AX19">
        <v>41</v>
      </c>
      <c r="AY19">
        <v>56</v>
      </c>
      <c r="AZ19">
        <v>33</v>
      </c>
      <c r="BA19">
        <v>3.58</v>
      </c>
      <c r="BB19">
        <v>1.08</v>
      </c>
      <c r="BC19">
        <v>4</v>
      </c>
      <c r="BD19">
        <v>4</v>
      </c>
    </row>
    <row r="20" spans="1:56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6"/>
      <c r="Z20" s="3"/>
      <c r="AA20" s="7"/>
      <c r="AB20" s="7"/>
      <c r="AC20" s="7"/>
      <c r="AD20" s="7"/>
      <c r="AE20" s="4"/>
      <c r="AF20" s="5"/>
      <c r="AG20" s="5"/>
      <c r="AH20" s="5"/>
      <c r="AI20" s="5"/>
      <c r="AJ20" s="6"/>
      <c r="AK20" s="3"/>
      <c r="AL20" s="7"/>
      <c r="AM20" s="68" t="s">
        <v>146</v>
      </c>
      <c r="AN20">
        <v>17</v>
      </c>
      <c r="AO20">
        <v>27</v>
      </c>
      <c r="AP20">
        <v>41</v>
      </c>
      <c r="AQ20">
        <v>77</v>
      </c>
      <c r="AR20">
        <v>28</v>
      </c>
      <c r="AS20">
        <v>1</v>
      </c>
      <c r="AT20">
        <v>191</v>
      </c>
      <c r="AU20" t="s">
        <v>146</v>
      </c>
      <c r="AV20">
        <v>17</v>
      </c>
      <c r="AW20">
        <v>27</v>
      </c>
      <c r="AX20">
        <v>41</v>
      </c>
      <c r="AY20">
        <v>77</v>
      </c>
      <c r="AZ20">
        <v>28</v>
      </c>
      <c r="BA20">
        <v>3.38</v>
      </c>
      <c r="BB20">
        <v>1.17</v>
      </c>
      <c r="BC20">
        <v>4</v>
      </c>
      <c r="BD20">
        <v>4</v>
      </c>
    </row>
    <row r="21" spans="1:56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6"/>
      <c r="Z21" s="3"/>
      <c r="AA21" s="7"/>
      <c r="AB21" s="7"/>
      <c r="AC21" s="7"/>
      <c r="AD21" s="7"/>
      <c r="AE21" s="4"/>
      <c r="AF21" s="5"/>
      <c r="AG21" s="5"/>
      <c r="AH21" s="5"/>
      <c r="AI21" s="5"/>
      <c r="AJ21" s="6"/>
      <c r="AK21" s="3"/>
      <c r="AL21" s="7"/>
      <c r="AM21" s="68" t="s">
        <v>147</v>
      </c>
      <c r="AN21">
        <v>21</v>
      </c>
      <c r="AO21">
        <v>21</v>
      </c>
      <c r="AP21">
        <v>17</v>
      </c>
      <c r="AQ21">
        <v>29</v>
      </c>
      <c r="AR21">
        <v>26</v>
      </c>
      <c r="AS21">
        <v>77</v>
      </c>
      <c r="AT21">
        <v>191</v>
      </c>
      <c r="AU21" t="s">
        <v>147</v>
      </c>
      <c r="AV21">
        <v>21</v>
      </c>
      <c r="AW21">
        <v>21</v>
      </c>
      <c r="AX21">
        <v>17</v>
      </c>
      <c r="AY21">
        <v>29</v>
      </c>
      <c r="AZ21">
        <v>26</v>
      </c>
      <c r="BA21">
        <v>3.16</v>
      </c>
      <c r="BB21">
        <v>1.44</v>
      </c>
      <c r="BC21">
        <v>3</v>
      </c>
      <c r="BD21">
        <v>4</v>
      </c>
    </row>
    <row r="22" spans="1:56" ht="21">
      <c r="A22" s="118" t="s">
        <v>2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5"/>
      <c r="W22" s="5"/>
      <c r="X22" s="5"/>
      <c r="Y22" s="6"/>
      <c r="Z22" s="3"/>
      <c r="AA22" s="7"/>
      <c r="AB22" s="7"/>
      <c r="AC22" s="7"/>
      <c r="AD22" s="7"/>
      <c r="AE22" s="4"/>
      <c r="AF22" s="5"/>
      <c r="AG22" s="5"/>
      <c r="AH22" s="5"/>
      <c r="AI22" s="5"/>
      <c r="AJ22" s="6"/>
      <c r="AK22" s="3"/>
      <c r="AL22" s="7"/>
      <c r="AM22" s="68" t="s">
        <v>148</v>
      </c>
      <c r="AN22">
        <v>21</v>
      </c>
      <c r="AO22">
        <v>17</v>
      </c>
      <c r="AP22">
        <v>21</v>
      </c>
      <c r="AQ22">
        <v>24</v>
      </c>
      <c r="AR22">
        <v>14</v>
      </c>
      <c r="AS22">
        <v>94</v>
      </c>
      <c r="AT22">
        <v>191</v>
      </c>
      <c r="AU22" t="s">
        <v>148</v>
      </c>
      <c r="AV22">
        <v>21</v>
      </c>
      <c r="AW22">
        <v>17</v>
      </c>
      <c r="AX22">
        <v>21</v>
      </c>
      <c r="AY22">
        <v>24</v>
      </c>
      <c r="AZ22">
        <v>14</v>
      </c>
      <c r="BA22">
        <v>2.93</v>
      </c>
      <c r="BB22">
        <v>1.37</v>
      </c>
      <c r="BC22">
        <v>3</v>
      </c>
      <c r="BD22">
        <v>4</v>
      </c>
    </row>
    <row r="23" spans="1:56" ht="2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5"/>
      <c r="W23" s="5"/>
      <c r="X23" s="5"/>
      <c r="Y23" s="6"/>
      <c r="Z23" s="3"/>
      <c r="AA23" s="7"/>
      <c r="AB23" s="7"/>
      <c r="AC23" s="7"/>
      <c r="AD23" s="7"/>
      <c r="AE23" s="4"/>
      <c r="AF23" s="5"/>
      <c r="AG23" s="5"/>
      <c r="AH23" s="5"/>
      <c r="AI23" s="5"/>
      <c r="AJ23" s="6"/>
      <c r="AK23" s="3"/>
      <c r="AL23" s="7"/>
      <c r="AM23" s="68" t="s">
        <v>149</v>
      </c>
      <c r="AN23">
        <v>1</v>
      </c>
      <c r="AO23">
        <v>7</v>
      </c>
      <c r="AP23">
        <v>34</v>
      </c>
      <c r="AQ23">
        <v>67</v>
      </c>
      <c r="AR23">
        <v>49</v>
      </c>
      <c r="AS23">
        <v>33</v>
      </c>
      <c r="AT23">
        <v>191</v>
      </c>
      <c r="AU23" t="s">
        <v>149</v>
      </c>
      <c r="AV23">
        <v>1</v>
      </c>
      <c r="AW23">
        <v>7</v>
      </c>
      <c r="AX23">
        <v>34</v>
      </c>
      <c r="AY23">
        <v>67</v>
      </c>
      <c r="AZ23">
        <v>49</v>
      </c>
      <c r="BA23">
        <v>3.99</v>
      </c>
      <c r="BB23">
        <v>0.87</v>
      </c>
      <c r="BC23">
        <v>4</v>
      </c>
      <c r="BD23">
        <v>4</v>
      </c>
    </row>
    <row r="24" spans="1:56" ht="21">
      <c r="A24" s="16" t="s">
        <v>186</v>
      </c>
      <c r="B24" s="11"/>
      <c r="C24" s="4"/>
      <c r="D24" s="5"/>
      <c r="E24" s="5"/>
      <c r="F24" s="5"/>
      <c r="G24" s="5"/>
      <c r="H24" s="3"/>
      <c r="I24" s="9"/>
      <c r="J24" s="10"/>
      <c r="K24" s="11"/>
      <c r="L24" s="11"/>
      <c r="M24" s="11"/>
      <c r="N24" s="4"/>
      <c r="V24" s="5"/>
      <c r="W24" s="5"/>
      <c r="X24" s="5"/>
      <c r="Y24" s="6"/>
      <c r="Z24" s="3"/>
      <c r="AA24" s="7"/>
      <c r="AB24" s="7"/>
      <c r="AC24" s="7"/>
      <c r="AD24" s="7"/>
      <c r="AE24" s="4"/>
      <c r="AF24" s="5"/>
      <c r="AG24" s="5"/>
      <c r="AH24" s="5"/>
      <c r="AI24" s="5"/>
      <c r="AJ24" s="6"/>
      <c r="AK24" s="3"/>
      <c r="AL24" s="7"/>
      <c r="AM24" s="68" t="s">
        <v>150</v>
      </c>
      <c r="AN24">
        <v>8</v>
      </c>
      <c r="AO24">
        <v>16</v>
      </c>
      <c r="AP24">
        <v>29</v>
      </c>
      <c r="AQ24">
        <v>64</v>
      </c>
      <c r="AR24">
        <v>62</v>
      </c>
      <c r="AS24">
        <v>12</v>
      </c>
      <c r="AT24">
        <v>191</v>
      </c>
      <c r="AU24" t="s">
        <v>150</v>
      </c>
      <c r="AV24">
        <v>8</v>
      </c>
      <c r="AW24">
        <v>16</v>
      </c>
      <c r="AX24">
        <v>29</v>
      </c>
      <c r="AY24">
        <v>64</v>
      </c>
      <c r="AZ24">
        <v>62</v>
      </c>
      <c r="BA24">
        <v>3.87</v>
      </c>
      <c r="BB24">
        <v>1.1200000000000001</v>
      </c>
      <c r="BC24">
        <v>4</v>
      </c>
      <c r="BD24">
        <v>4</v>
      </c>
    </row>
    <row r="25" spans="1:56" ht="15" customHeight="1">
      <c r="A25" s="11"/>
      <c r="B25" s="11"/>
      <c r="C25" s="4"/>
      <c r="D25" s="5"/>
      <c r="E25" s="5"/>
      <c r="F25" s="5"/>
      <c r="G25" s="5"/>
      <c r="H25" s="3"/>
      <c r="I25" s="9"/>
      <c r="J25" s="10"/>
      <c r="K25" s="11"/>
      <c r="L25" s="11"/>
      <c r="M25" s="17"/>
      <c r="N25" s="4"/>
      <c r="V25" s="5"/>
      <c r="W25" s="5"/>
      <c r="X25" s="5"/>
      <c r="Y25" s="6"/>
      <c r="Z25" s="3"/>
      <c r="AA25" s="7"/>
      <c r="AB25" s="7"/>
      <c r="AC25" s="7"/>
      <c r="AD25" s="7"/>
      <c r="AE25" s="4"/>
      <c r="AF25" s="5"/>
      <c r="AG25" s="5"/>
      <c r="AH25" s="5"/>
      <c r="AI25" s="5"/>
      <c r="AJ25" s="6"/>
      <c r="AK25" s="3"/>
      <c r="AL25" s="7"/>
      <c r="AM25" s="68" t="s">
        <v>151</v>
      </c>
      <c r="AN25">
        <v>4</v>
      </c>
      <c r="AO25">
        <v>15</v>
      </c>
      <c r="AP25">
        <v>31</v>
      </c>
      <c r="AQ25">
        <v>75</v>
      </c>
      <c r="AR25">
        <v>46</v>
      </c>
      <c r="AS25">
        <v>20</v>
      </c>
      <c r="AT25">
        <v>191</v>
      </c>
      <c r="AU25" t="s">
        <v>151</v>
      </c>
      <c r="AV25">
        <v>4</v>
      </c>
      <c r="AW25">
        <v>15</v>
      </c>
      <c r="AX25">
        <v>31</v>
      </c>
      <c r="AY25">
        <v>75</v>
      </c>
      <c r="AZ25">
        <v>46</v>
      </c>
      <c r="BA25">
        <v>3.84</v>
      </c>
      <c r="BB25">
        <v>1</v>
      </c>
      <c r="BC25">
        <v>4</v>
      </c>
      <c r="BD25">
        <v>4</v>
      </c>
    </row>
    <row r="26" spans="1:56" ht="18.75">
      <c r="A26" s="11"/>
      <c r="D26" s="132" t="str">
        <f>+AN47</f>
        <v>1º Curso</v>
      </c>
      <c r="E26" s="132"/>
      <c r="F26" s="58">
        <f>+AO47</f>
        <v>54</v>
      </c>
      <c r="G26" s="22">
        <f>F26/$F$30</f>
        <v>0.28272251308900526</v>
      </c>
      <c r="H26" s="9"/>
      <c r="I26" s="9"/>
      <c r="J26" s="10"/>
      <c r="K26" s="11"/>
      <c r="L26" s="17"/>
      <c r="M26" s="17"/>
      <c r="N26" s="4"/>
      <c r="V26" s="5"/>
      <c r="W26" s="5"/>
      <c r="X26" s="5"/>
      <c r="Y26" s="6"/>
      <c r="Z26" s="3"/>
      <c r="AA26" s="7"/>
      <c r="AB26" s="7"/>
      <c r="AC26" s="7"/>
      <c r="AD26" s="7"/>
      <c r="AE26" s="4"/>
      <c r="AF26" s="5"/>
      <c r="AG26" s="5"/>
      <c r="AH26" s="5"/>
      <c r="AI26" s="5"/>
      <c r="AJ26" s="6"/>
      <c r="AK26" s="3"/>
      <c r="AL26" s="7"/>
      <c r="AM26" s="68" t="s">
        <v>152</v>
      </c>
      <c r="AN26">
        <v>0</v>
      </c>
      <c r="AO26">
        <v>8</v>
      </c>
      <c r="AP26">
        <v>19</v>
      </c>
      <c r="AQ26">
        <v>35</v>
      </c>
      <c r="AR26">
        <v>25</v>
      </c>
      <c r="AS26">
        <v>104</v>
      </c>
      <c r="AT26">
        <v>191</v>
      </c>
      <c r="AU26" t="s">
        <v>152</v>
      </c>
      <c r="AV26">
        <v>0</v>
      </c>
      <c r="AW26">
        <v>8</v>
      </c>
      <c r="AX26">
        <v>19</v>
      </c>
      <c r="AY26">
        <v>35</v>
      </c>
      <c r="AZ26">
        <v>25</v>
      </c>
      <c r="BA26">
        <v>3.89</v>
      </c>
      <c r="BB26">
        <v>0.93</v>
      </c>
      <c r="BC26">
        <v>4</v>
      </c>
      <c r="BD26">
        <v>4</v>
      </c>
    </row>
    <row r="27" spans="1:56" s="20" customFormat="1" ht="40.5" customHeight="1">
      <c r="A27" s="11"/>
      <c r="B27"/>
      <c r="C27"/>
      <c r="D27" s="132" t="str">
        <f t="shared" ref="D27:D29" si="0">+AN48</f>
        <v>2º Curso</v>
      </c>
      <c r="E27" s="132"/>
      <c r="F27" s="58">
        <f t="shared" ref="F27:F29" si="1">+AO48</f>
        <v>39</v>
      </c>
      <c r="G27" s="22">
        <f t="shared" ref="G27:G29" si="2">F27/$F$30</f>
        <v>0.20418848167539266</v>
      </c>
      <c r="H27" s="8"/>
      <c r="I27" s="3"/>
      <c r="J27" s="10"/>
      <c r="K27" s="11"/>
      <c r="L27" s="17"/>
      <c r="M27" s="17"/>
      <c r="N27" s="4"/>
      <c r="O27"/>
      <c r="P27"/>
      <c r="Q27"/>
      <c r="R27"/>
      <c r="S27"/>
      <c r="T27"/>
      <c r="U27"/>
      <c r="V27" s="5"/>
      <c r="W27" s="5"/>
      <c r="X27" s="5"/>
      <c r="Y27" s="6"/>
      <c r="Z27" s="3"/>
      <c r="AA27" s="7"/>
      <c r="AB27" s="7"/>
      <c r="AC27" s="7"/>
      <c r="AD27" s="7"/>
      <c r="AE27" s="4"/>
      <c r="AF27" s="5"/>
      <c r="AG27" s="5"/>
      <c r="AH27" s="5"/>
      <c r="AI27" s="5"/>
      <c r="AJ27" s="6"/>
      <c r="AK27" s="3"/>
      <c r="AL27" s="7"/>
      <c r="AM27" s="20" t="s">
        <v>153</v>
      </c>
      <c r="AN27" s="20">
        <v>1</v>
      </c>
      <c r="AO27" s="20">
        <v>10</v>
      </c>
      <c r="AP27" s="20">
        <v>29</v>
      </c>
      <c r="AQ27" s="20">
        <v>47</v>
      </c>
      <c r="AR27" s="20">
        <v>54</v>
      </c>
      <c r="AS27" s="20">
        <v>50</v>
      </c>
      <c r="AT27" s="20">
        <v>191</v>
      </c>
      <c r="AU27" s="20" t="s">
        <v>153</v>
      </c>
      <c r="AV27" s="20">
        <v>1</v>
      </c>
      <c r="AW27" s="20">
        <v>10</v>
      </c>
      <c r="AX27" s="20">
        <v>29</v>
      </c>
      <c r="AY27" s="20">
        <v>47</v>
      </c>
      <c r="AZ27" s="20">
        <v>54</v>
      </c>
      <c r="BA27" s="20">
        <v>4.01</v>
      </c>
      <c r="BB27" s="20">
        <v>0.97</v>
      </c>
      <c r="BC27" s="20">
        <v>4</v>
      </c>
      <c r="BD27" s="20">
        <v>5</v>
      </c>
    </row>
    <row r="28" spans="1:56" s="23" customFormat="1" ht="20.100000000000001" customHeight="1">
      <c r="A28" s="11"/>
      <c r="B28"/>
      <c r="C28"/>
      <c r="D28" s="132" t="str">
        <f t="shared" si="0"/>
        <v>3º Curso</v>
      </c>
      <c r="E28" s="132"/>
      <c r="F28" s="58">
        <f t="shared" si="1"/>
        <v>36</v>
      </c>
      <c r="G28" s="22">
        <f t="shared" si="2"/>
        <v>0.18848167539267016</v>
      </c>
      <c r="H28" s="5"/>
      <c r="I28" s="5"/>
      <c r="J28" s="5"/>
      <c r="K28" s="5"/>
      <c r="L28" s="5"/>
      <c r="M28"/>
      <c r="N28"/>
      <c r="O28"/>
      <c r="P28"/>
      <c r="Q28"/>
      <c r="R28"/>
      <c r="S28"/>
      <c r="T28"/>
      <c r="U28"/>
      <c r="V28" s="5"/>
      <c r="W28" s="5"/>
      <c r="X28" s="5"/>
      <c r="Y28" s="6"/>
      <c r="Z28" s="3"/>
      <c r="AA28" s="7"/>
      <c r="AB28" s="7"/>
      <c r="AC28" s="7"/>
      <c r="AD28" s="7"/>
      <c r="AE28" s="4"/>
      <c r="AF28" s="5"/>
      <c r="AG28" s="5"/>
      <c r="AH28" s="5"/>
      <c r="AI28" s="5"/>
      <c r="AJ28" s="6"/>
      <c r="AK28" s="3"/>
      <c r="AL28" s="7"/>
      <c r="AM28" s="23" t="s">
        <v>125</v>
      </c>
      <c r="AU28" s="23" t="s">
        <v>125</v>
      </c>
    </row>
    <row r="29" spans="1:56" s="23" customFormat="1" ht="20.100000000000001" customHeight="1">
      <c r="A29" s="11"/>
      <c r="B29"/>
      <c r="C29"/>
      <c r="D29" s="132" t="str">
        <f t="shared" si="0"/>
        <v>4º Curso</v>
      </c>
      <c r="E29" s="132"/>
      <c r="F29" s="58">
        <f t="shared" si="1"/>
        <v>62</v>
      </c>
      <c r="G29" s="22">
        <f t="shared" si="2"/>
        <v>0.32460732984293195</v>
      </c>
      <c r="H29" s="5"/>
      <c r="I29" s="5"/>
      <c r="J29" s="5"/>
      <c r="K29" s="5"/>
      <c r="L29" s="5"/>
      <c r="M29"/>
      <c r="N29"/>
      <c r="O29"/>
      <c r="P29"/>
      <c r="Q29"/>
      <c r="R29"/>
      <c r="S29"/>
      <c r="T29"/>
      <c r="U29"/>
      <c r="V29" s="5"/>
      <c r="W29" s="5"/>
      <c r="X29" s="5"/>
      <c r="Y29" s="6"/>
      <c r="Z29" s="3"/>
      <c r="AA29" s="7"/>
      <c r="AB29" s="7"/>
      <c r="AC29" s="7"/>
      <c r="AD29" s="7"/>
      <c r="AE29" s="4"/>
      <c r="AF29" s="5"/>
      <c r="AG29" s="5"/>
      <c r="AH29" s="5"/>
      <c r="AI29" s="5"/>
      <c r="AJ29" s="6"/>
      <c r="AK29" s="3"/>
      <c r="AL29" s="7"/>
    </row>
    <row r="30" spans="1:56" s="23" customFormat="1" ht="20.100000000000001" customHeight="1">
      <c r="A30" s="11"/>
      <c r="B30"/>
      <c r="C30"/>
      <c r="D30" s="132" t="s">
        <v>90</v>
      </c>
      <c r="E30" s="132"/>
      <c r="F30" s="103">
        <f>SUM(F26:F29)</f>
        <v>191</v>
      </c>
      <c r="G30" s="104"/>
      <c r="H30" s="5"/>
      <c r="I30" s="5"/>
      <c r="J30" s="5"/>
      <c r="K30" s="5"/>
      <c r="L30" s="5"/>
      <c r="M30"/>
      <c r="N30"/>
      <c r="O30"/>
      <c r="P30"/>
      <c r="Q30"/>
      <c r="R30"/>
      <c r="S30"/>
      <c r="T30"/>
      <c r="U30"/>
      <c r="V30" s="5"/>
      <c r="W30" s="5"/>
      <c r="X30" s="5"/>
      <c r="Y30" s="6"/>
      <c r="Z30" s="3"/>
      <c r="AA30" s="7"/>
      <c r="AB30" s="7"/>
      <c r="AC30" s="7"/>
      <c r="AD30" s="7"/>
      <c r="AE30" s="4"/>
      <c r="AF30" s="5"/>
      <c r="AG30" s="5"/>
      <c r="AH30" s="5"/>
      <c r="AI30" s="5"/>
      <c r="AJ30" s="6"/>
      <c r="AK30" s="3"/>
      <c r="AL30" s="7"/>
    </row>
    <row r="31" spans="1:56" s="23" customFormat="1" ht="20.100000000000001" customHeight="1">
      <c r="A31" s="5"/>
      <c r="B31"/>
      <c r="C31"/>
      <c r="D31"/>
      <c r="E31" s="5"/>
      <c r="F31" s="5"/>
      <c r="G31" s="5"/>
      <c r="H31" s="5"/>
      <c r="I31" s="5"/>
      <c r="J31" s="5"/>
      <c r="K31" s="5"/>
      <c r="L31" s="5"/>
      <c r="M31"/>
      <c r="N31"/>
      <c r="O31"/>
      <c r="P31"/>
      <c r="Q31"/>
      <c r="R31"/>
      <c r="S31"/>
      <c r="T31"/>
      <c r="U31"/>
      <c r="V31" s="5"/>
      <c r="W31" s="5"/>
      <c r="X31" s="5"/>
      <c r="Y31" s="6"/>
      <c r="Z31" s="3"/>
      <c r="AA31" s="7"/>
      <c r="AB31" s="7"/>
      <c r="AC31" s="7"/>
      <c r="AD31" s="7"/>
      <c r="AE31" s="4"/>
      <c r="AF31" s="5"/>
      <c r="AG31" s="5"/>
      <c r="AH31" s="5"/>
      <c r="AI31" s="5"/>
      <c r="AJ31" s="6"/>
      <c r="AK31" s="3"/>
      <c r="AL31" s="7"/>
    </row>
    <row r="32" spans="1:56" s="23" customFormat="1" ht="20.100000000000001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/>
      <c r="N32"/>
      <c r="O32"/>
      <c r="P32"/>
      <c r="Q32"/>
      <c r="R32"/>
      <c r="S32"/>
      <c r="T32"/>
      <c r="U32"/>
      <c r="V32" s="5"/>
      <c r="W32" s="5"/>
      <c r="X32" s="5"/>
      <c r="Y32" s="6"/>
      <c r="Z32" s="3"/>
      <c r="AA32" s="7"/>
      <c r="AB32" s="7"/>
      <c r="AC32" s="7"/>
      <c r="AD32" s="7"/>
      <c r="AE32" s="4"/>
      <c r="AF32" s="5"/>
      <c r="AG32" s="5"/>
      <c r="AH32" s="5"/>
      <c r="AI32" s="5"/>
      <c r="AJ32" s="6"/>
      <c r="AK32" s="3"/>
      <c r="AL32" s="7"/>
    </row>
    <row r="33" spans="1:52" s="23" customFormat="1" ht="20.100000000000001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/>
      <c r="N33"/>
      <c r="O33"/>
      <c r="P33"/>
      <c r="Q33"/>
      <c r="R33"/>
      <c r="S33"/>
      <c r="T33"/>
      <c r="U33"/>
      <c r="V33" s="5"/>
      <c r="W33" s="5"/>
      <c r="X33" s="5"/>
      <c r="Y33" s="6"/>
      <c r="Z33" s="3"/>
      <c r="AA33" s="7"/>
      <c r="AB33" s="7"/>
      <c r="AC33" s="7"/>
      <c r="AD33" s="7"/>
      <c r="AE33" s="4"/>
      <c r="AF33" s="5"/>
      <c r="AG33" s="5"/>
      <c r="AH33" s="5"/>
      <c r="AI33" s="5"/>
      <c r="AJ33" s="6"/>
      <c r="AK33" s="3"/>
      <c r="AL33" s="7"/>
    </row>
    <row r="34" spans="1:52" s="20" customFormat="1" ht="16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/>
      <c r="N34"/>
      <c r="O34"/>
      <c r="P34"/>
      <c r="Q34"/>
      <c r="R34"/>
      <c r="S34"/>
      <c r="T34"/>
      <c r="U34"/>
      <c r="V34" s="5"/>
      <c r="W34" s="5"/>
      <c r="X34" s="5"/>
      <c r="Y34" s="6"/>
      <c r="Z34" s="3"/>
      <c r="AA34" s="7"/>
      <c r="AB34" s="7"/>
      <c r="AC34" s="7"/>
      <c r="AD34" s="7"/>
      <c r="AE34" s="4"/>
      <c r="AF34" s="5"/>
      <c r="AG34" s="5"/>
      <c r="AH34" s="5"/>
      <c r="AI34" s="5"/>
      <c r="AJ34" s="6"/>
      <c r="AK34" s="3"/>
      <c r="AL34" s="7"/>
    </row>
    <row r="35" spans="1:52" s="20" customFormat="1" ht="16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/>
      <c r="N35"/>
      <c r="O35"/>
      <c r="P35"/>
      <c r="Q35"/>
      <c r="R35"/>
      <c r="S35"/>
      <c r="T35"/>
      <c r="U35"/>
      <c r="V35" s="5"/>
      <c r="W35" s="5"/>
      <c r="X35" s="5"/>
      <c r="Y35" s="6"/>
      <c r="Z35" s="3"/>
      <c r="AA35" s="7"/>
      <c r="AB35" s="7"/>
      <c r="AC35" s="7"/>
      <c r="AD35" s="7"/>
      <c r="AE35" s="4"/>
      <c r="AF35" s="5"/>
      <c r="AG35" s="5"/>
      <c r="AH35" s="5"/>
      <c r="AI35" s="5"/>
      <c r="AJ35" s="6"/>
      <c r="AK35" s="3"/>
      <c r="AL35" s="7"/>
      <c r="AM35" s="96" t="s">
        <v>124</v>
      </c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</row>
    <row r="36" spans="1:52" s="20" customFormat="1" ht="26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/>
      <c r="N36"/>
      <c r="O36"/>
      <c r="P36"/>
      <c r="Q36"/>
      <c r="R36"/>
      <c r="S36"/>
      <c r="T36"/>
      <c r="U36"/>
      <c r="V36" s="5"/>
      <c r="W36" s="5"/>
      <c r="X36" s="5"/>
      <c r="Y36" s="6"/>
      <c r="Z36" s="3"/>
      <c r="AA36" s="7"/>
      <c r="AB36" s="7"/>
      <c r="AC36" s="7"/>
      <c r="AD36" s="7"/>
      <c r="AE36" s="4"/>
      <c r="AF36" s="5"/>
      <c r="AG36" s="5"/>
      <c r="AH36" s="5"/>
      <c r="AI36" s="5"/>
      <c r="AJ36" s="6"/>
      <c r="AK36" s="3"/>
      <c r="AL36" s="7"/>
      <c r="AM36" s="96" t="s">
        <v>108</v>
      </c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</row>
    <row r="37" spans="1:52" s="20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/>
      <c r="N37"/>
      <c r="O37"/>
      <c r="P37"/>
      <c r="Q37"/>
      <c r="R37"/>
      <c r="S37"/>
      <c r="T37"/>
      <c r="U37"/>
      <c r="V37" s="5"/>
      <c r="W37" s="5"/>
      <c r="X37" s="5"/>
      <c r="Y37" s="6"/>
      <c r="Z37" s="3"/>
      <c r="AA37" s="7"/>
      <c r="AB37" s="7"/>
      <c r="AC37" s="7"/>
      <c r="AD37" s="7"/>
      <c r="AE37" s="4"/>
      <c r="AF37" s="5"/>
      <c r="AG37" s="5"/>
      <c r="AH37" s="5"/>
      <c r="AI37" s="5"/>
      <c r="AJ37" s="6"/>
      <c r="AK37" s="3"/>
      <c r="AL37" s="7"/>
      <c r="AM37" s="96"/>
      <c r="AN37" s="96"/>
      <c r="AO37" s="96" t="s">
        <v>92</v>
      </c>
      <c r="AP37" s="96" t="s">
        <v>154</v>
      </c>
      <c r="AQ37" s="96" t="s">
        <v>155</v>
      </c>
      <c r="AR37" s="96" t="s">
        <v>102</v>
      </c>
      <c r="AS37" s="96" t="s">
        <v>156</v>
      </c>
      <c r="AT37" s="96" t="s">
        <v>103</v>
      </c>
      <c r="AU37" s="96" t="s">
        <v>157</v>
      </c>
      <c r="AV37" s="96" t="s">
        <v>158</v>
      </c>
      <c r="AW37" s="96" t="s">
        <v>159</v>
      </c>
      <c r="AX37" s="96" t="s">
        <v>160</v>
      </c>
      <c r="AY37" s="96" t="s">
        <v>161</v>
      </c>
      <c r="AZ37" s="96" t="s">
        <v>104</v>
      </c>
    </row>
    <row r="38" spans="1:52" s="20" customForma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6"/>
      <c r="Z38" s="3"/>
      <c r="AA38" s="7"/>
      <c r="AB38" s="7"/>
      <c r="AC38" s="7"/>
      <c r="AD38" s="7"/>
      <c r="AE38" s="4"/>
      <c r="AF38" s="5"/>
      <c r="AG38" s="5"/>
      <c r="AH38" s="5"/>
      <c r="AI38" s="5"/>
      <c r="AJ38" s="6"/>
      <c r="AK38" s="3"/>
      <c r="AL38" s="7"/>
      <c r="AM38" s="96" t="s">
        <v>109</v>
      </c>
      <c r="AN38" s="96" t="s">
        <v>97</v>
      </c>
      <c r="AO38" s="96">
        <v>191</v>
      </c>
      <c r="AP38" s="96">
        <v>191</v>
      </c>
      <c r="AQ38" s="96">
        <v>191</v>
      </c>
      <c r="AR38" s="96">
        <v>191</v>
      </c>
      <c r="AS38" s="96">
        <v>191</v>
      </c>
      <c r="AT38" s="96">
        <v>191</v>
      </c>
      <c r="AU38" s="96">
        <v>191</v>
      </c>
      <c r="AV38" s="96">
        <v>191</v>
      </c>
      <c r="AW38" s="96">
        <v>191</v>
      </c>
      <c r="AX38" s="96">
        <v>191</v>
      </c>
      <c r="AY38" s="96">
        <v>191</v>
      </c>
      <c r="AZ38" s="96">
        <v>191</v>
      </c>
    </row>
    <row r="39" spans="1:52" s="20" customFormat="1" ht="20.100000000000001" customHeight="1">
      <c r="A39" s="5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96"/>
      <c r="AN39" s="96" t="s">
        <v>110</v>
      </c>
      <c r="AO39" s="96">
        <v>0</v>
      </c>
      <c r="AP39" s="96">
        <v>0</v>
      </c>
      <c r="AQ39" s="96">
        <v>0</v>
      </c>
      <c r="AR39" s="96">
        <v>0</v>
      </c>
      <c r="AS39" s="96">
        <v>0</v>
      </c>
      <c r="AT39" s="96">
        <v>0</v>
      </c>
      <c r="AU39" s="96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</row>
    <row r="40" spans="1:52" s="20" customFormat="1" ht="20.100000000000001" customHeight="1">
      <c r="A40" s="5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96" t="s">
        <v>125</v>
      </c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</row>
    <row r="41" spans="1:52" s="20" customFormat="1" ht="20.100000000000001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123" t="s">
        <v>11</v>
      </c>
      <c r="W41" s="124"/>
      <c r="X41" s="124"/>
      <c r="Y41" s="124"/>
      <c r="Z41" s="124"/>
      <c r="AA41" s="124"/>
      <c r="AB41" s="19"/>
      <c r="AC41" s="123" t="s">
        <v>12</v>
      </c>
      <c r="AD41" s="124"/>
      <c r="AE41" s="124"/>
      <c r="AF41" s="124"/>
      <c r="AG41" s="124"/>
      <c r="AH41" s="125"/>
      <c r="AI41" s="121" t="s">
        <v>84</v>
      </c>
      <c r="AJ41" s="122"/>
      <c r="AK41" s="122"/>
      <c r="AL41" s="122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</row>
    <row r="42" spans="1:52" s="20" customFormat="1" ht="20.100000000000001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23"/>
      <c r="W42" s="124"/>
      <c r="X42" s="124"/>
      <c r="Y42" s="124"/>
      <c r="Z42" s="124"/>
      <c r="AA42" s="124"/>
      <c r="AB42" s="19"/>
      <c r="AC42" s="123"/>
      <c r="AD42" s="124"/>
      <c r="AE42" s="124"/>
      <c r="AF42" s="124"/>
      <c r="AG42" s="124"/>
      <c r="AH42" s="125"/>
      <c r="AI42" s="121"/>
      <c r="AJ42" s="122"/>
      <c r="AK42" s="122"/>
      <c r="AL42" s="122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</row>
    <row r="43" spans="1:52" s="20" customFormat="1" ht="20.100000000000001" customHeight="1">
      <c r="A43" s="111" t="s">
        <v>13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39">
        <v>1</v>
      </c>
      <c r="W43" s="39">
        <v>2</v>
      </c>
      <c r="X43" s="39">
        <v>3</v>
      </c>
      <c r="Y43" s="39">
        <v>4</v>
      </c>
      <c r="Z43" s="39">
        <v>5</v>
      </c>
      <c r="AA43" s="39" t="s">
        <v>35</v>
      </c>
      <c r="AB43" s="48" t="s">
        <v>14</v>
      </c>
      <c r="AC43" s="39">
        <v>1</v>
      </c>
      <c r="AD43" s="39">
        <v>2</v>
      </c>
      <c r="AE43" s="39">
        <v>3</v>
      </c>
      <c r="AF43" s="39">
        <v>4</v>
      </c>
      <c r="AG43" s="39">
        <v>5</v>
      </c>
      <c r="AH43" s="39" t="s">
        <v>35</v>
      </c>
      <c r="AI43" s="49" t="s">
        <v>15</v>
      </c>
      <c r="AJ43" s="49" t="s">
        <v>16</v>
      </c>
      <c r="AK43" s="49" t="s">
        <v>17</v>
      </c>
      <c r="AL43" s="49" t="s">
        <v>18</v>
      </c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</row>
    <row r="44" spans="1:52" s="20" customFormat="1" ht="15.75" customHeight="1">
      <c r="A44" s="21" t="s">
        <v>19</v>
      </c>
      <c r="B44" s="112" t="s">
        <v>58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85">
        <f>+AN3</f>
        <v>0</v>
      </c>
      <c r="W44" s="85">
        <f t="shared" ref="W44:AA49" si="3">+AO3</f>
        <v>1</v>
      </c>
      <c r="X44" s="85">
        <f t="shared" si="3"/>
        <v>5</v>
      </c>
      <c r="Y44" s="85">
        <f t="shared" si="3"/>
        <v>15</v>
      </c>
      <c r="Z44" s="85">
        <f t="shared" si="3"/>
        <v>33</v>
      </c>
      <c r="AA44" s="85">
        <f t="shared" si="3"/>
        <v>0</v>
      </c>
      <c r="AB44" s="85">
        <f>SUM(V44:AA44)</f>
        <v>54</v>
      </c>
      <c r="AC44" s="22">
        <f t="shared" ref="AC44:AH49" si="4">V44/$AB44</f>
        <v>0</v>
      </c>
      <c r="AD44" s="22">
        <f t="shared" si="4"/>
        <v>1.8518518518518517E-2</v>
      </c>
      <c r="AE44" s="22">
        <f t="shared" si="4"/>
        <v>9.2592592592592587E-2</v>
      </c>
      <c r="AF44" s="22">
        <f t="shared" si="4"/>
        <v>0.27777777777777779</v>
      </c>
      <c r="AG44" s="22">
        <f t="shared" si="4"/>
        <v>0.61111111111111116</v>
      </c>
      <c r="AH44" s="22">
        <f t="shared" si="4"/>
        <v>0</v>
      </c>
      <c r="AI44" s="85">
        <f t="shared" ref="AI44:AL49" si="5">+BA3</f>
        <v>4.4800000000000004</v>
      </c>
      <c r="AJ44" s="85">
        <f t="shared" si="5"/>
        <v>0.75</v>
      </c>
      <c r="AK44" s="85">
        <f t="shared" si="5"/>
        <v>5</v>
      </c>
      <c r="AL44" s="85">
        <f t="shared" si="5"/>
        <v>5</v>
      </c>
      <c r="AM44" s="96" t="s">
        <v>91</v>
      </c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</row>
    <row r="45" spans="1:52" s="20" customFormat="1" ht="20.100000000000001" customHeight="1">
      <c r="A45" s="21" t="s">
        <v>20</v>
      </c>
      <c r="B45" s="112" t="s">
        <v>21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85">
        <f t="shared" ref="V45:V49" si="6">+AN4</f>
        <v>1</v>
      </c>
      <c r="W45" s="85">
        <f t="shared" si="3"/>
        <v>2</v>
      </c>
      <c r="X45" s="85">
        <f t="shared" si="3"/>
        <v>17</v>
      </c>
      <c r="Y45" s="85">
        <f t="shared" si="3"/>
        <v>20</v>
      </c>
      <c r="Z45" s="85">
        <f t="shared" si="3"/>
        <v>14</v>
      </c>
      <c r="AA45" s="85">
        <f t="shared" si="3"/>
        <v>0</v>
      </c>
      <c r="AB45" s="85">
        <f t="shared" ref="AB45:AB49" si="7">SUM(V45:AA45)</f>
        <v>54</v>
      </c>
      <c r="AC45" s="22">
        <f t="shared" si="4"/>
        <v>1.8518518518518517E-2</v>
      </c>
      <c r="AD45" s="22">
        <f t="shared" si="4"/>
        <v>3.7037037037037035E-2</v>
      </c>
      <c r="AE45" s="22">
        <f t="shared" si="4"/>
        <v>0.31481481481481483</v>
      </c>
      <c r="AF45" s="22">
        <f t="shared" si="4"/>
        <v>0.37037037037037035</v>
      </c>
      <c r="AG45" s="22">
        <f t="shared" si="4"/>
        <v>0.25925925925925924</v>
      </c>
      <c r="AH45" s="22">
        <f t="shared" si="4"/>
        <v>0</v>
      </c>
      <c r="AI45" s="85">
        <f t="shared" si="5"/>
        <v>3.81</v>
      </c>
      <c r="AJ45" s="85">
        <f t="shared" si="5"/>
        <v>0.93</v>
      </c>
      <c r="AK45" s="85">
        <f t="shared" si="5"/>
        <v>4</v>
      </c>
      <c r="AL45" s="85">
        <f t="shared" si="5"/>
        <v>4</v>
      </c>
      <c r="AM45" s="96" t="s">
        <v>165</v>
      </c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</row>
    <row r="46" spans="1:52" s="20" customFormat="1" ht="20.100000000000001" customHeight="1">
      <c r="A46" s="21" t="s">
        <v>22</v>
      </c>
      <c r="B46" s="112" t="s">
        <v>60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85">
        <f t="shared" si="6"/>
        <v>0</v>
      </c>
      <c r="W46" s="85">
        <f t="shared" si="3"/>
        <v>2</v>
      </c>
      <c r="X46" s="85">
        <f t="shared" si="3"/>
        <v>8</v>
      </c>
      <c r="Y46" s="85">
        <f t="shared" si="3"/>
        <v>11</v>
      </c>
      <c r="Z46" s="85">
        <f t="shared" si="3"/>
        <v>33</v>
      </c>
      <c r="AA46" s="85">
        <f t="shared" si="3"/>
        <v>0</v>
      </c>
      <c r="AB46" s="85">
        <f t="shared" si="7"/>
        <v>54</v>
      </c>
      <c r="AC46" s="22">
        <f t="shared" si="4"/>
        <v>0</v>
      </c>
      <c r="AD46" s="22">
        <f t="shared" si="4"/>
        <v>3.7037037037037035E-2</v>
      </c>
      <c r="AE46" s="22">
        <f t="shared" si="4"/>
        <v>0.14814814814814814</v>
      </c>
      <c r="AF46" s="22">
        <f t="shared" si="4"/>
        <v>0.20370370370370369</v>
      </c>
      <c r="AG46" s="22">
        <f t="shared" si="4"/>
        <v>0.61111111111111116</v>
      </c>
      <c r="AH46" s="22">
        <f t="shared" si="4"/>
        <v>0</v>
      </c>
      <c r="AI46" s="85">
        <f t="shared" si="5"/>
        <v>4.3899999999999997</v>
      </c>
      <c r="AJ46" s="85">
        <f t="shared" si="5"/>
        <v>0.88</v>
      </c>
      <c r="AK46" s="85">
        <f t="shared" si="5"/>
        <v>5</v>
      </c>
      <c r="AL46" s="85">
        <f t="shared" si="5"/>
        <v>5</v>
      </c>
      <c r="AM46" s="96"/>
      <c r="AN46" s="96"/>
      <c r="AO46" s="96" t="s">
        <v>93</v>
      </c>
      <c r="AP46" s="96" t="s">
        <v>94</v>
      </c>
      <c r="AQ46" s="96" t="s">
        <v>95</v>
      </c>
      <c r="AR46" s="96" t="s">
        <v>96</v>
      </c>
      <c r="AS46" s="96"/>
      <c r="AT46" s="96"/>
      <c r="AU46" s="96"/>
      <c r="AV46" s="96"/>
      <c r="AW46" s="96"/>
      <c r="AX46" s="96"/>
      <c r="AY46" s="96"/>
      <c r="AZ46" s="96"/>
    </row>
    <row r="47" spans="1:52" s="20" customFormat="1" ht="20.100000000000001" customHeight="1">
      <c r="A47" s="21" t="s">
        <v>24</v>
      </c>
      <c r="B47" s="112" t="s">
        <v>23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85">
        <f t="shared" si="6"/>
        <v>30</v>
      </c>
      <c r="W47" s="85">
        <f t="shared" si="3"/>
        <v>7</v>
      </c>
      <c r="X47" s="85">
        <f t="shared" si="3"/>
        <v>3</v>
      </c>
      <c r="Y47" s="85">
        <f t="shared" si="3"/>
        <v>7</v>
      </c>
      <c r="Z47" s="85">
        <f t="shared" si="3"/>
        <v>7</v>
      </c>
      <c r="AA47" s="85">
        <f t="shared" si="3"/>
        <v>0</v>
      </c>
      <c r="AB47" s="85">
        <f t="shared" si="7"/>
        <v>54</v>
      </c>
      <c r="AC47" s="22">
        <f t="shared" si="4"/>
        <v>0.55555555555555558</v>
      </c>
      <c r="AD47" s="22">
        <f t="shared" si="4"/>
        <v>0.12962962962962962</v>
      </c>
      <c r="AE47" s="22">
        <f t="shared" si="4"/>
        <v>5.5555555555555552E-2</v>
      </c>
      <c r="AF47" s="22">
        <f t="shared" si="4"/>
        <v>0.12962962962962962</v>
      </c>
      <c r="AG47" s="22">
        <f t="shared" si="4"/>
        <v>0.12962962962962962</v>
      </c>
      <c r="AH47" s="22">
        <f t="shared" si="4"/>
        <v>0</v>
      </c>
      <c r="AI47" s="85">
        <f t="shared" si="5"/>
        <v>2.15</v>
      </c>
      <c r="AJ47" s="85">
        <f t="shared" si="5"/>
        <v>1.52</v>
      </c>
      <c r="AK47" s="85">
        <f t="shared" si="5"/>
        <v>1</v>
      </c>
      <c r="AL47" s="85">
        <f t="shared" si="5"/>
        <v>1</v>
      </c>
      <c r="AM47" s="96" t="s">
        <v>97</v>
      </c>
      <c r="AN47" s="96" t="s">
        <v>98</v>
      </c>
      <c r="AO47" s="96">
        <v>54</v>
      </c>
      <c r="AP47" s="96">
        <v>28.3</v>
      </c>
      <c r="AQ47" s="96">
        <v>28.3</v>
      </c>
      <c r="AR47" s="96">
        <v>28.3</v>
      </c>
      <c r="AS47" s="96"/>
      <c r="AT47" s="96"/>
      <c r="AU47" s="96"/>
      <c r="AV47" s="96"/>
      <c r="AW47" s="96"/>
      <c r="AX47" s="96"/>
      <c r="AY47" s="96"/>
      <c r="AZ47" s="96"/>
    </row>
    <row r="48" spans="1:52" s="20" customFormat="1" ht="20.100000000000001" customHeight="1">
      <c r="A48" s="21" t="s">
        <v>26</v>
      </c>
      <c r="B48" s="112" t="s">
        <v>25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85">
        <f t="shared" si="6"/>
        <v>32</v>
      </c>
      <c r="W48" s="85">
        <f t="shared" si="3"/>
        <v>8</v>
      </c>
      <c r="X48" s="85">
        <f t="shared" si="3"/>
        <v>3</v>
      </c>
      <c r="Y48" s="85">
        <f t="shared" si="3"/>
        <v>1</v>
      </c>
      <c r="Z48" s="85">
        <f t="shared" si="3"/>
        <v>10</v>
      </c>
      <c r="AA48" s="85">
        <f t="shared" si="3"/>
        <v>0</v>
      </c>
      <c r="AB48" s="85">
        <f t="shared" si="7"/>
        <v>54</v>
      </c>
      <c r="AC48" s="22">
        <f t="shared" si="4"/>
        <v>0.59259259259259256</v>
      </c>
      <c r="AD48" s="22">
        <f t="shared" si="4"/>
        <v>0.14814814814814814</v>
      </c>
      <c r="AE48" s="22">
        <f t="shared" si="4"/>
        <v>5.5555555555555552E-2</v>
      </c>
      <c r="AF48" s="22">
        <f t="shared" si="4"/>
        <v>1.8518518518518517E-2</v>
      </c>
      <c r="AG48" s="22">
        <f t="shared" si="4"/>
        <v>0.18518518518518517</v>
      </c>
      <c r="AH48" s="22">
        <f t="shared" si="4"/>
        <v>0</v>
      </c>
      <c r="AI48" s="85">
        <f t="shared" si="5"/>
        <v>2.06</v>
      </c>
      <c r="AJ48" s="85">
        <f t="shared" si="5"/>
        <v>1.56</v>
      </c>
      <c r="AK48" s="85">
        <f t="shared" si="5"/>
        <v>1</v>
      </c>
      <c r="AL48" s="85">
        <f t="shared" si="5"/>
        <v>1</v>
      </c>
      <c r="AM48" s="96"/>
      <c r="AN48" s="96" t="s">
        <v>99</v>
      </c>
      <c r="AO48" s="96">
        <v>39</v>
      </c>
      <c r="AP48" s="96">
        <v>20.399999999999999</v>
      </c>
      <c r="AQ48" s="96">
        <v>20.399999999999999</v>
      </c>
      <c r="AR48" s="96">
        <v>48.7</v>
      </c>
      <c r="AS48" s="96"/>
      <c r="AT48" s="96"/>
      <c r="AU48" s="96"/>
      <c r="AV48" s="96"/>
      <c r="AW48" s="96"/>
      <c r="AX48" s="96"/>
      <c r="AY48" s="96"/>
      <c r="AZ48" s="96"/>
    </row>
    <row r="49" spans="1:52" s="20" customFormat="1" ht="20.100000000000001" customHeight="1">
      <c r="A49" s="21" t="s">
        <v>59</v>
      </c>
      <c r="B49" s="112" t="s">
        <v>27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85">
        <f t="shared" si="6"/>
        <v>4</v>
      </c>
      <c r="W49" s="85">
        <f t="shared" si="3"/>
        <v>11</v>
      </c>
      <c r="X49" s="85">
        <f t="shared" si="3"/>
        <v>21</v>
      </c>
      <c r="Y49" s="85">
        <f t="shared" si="3"/>
        <v>6</v>
      </c>
      <c r="Z49" s="85">
        <f t="shared" si="3"/>
        <v>8</v>
      </c>
      <c r="AA49" s="85">
        <f t="shared" si="3"/>
        <v>4</v>
      </c>
      <c r="AB49" s="85">
        <f t="shared" si="7"/>
        <v>54</v>
      </c>
      <c r="AC49" s="22">
        <f t="shared" si="4"/>
        <v>7.407407407407407E-2</v>
      </c>
      <c r="AD49" s="22">
        <f t="shared" si="4"/>
        <v>0.20370370370370369</v>
      </c>
      <c r="AE49" s="22">
        <f t="shared" si="4"/>
        <v>0.3888888888888889</v>
      </c>
      <c r="AF49" s="22">
        <f t="shared" si="4"/>
        <v>0.1111111111111111</v>
      </c>
      <c r="AG49" s="22">
        <f t="shared" si="4"/>
        <v>0.14814814814814814</v>
      </c>
      <c r="AH49" s="22">
        <f t="shared" si="4"/>
        <v>7.407407407407407E-2</v>
      </c>
      <c r="AI49" s="85">
        <f t="shared" si="5"/>
        <v>3.06</v>
      </c>
      <c r="AJ49" s="85">
        <f t="shared" si="5"/>
        <v>1.1499999999999999</v>
      </c>
      <c r="AK49" s="85">
        <f t="shared" si="5"/>
        <v>3</v>
      </c>
      <c r="AL49" s="85">
        <f t="shared" si="5"/>
        <v>3</v>
      </c>
      <c r="AM49" s="96"/>
      <c r="AN49" s="96" t="s">
        <v>100</v>
      </c>
      <c r="AO49" s="96">
        <v>36</v>
      </c>
      <c r="AP49" s="96">
        <v>18.8</v>
      </c>
      <c r="AQ49" s="96">
        <v>18.8</v>
      </c>
      <c r="AR49" s="96">
        <v>67.5</v>
      </c>
      <c r="AS49" s="96"/>
      <c r="AT49" s="96"/>
      <c r="AU49" s="96"/>
      <c r="AV49" s="96"/>
      <c r="AW49" s="96"/>
      <c r="AX49" s="96"/>
      <c r="AY49" s="96"/>
      <c r="AZ49" s="96"/>
    </row>
    <row r="50" spans="1:52" s="20" customFormat="1" ht="20.100000000000001" customHeight="1">
      <c r="A50" s="24"/>
      <c r="B50" s="2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96"/>
      <c r="AN50" s="96" t="s">
        <v>101</v>
      </c>
      <c r="AO50" s="96">
        <v>62</v>
      </c>
      <c r="AP50" s="96">
        <v>32.5</v>
      </c>
      <c r="AQ50" s="96">
        <v>32.5</v>
      </c>
      <c r="AR50" s="96">
        <v>100</v>
      </c>
      <c r="AS50" s="96"/>
      <c r="AT50" s="96"/>
      <c r="AU50" s="96"/>
      <c r="AV50" s="96"/>
      <c r="AW50" s="96"/>
      <c r="AX50" s="96"/>
      <c r="AY50" s="96"/>
      <c r="AZ50" s="96"/>
    </row>
    <row r="51" spans="1:52" s="20" customFormat="1" ht="20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8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96"/>
      <c r="AN51" s="96" t="s">
        <v>90</v>
      </c>
      <c r="AO51" s="96">
        <v>191</v>
      </c>
      <c r="AP51" s="96">
        <v>100</v>
      </c>
      <c r="AQ51" s="96">
        <v>100</v>
      </c>
      <c r="AR51" s="96"/>
      <c r="AS51" s="96"/>
      <c r="AT51" s="96"/>
      <c r="AU51" s="96"/>
      <c r="AV51" s="96"/>
      <c r="AW51" s="96"/>
      <c r="AX51" s="96"/>
      <c r="AY51" s="96"/>
      <c r="AZ51" s="96"/>
    </row>
    <row r="52" spans="1:52" s="23" customFormat="1" ht="18.75" customHeight="1">
      <c r="A52" s="111" t="s">
        <v>28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73" t="s">
        <v>125</v>
      </c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</row>
    <row r="53" spans="1:52" s="20" customFormat="1" ht="30.75" customHeight="1">
      <c r="A53" s="25"/>
      <c r="B53" s="25"/>
      <c r="C53" s="25"/>
      <c r="D53" s="25"/>
      <c r="E53" s="25"/>
      <c r="F53" s="29"/>
      <c r="G53" s="30"/>
      <c r="H53" s="30"/>
      <c r="I53" s="30"/>
      <c r="J53" s="30"/>
      <c r="K53" s="30"/>
      <c r="L53" s="30"/>
      <c r="M53" s="30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</row>
    <row r="54" spans="1:52" s="20" customFormat="1" ht="36.75" customHeight="1">
      <c r="A54" s="25"/>
      <c r="B54" s="25"/>
      <c r="C54" s="25"/>
      <c r="D54" s="25"/>
      <c r="E54" s="25"/>
      <c r="F54" s="29"/>
      <c r="G54" s="31"/>
      <c r="H54" s="31"/>
      <c r="I54" s="31"/>
      <c r="J54" s="31"/>
      <c r="K54" s="31"/>
      <c r="L54" s="105" t="s">
        <v>93</v>
      </c>
      <c r="M54" s="106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</row>
    <row r="55" spans="1:52" s="23" customFormat="1" ht="21">
      <c r="A55" s="25"/>
      <c r="B55" s="25"/>
      <c r="C55" s="25"/>
      <c r="D55" s="25"/>
      <c r="E55" s="25"/>
      <c r="F55" s="29"/>
      <c r="G55" s="108" t="str">
        <f>+AN59</f>
        <v>Visita del Instituto a la Universidad</v>
      </c>
      <c r="H55" s="108"/>
      <c r="I55" s="108"/>
      <c r="J55" s="108"/>
      <c r="K55" s="108"/>
      <c r="L55" s="105">
        <f>+AO59</f>
        <v>6</v>
      </c>
      <c r="M55" s="106">
        <v>96</v>
      </c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</row>
    <row r="56" spans="1:52" s="23" customFormat="1" ht="21">
      <c r="A56" s="25"/>
      <c r="B56" s="25"/>
      <c r="C56" s="25"/>
      <c r="D56" s="25"/>
      <c r="E56" s="25"/>
      <c r="F56" s="29"/>
      <c r="G56" s="108" t="str">
        <f t="shared" ref="G56:G58" si="8">+AN60</f>
        <v>Información que llega al Instituto</v>
      </c>
      <c r="H56" s="108"/>
      <c r="I56" s="108"/>
      <c r="J56" s="108"/>
      <c r="K56" s="108"/>
      <c r="L56" s="105">
        <f t="shared" ref="L56:L58" si="9">+AO60</f>
        <v>5</v>
      </c>
      <c r="M56" s="106">
        <v>97</v>
      </c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72" t="s">
        <v>166</v>
      </c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</row>
    <row r="57" spans="1:52" s="23" customFormat="1" ht="21" customHeight="1">
      <c r="A57" s="25"/>
      <c r="B57" s="25"/>
      <c r="C57" s="25"/>
      <c r="D57" s="25"/>
      <c r="E57" s="25"/>
      <c r="F57" s="29"/>
      <c r="G57" s="108" t="str">
        <f t="shared" si="8"/>
        <v>Página Web</v>
      </c>
      <c r="H57" s="108"/>
      <c r="I57" s="108"/>
      <c r="J57" s="108"/>
      <c r="K57" s="108"/>
      <c r="L57" s="105">
        <f t="shared" si="9"/>
        <v>20</v>
      </c>
      <c r="M57" s="106">
        <v>98</v>
      </c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72"/>
      <c r="AN57" s="73"/>
      <c r="AO57" s="73" t="s">
        <v>93</v>
      </c>
      <c r="AP57" s="73" t="s">
        <v>94</v>
      </c>
      <c r="AQ57" s="73" t="s">
        <v>95</v>
      </c>
      <c r="AR57" s="73" t="s">
        <v>96</v>
      </c>
      <c r="AS57" s="73"/>
      <c r="AT57" s="73"/>
      <c r="AU57" s="73"/>
      <c r="AV57" s="73"/>
      <c r="AW57" s="73"/>
      <c r="AX57" s="73"/>
      <c r="AY57" s="73"/>
      <c r="AZ57" s="73"/>
    </row>
    <row r="58" spans="1:52" s="20" customFormat="1" ht="16.5" customHeight="1">
      <c r="A58" s="25"/>
      <c r="B58" s="25"/>
      <c r="C58" s="25"/>
      <c r="D58" s="25"/>
      <c r="E58" s="25"/>
      <c r="F58" s="29"/>
      <c r="G58" s="108" t="str">
        <f t="shared" si="8"/>
        <v>Anuncios en medios de comunicación</v>
      </c>
      <c r="H58" s="108"/>
      <c r="I58" s="108"/>
      <c r="J58" s="108"/>
      <c r="K58" s="108"/>
      <c r="L58" s="105">
        <f t="shared" si="9"/>
        <v>1</v>
      </c>
      <c r="M58" s="106">
        <v>99</v>
      </c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68" t="s">
        <v>97</v>
      </c>
      <c r="AN58" s="96"/>
      <c r="AO58" s="96">
        <v>137</v>
      </c>
      <c r="AP58" s="96">
        <v>71.7</v>
      </c>
      <c r="AQ58" s="96">
        <v>71.7</v>
      </c>
      <c r="AR58" s="96">
        <v>71.7</v>
      </c>
      <c r="AS58" s="96"/>
      <c r="AT58" s="96"/>
      <c r="AU58" s="96"/>
      <c r="AV58" s="96"/>
      <c r="AW58" s="96"/>
      <c r="AX58" s="96"/>
      <c r="AY58" s="96"/>
      <c r="AZ58" s="96"/>
    </row>
    <row r="59" spans="1:52" s="20" customFormat="1" ht="16.5" customHeight="1">
      <c r="A59" s="25"/>
      <c r="B59" s="25"/>
      <c r="C59" s="25"/>
      <c r="D59" s="25"/>
      <c r="E59" s="25"/>
      <c r="F59" s="29"/>
      <c r="G59" s="108" t="str">
        <f t="shared" ref="G59" si="10">+AN63</f>
        <v>Otro</v>
      </c>
      <c r="H59" s="108"/>
      <c r="I59" s="108"/>
      <c r="J59" s="108"/>
      <c r="K59" s="108"/>
      <c r="L59" s="105">
        <f t="shared" ref="L59" si="11">+AO63</f>
        <v>22</v>
      </c>
      <c r="M59" s="106">
        <v>100</v>
      </c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68"/>
      <c r="AN59" s="96" t="s">
        <v>30</v>
      </c>
      <c r="AO59" s="96">
        <v>6</v>
      </c>
      <c r="AP59" s="96">
        <v>3.1</v>
      </c>
      <c r="AQ59" s="96">
        <v>3.1</v>
      </c>
      <c r="AR59" s="96">
        <v>74.900000000000006</v>
      </c>
      <c r="AS59" s="96"/>
      <c r="AT59" s="96"/>
      <c r="AU59" s="96"/>
      <c r="AV59" s="96"/>
      <c r="AW59" s="96"/>
      <c r="AX59" s="96"/>
      <c r="AY59" s="96"/>
      <c r="AZ59" s="96"/>
    </row>
    <row r="60" spans="1:52" s="20" customFormat="1" ht="36.75" customHeight="1">
      <c r="A60" s="25"/>
      <c r="B60" s="25"/>
      <c r="C60" s="25"/>
      <c r="D60" s="25"/>
      <c r="E60" s="25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68"/>
      <c r="AN60" s="96" t="s">
        <v>31</v>
      </c>
      <c r="AO60" s="96">
        <v>5</v>
      </c>
      <c r="AP60" s="96">
        <v>2.6</v>
      </c>
      <c r="AQ60" s="96">
        <v>2.6</v>
      </c>
      <c r="AR60" s="96">
        <v>77.5</v>
      </c>
      <c r="AS60" s="96"/>
      <c r="AT60" s="96"/>
      <c r="AU60" s="96"/>
      <c r="AV60" s="96"/>
      <c r="AW60" s="96"/>
      <c r="AX60" s="96"/>
      <c r="AY60" s="96"/>
      <c r="AZ60" s="96"/>
    </row>
    <row r="61" spans="1:52" s="20" customFormat="1" ht="16.5" customHeight="1">
      <c r="A61" s="25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29"/>
      <c r="W61" s="29"/>
      <c r="X61" s="29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68"/>
      <c r="AN61" s="96" t="s">
        <v>32</v>
      </c>
      <c r="AO61" s="96">
        <v>20</v>
      </c>
      <c r="AP61" s="96">
        <v>10.5</v>
      </c>
      <c r="AQ61" s="96">
        <v>10.5</v>
      </c>
      <c r="AR61" s="96">
        <v>88</v>
      </c>
      <c r="AS61" s="96"/>
      <c r="AT61" s="96"/>
      <c r="AU61" s="96"/>
      <c r="AV61" s="96"/>
      <c r="AW61" s="96"/>
      <c r="AX61" s="96"/>
      <c r="AY61" s="96"/>
      <c r="AZ61" s="96"/>
    </row>
    <row r="62" spans="1:52" s="20" customFormat="1" ht="16.5" customHeight="1">
      <c r="A62" s="25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29"/>
      <c r="W62" s="29"/>
      <c r="X62" s="29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68"/>
      <c r="AN62" s="96" t="s">
        <v>33</v>
      </c>
      <c r="AO62" s="96">
        <v>1</v>
      </c>
      <c r="AP62" s="96">
        <v>0.5</v>
      </c>
      <c r="AQ62" s="96">
        <v>0.5</v>
      </c>
      <c r="AR62" s="96">
        <v>88.5</v>
      </c>
      <c r="AS62" s="96"/>
      <c r="AT62" s="96"/>
      <c r="AU62" s="96"/>
      <c r="AV62" s="96"/>
      <c r="AW62" s="96"/>
      <c r="AX62" s="96"/>
      <c r="AY62" s="96"/>
      <c r="AZ62" s="96"/>
    </row>
    <row r="63" spans="1:52" s="20" customFormat="1" ht="16.5" customHeight="1">
      <c r="A63" s="29"/>
      <c r="B63" s="110"/>
      <c r="C63" s="110"/>
      <c r="D63" s="110"/>
      <c r="E63" s="110"/>
      <c r="F63" s="110"/>
      <c r="G63" s="110"/>
      <c r="H63" s="110"/>
      <c r="I63" s="110"/>
      <c r="J63" s="110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5"/>
      <c r="AL63" s="25"/>
      <c r="AM63" s="68"/>
      <c r="AN63" s="96" t="s">
        <v>163</v>
      </c>
      <c r="AO63" s="96">
        <v>22</v>
      </c>
      <c r="AP63" s="96">
        <v>11.5</v>
      </c>
      <c r="AQ63" s="96">
        <v>11.5</v>
      </c>
      <c r="AR63" s="96">
        <v>100</v>
      </c>
      <c r="AS63" s="96"/>
      <c r="AT63" s="96"/>
      <c r="AU63" s="96"/>
      <c r="AV63" s="96"/>
      <c r="AW63" s="96"/>
      <c r="AX63" s="96"/>
      <c r="AY63" s="96"/>
      <c r="AZ63" s="96"/>
    </row>
    <row r="64" spans="1:52" s="20" customFormat="1" ht="16.5" customHeight="1">
      <c r="A64" s="29"/>
      <c r="B64" s="110"/>
      <c r="C64" s="110"/>
      <c r="D64" s="110"/>
      <c r="E64" s="110"/>
      <c r="F64" s="110"/>
      <c r="G64" s="110"/>
      <c r="H64" s="110"/>
      <c r="I64" s="110"/>
      <c r="J64" s="110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68"/>
      <c r="AN64" s="96" t="s">
        <v>90</v>
      </c>
      <c r="AO64" s="96">
        <v>191</v>
      </c>
      <c r="AP64" s="96">
        <v>100</v>
      </c>
      <c r="AQ64" s="96">
        <v>100</v>
      </c>
      <c r="AR64" s="96"/>
      <c r="AS64" s="96"/>
      <c r="AT64" s="96"/>
      <c r="AU64" s="96"/>
      <c r="AV64" s="96"/>
      <c r="AW64" s="96"/>
      <c r="AX64" s="96"/>
      <c r="AY64" s="96"/>
      <c r="AZ64" s="96"/>
    </row>
    <row r="65" spans="1:52" s="20" customFormat="1" ht="16.5" customHeight="1">
      <c r="A65" s="29"/>
      <c r="B65" s="110"/>
      <c r="C65" s="110"/>
      <c r="D65" s="110"/>
      <c r="E65" s="110"/>
      <c r="F65" s="110"/>
      <c r="G65" s="110"/>
      <c r="H65" s="110"/>
      <c r="I65" s="110"/>
      <c r="J65" s="110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68" t="s">
        <v>125</v>
      </c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</row>
    <row r="66" spans="1:52" s="20" customFormat="1" ht="16.5" customHeight="1">
      <c r="A66" s="29"/>
      <c r="B66" s="75"/>
      <c r="C66" s="75"/>
      <c r="D66" s="75"/>
      <c r="E66" s="75"/>
      <c r="F66" s="75"/>
      <c r="G66" s="75"/>
      <c r="H66" s="75"/>
      <c r="I66" s="75"/>
      <c r="J66" s="75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68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</row>
    <row r="67" spans="1:52" s="20" customFormat="1" ht="16.5" customHeight="1">
      <c r="A67" s="34"/>
      <c r="B67" s="35"/>
      <c r="C67" s="34"/>
      <c r="D67" s="34"/>
      <c r="E67" s="34"/>
      <c r="F67" s="34"/>
      <c r="G67" s="34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5"/>
      <c r="AM67" s="68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</row>
    <row r="68" spans="1:52" s="20" customFormat="1" ht="16.5" customHeight="1">
      <c r="A68" s="3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126" t="s">
        <v>11</v>
      </c>
      <c r="W68" s="126"/>
      <c r="X68" s="126"/>
      <c r="Y68" s="126"/>
      <c r="Z68" s="126"/>
      <c r="AA68" s="126"/>
      <c r="AB68" s="19"/>
      <c r="AC68" s="126" t="s">
        <v>12</v>
      </c>
      <c r="AD68" s="126"/>
      <c r="AE68" s="126"/>
      <c r="AF68" s="126"/>
      <c r="AG68" s="126"/>
      <c r="AH68" s="126"/>
      <c r="AI68" s="129" t="s">
        <v>84</v>
      </c>
      <c r="AJ68" s="129"/>
      <c r="AK68" s="129"/>
      <c r="AL68" s="129"/>
      <c r="AM68" s="68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</row>
    <row r="69" spans="1:52" s="20" customFormat="1" ht="16.5" customHeight="1">
      <c r="A69" s="29"/>
      <c r="B69" s="107"/>
      <c r="C69" s="107"/>
      <c r="D69" s="38"/>
      <c r="E69" s="38"/>
      <c r="F69" s="38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126"/>
      <c r="W69" s="126"/>
      <c r="X69" s="126"/>
      <c r="Y69" s="126"/>
      <c r="Z69" s="126"/>
      <c r="AA69" s="126"/>
      <c r="AB69" s="19"/>
      <c r="AC69" s="126"/>
      <c r="AD69" s="126"/>
      <c r="AE69" s="126"/>
      <c r="AF69" s="126"/>
      <c r="AG69" s="126"/>
      <c r="AH69" s="126"/>
      <c r="AI69" s="129"/>
      <c r="AJ69" s="129"/>
      <c r="AK69" s="129"/>
      <c r="AL69" s="129"/>
      <c r="AM69" s="68" t="s">
        <v>111</v>
      </c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</row>
    <row r="70" spans="1:52" s="20" customFormat="1" ht="16.5" customHeight="1">
      <c r="A70" s="111" t="s">
        <v>34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39">
        <v>1</v>
      </c>
      <c r="W70" s="39">
        <v>2</v>
      </c>
      <c r="X70" s="39">
        <v>3</v>
      </c>
      <c r="Y70" s="39">
        <v>4</v>
      </c>
      <c r="Z70" s="39">
        <v>5</v>
      </c>
      <c r="AA70" s="39" t="s">
        <v>35</v>
      </c>
      <c r="AB70" s="48" t="s">
        <v>14</v>
      </c>
      <c r="AC70" s="39">
        <v>1</v>
      </c>
      <c r="AD70" s="39">
        <v>2</v>
      </c>
      <c r="AE70" s="39">
        <v>3</v>
      </c>
      <c r="AF70" s="39">
        <v>4</v>
      </c>
      <c r="AG70" s="39">
        <v>5</v>
      </c>
      <c r="AH70" s="39" t="s">
        <v>35</v>
      </c>
      <c r="AI70" s="49" t="s">
        <v>15</v>
      </c>
      <c r="AJ70" s="49" t="s">
        <v>16</v>
      </c>
      <c r="AK70" s="49" t="s">
        <v>17</v>
      </c>
      <c r="AL70" s="49" t="s">
        <v>18</v>
      </c>
      <c r="AM70" s="68"/>
      <c r="AN70" s="96"/>
      <c r="AO70" s="96" t="s">
        <v>93</v>
      </c>
      <c r="AP70" s="96" t="s">
        <v>94</v>
      </c>
      <c r="AQ70" s="96" t="s">
        <v>95</v>
      </c>
      <c r="AR70" s="96" t="s">
        <v>96</v>
      </c>
      <c r="AS70" s="96"/>
      <c r="AT70" s="96"/>
      <c r="AU70" s="96"/>
      <c r="AV70" s="96"/>
      <c r="AW70" s="96"/>
      <c r="AX70" s="96"/>
      <c r="AY70" s="96"/>
      <c r="AZ70" s="96"/>
    </row>
    <row r="71" spans="1:52" s="20" customFormat="1" ht="16.5" customHeight="1">
      <c r="A71" s="21" t="s">
        <v>36</v>
      </c>
      <c r="B71" s="112" t="s">
        <v>61</v>
      </c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83">
        <f>+AN9</f>
        <v>21</v>
      </c>
      <c r="W71" s="83">
        <f t="shared" ref="W71:AA73" si="12">+AO9</f>
        <v>11</v>
      </c>
      <c r="X71" s="83">
        <f t="shared" si="12"/>
        <v>12</v>
      </c>
      <c r="Y71" s="83">
        <f t="shared" si="12"/>
        <v>8</v>
      </c>
      <c r="Z71" s="83">
        <f t="shared" si="12"/>
        <v>2</v>
      </c>
      <c r="AA71" s="83">
        <f t="shared" si="12"/>
        <v>0</v>
      </c>
      <c r="AB71" s="83">
        <f>SUM(V71:AA71)</f>
        <v>54</v>
      </c>
      <c r="AC71" s="22">
        <f>V71/$AB71</f>
        <v>0.3888888888888889</v>
      </c>
      <c r="AD71" s="22">
        <f t="shared" ref="AD71:AH73" si="13">W71/$AB71</f>
        <v>0.20370370370370369</v>
      </c>
      <c r="AE71" s="22">
        <f t="shared" si="13"/>
        <v>0.22222222222222221</v>
      </c>
      <c r="AF71" s="22">
        <f t="shared" si="13"/>
        <v>0.14814814814814814</v>
      </c>
      <c r="AG71" s="22">
        <f t="shared" si="13"/>
        <v>3.7037037037037035E-2</v>
      </c>
      <c r="AH71" s="22">
        <f t="shared" si="13"/>
        <v>0</v>
      </c>
      <c r="AI71" s="83">
        <f t="shared" ref="AI71:AL73" si="14">+BA9</f>
        <v>2.2400000000000002</v>
      </c>
      <c r="AJ71" s="83">
        <f t="shared" si="14"/>
        <v>1.23</v>
      </c>
      <c r="AK71" s="83">
        <f t="shared" si="14"/>
        <v>2</v>
      </c>
      <c r="AL71" s="83">
        <f t="shared" si="14"/>
        <v>1</v>
      </c>
      <c r="AM71" s="68" t="s">
        <v>97</v>
      </c>
      <c r="AN71" s="96"/>
      <c r="AO71" s="96">
        <v>137</v>
      </c>
      <c r="AP71" s="96">
        <v>71.7</v>
      </c>
      <c r="AQ71" s="96">
        <v>71.7</v>
      </c>
      <c r="AR71" s="96">
        <v>71.7</v>
      </c>
      <c r="AS71" s="96"/>
      <c r="AT71" s="96"/>
      <c r="AU71" s="96"/>
      <c r="AV71" s="96"/>
      <c r="AW71" s="96"/>
      <c r="AX71" s="96"/>
      <c r="AY71" s="96"/>
      <c r="AZ71" s="96"/>
    </row>
    <row r="72" spans="1:52" s="20" customFormat="1" ht="20.100000000000001" customHeight="1">
      <c r="A72" s="21" t="s">
        <v>37</v>
      </c>
      <c r="B72" s="112" t="s">
        <v>62</v>
      </c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83">
        <f t="shared" ref="V72:V73" si="15">+AN10</f>
        <v>19</v>
      </c>
      <c r="W72" s="83">
        <f t="shared" si="12"/>
        <v>8</v>
      </c>
      <c r="X72" s="83">
        <f t="shared" si="12"/>
        <v>15</v>
      </c>
      <c r="Y72" s="83">
        <f t="shared" si="12"/>
        <v>6</v>
      </c>
      <c r="Z72" s="83">
        <f t="shared" si="12"/>
        <v>0</v>
      </c>
      <c r="AA72" s="83">
        <f t="shared" si="12"/>
        <v>6</v>
      </c>
      <c r="AB72" s="83">
        <f t="shared" ref="AB72:AB73" si="16">SUM(V72:AA72)</f>
        <v>54</v>
      </c>
      <c r="AC72" s="22">
        <f t="shared" ref="AC72:AC73" si="17">V72/$AB72</f>
        <v>0.35185185185185186</v>
      </c>
      <c r="AD72" s="22">
        <f t="shared" si="13"/>
        <v>0.14814814814814814</v>
      </c>
      <c r="AE72" s="22">
        <f t="shared" si="13"/>
        <v>0.27777777777777779</v>
      </c>
      <c r="AF72" s="22">
        <f t="shared" si="13"/>
        <v>0.1111111111111111</v>
      </c>
      <c r="AG72" s="22">
        <f t="shared" si="13"/>
        <v>0</v>
      </c>
      <c r="AH72" s="22">
        <f t="shared" si="13"/>
        <v>0.1111111111111111</v>
      </c>
      <c r="AI72" s="83">
        <f t="shared" si="14"/>
        <v>2.17</v>
      </c>
      <c r="AJ72" s="83">
        <f t="shared" si="14"/>
        <v>1.1000000000000001</v>
      </c>
      <c r="AK72" s="83">
        <f t="shared" si="14"/>
        <v>2</v>
      </c>
      <c r="AL72" s="83">
        <f t="shared" si="14"/>
        <v>1</v>
      </c>
      <c r="AM72" s="68"/>
      <c r="AN72" s="96" t="s">
        <v>164</v>
      </c>
      <c r="AO72" s="96">
        <v>15</v>
      </c>
      <c r="AP72" s="96">
        <v>7.9</v>
      </c>
      <c r="AQ72" s="96">
        <v>7.9</v>
      </c>
      <c r="AR72" s="96">
        <v>79.599999999999994</v>
      </c>
      <c r="AS72" s="96"/>
      <c r="AT72" s="96"/>
      <c r="AU72" s="96"/>
      <c r="AV72" s="96"/>
      <c r="AW72" s="96"/>
      <c r="AX72" s="96"/>
      <c r="AY72" s="96"/>
      <c r="AZ72" s="96"/>
    </row>
    <row r="73" spans="1:52" s="20" customFormat="1" ht="20.100000000000001" customHeight="1">
      <c r="A73" s="21" t="s">
        <v>38</v>
      </c>
      <c r="B73" s="112" t="s">
        <v>63</v>
      </c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83">
        <f t="shared" si="15"/>
        <v>0</v>
      </c>
      <c r="W73" s="83">
        <f t="shared" si="12"/>
        <v>1</v>
      </c>
      <c r="X73" s="83">
        <f t="shared" si="12"/>
        <v>6</v>
      </c>
      <c r="Y73" s="83">
        <f t="shared" si="12"/>
        <v>16</v>
      </c>
      <c r="Z73" s="83">
        <f t="shared" si="12"/>
        <v>29</v>
      </c>
      <c r="AA73" s="83">
        <f t="shared" si="12"/>
        <v>2</v>
      </c>
      <c r="AB73" s="83">
        <f t="shared" si="16"/>
        <v>54</v>
      </c>
      <c r="AC73" s="22">
        <f t="shared" si="17"/>
        <v>0</v>
      </c>
      <c r="AD73" s="22">
        <f t="shared" si="13"/>
        <v>1.8518518518518517E-2</v>
      </c>
      <c r="AE73" s="22">
        <f t="shared" si="13"/>
        <v>0.1111111111111111</v>
      </c>
      <c r="AF73" s="22">
        <f t="shared" si="13"/>
        <v>0.29629629629629628</v>
      </c>
      <c r="AG73" s="22">
        <f t="shared" si="13"/>
        <v>0.53703703703703709</v>
      </c>
      <c r="AH73" s="22">
        <f t="shared" si="13"/>
        <v>3.7037037037037035E-2</v>
      </c>
      <c r="AI73" s="83">
        <f t="shared" si="14"/>
        <v>4.4000000000000004</v>
      </c>
      <c r="AJ73" s="83">
        <f t="shared" si="14"/>
        <v>0.77</v>
      </c>
      <c r="AK73" s="83">
        <f t="shared" si="14"/>
        <v>5</v>
      </c>
      <c r="AL73" s="83">
        <f t="shared" si="14"/>
        <v>5</v>
      </c>
      <c r="AM73" s="68"/>
      <c r="AN73" s="96" t="s">
        <v>29</v>
      </c>
      <c r="AO73" s="96">
        <v>39</v>
      </c>
      <c r="AP73" s="96">
        <v>20.399999999999999</v>
      </c>
      <c r="AQ73" s="96">
        <v>20.399999999999999</v>
      </c>
      <c r="AR73" s="96">
        <v>100</v>
      </c>
      <c r="AS73" s="96"/>
      <c r="AT73" s="96"/>
      <c r="AU73" s="96"/>
      <c r="AV73" s="96"/>
      <c r="AW73" s="96"/>
      <c r="AX73" s="96"/>
      <c r="AY73" s="96"/>
      <c r="AZ73" s="96"/>
    </row>
    <row r="74" spans="1:52" s="20" customFormat="1" ht="20.100000000000001" customHeight="1">
      <c r="A74" s="29"/>
      <c r="B74" s="40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7"/>
      <c r="T74" s="27"/>
      <c r="U74" s="27"/>
      <c r="V74" s="27"/>
      <c r="W74" s="27"/>
      <c r="X74" s="27"/>
      <c r="Y74" s="27"/>
      <c r="Z74" s="27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68"/>
      <c r="AN74" s="96" t="s">
        <v>90</v>
      </c>
      <c r="AO74" s="96">
        <v>191</v>
      </c>
      <c r="AP74" s="96">
        <v>100</v>
      </c>
      <c r="AQ74" s="96">
        <v>100</v>
      </c>
      <c r="AR74" s="96"/>
      <c r="AS74" s="96"/>
      <c r="AT74" s="96"/>
      <c r="AU74" s="96"/>
      <c r="AV74" s="96"/>
      <c r="AW74" s="96"/>
      <c r="AX74" s="96"/>
      <c r="AY74" s="96"/>
      <c r="AZ74" s="96"/>
    </row>
    <row r="75" spans="1:52" s="20" customFormat="1" ht="16.5" customHeight="1">
      <c r="A75" s="34"/>
      <c r="B75" s="34"/>
      <c r="C75" s="41"/>
      <c r="D75" s="29"/>
      <c r="E75" s="29"/>
      <c r="F75" s="29"/>
      <c r="G75" s="29"/>
      <c r="H75" s="29"/>
      <c r="I75" s="29"/>
      <c r="J75" s="29"/>
      <c r="K75" s="42"/>
      <c r="L75" s="42"/>
      <c r="M75" s="29"/>
      <c r="N75" s="29"/>
      <c r="O75" s="29"/>
      <c r="P75" s="27"/>
      <c r="Q75" s="27"/>
      <c r="R75" s="27"/>
      <c r="S75" s="27"/>
      <c r="T75" s="42"/>
      <c r="U75" s="42"/>
      <c r="V75" s="27"/>
      <c r="W75" s="27"/>
      <c r="X75" s="27"/>
      <c r="Y75" s="27"/>
      <c r="Z75" s="27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68" t="s">
        <v>125</v>
      </c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</row>
    <row r="76" spans="1:52" s="20" customFormat="1" ht="16.5" customHeight="1">
      <c r="A76" s="111" t="s">
        <v>50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27"/>
      <c r="W76" s="27"/>
      <c r="X76" s="27"/>
      <c r="Y76" s="27"/>
      <c r="Z76" s="111" t="s">
        <v>51</v>
      </c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68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</row>
    <row r="77" spans="1:52" s="20" customFormat="1" ht="16.5" customHeight="1">
      <c r="A77" s="34"/>
      <c r="B77" s="34"/>
      <c r="C77" s="41"/>
      <c r="D77" s="29"/>
      <c r="E77" s="29"/>
      <c r="F77" s="29"/>
      <c r="G77" s="29"/>
      <c r="H77" s="29"/>
      <c r="I77" s="29"/>
      <c r="J77" s="29"/>
      <c r="K77" s="42"/>
      <c r="L77" s="42"/>
      <c r="M77" s="29"/>
      <c r="N77" s="29"/>
      <c r="O77" s="29"/>
      <c r="P77" s="27"/>
      <c r="Q77" s="27"/>
      <c r="R77" s="27"/>
      <c r="S77" s="27"/>
      <c r="T77" s="42"/>
      <c r="U77" s="42"/>
      <c r="V77" s="27"/>
      <c r="W77" s="27"/>
      <c r="X77" s="27"/>
      <c r="Y77" s="27"/>
      <c r="Z77" s="27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68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</row>
    <row r="78" spans="1:52" s="20" customFormat="1" ht="16.5" customHeight="1">
      <c r="A78" s="34"/>
      <c r="B78" s="34"/>
      <c r="C78" s="41"/>
      <c r="D78" s="29"/>
      <c r="E78" s="29"/>
      <c r="F78" s="29"/>
      <c r="G78" s="29"/>
      <c r="H78" s="29"/>
      <c r="I78" s="29"/>
      <c r="J78" s="29"/>
      <c r="K78" s="42"/>
      <c r="L78" s="42"/>
      <c r="M78" s="29"/>
      <c r="N78" s="29"/>
      <c r="O78" s="29"/>
      <c r="P78" s="27"/>
      <c r="Q78" s="27"/>
      <c r="R78" s="27"/>
      <c r="S78" s="27"/>
      <c r="T78" s="42"/>
      <c r="U78" s="42"/>
      <c r="V78" s="27"/>
      <c r="W78" s="27"/>
      <c r="X78" s="27"/>
      <c r="Y78" s="27"/>
      <c r="Z78" s="27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68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</row>
    <row r="79" spans="1:52" s="20" customFormat="1" ht="16.5" customHeight="1">
      <c r="A79" s="34"/>
      <c r="B79" s="34"/>
      <c r="C79" s="41"/>
      <c r="D79" s="29"/>
      <c r="E79" s="29"/>
      <c r="F79" s="29"/>
      <c r="G79" s="29"/>
      <c r="H79" s="29"/>
      <c r="I79" s="29"/>
      <c r="J79" s="29"/>
      <c r="K79" s="42"/>
      <c r="L79" s="42"/>
      <c r="M79" s="29"/>
      <c r="N79" s="29"/>
      <c r="O79" s="29"/>
      <c r="P79" s="27"/>
      <c r="Q79" s="27"/>
      <c r="R79" s="27"/>
      <c r="S79" s="27"/>
      <c r="T79" s="42"/>
      <c r="U79" s="42"/>
      <c r="V79" s="27"/>
      <c r="W79" s="27"/>
      <c r="X79" s="27"/>
      <c r="Y79" s="27"/>
      <c r="Z79" s="27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68" t="s">
        <v>167</v>
      </c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</row>
    <row r="80" spans="1:52" s="20" customFormat="1" ht="16.5" customHeight="1">
      <c r="A80" s="34"/>
      <c r="B80" s="34"/>
      <c r="C80" s="41"/>
      <c r="D80" s="29"/>
      <c r="E80" s="29"/>
      <c r="F80" s="29"/>
      <c r="G80" s="29"/>
      <c r="H80" s="29"/>
      <c r="I80" s="29"/>
      <c r="J80" s="29"/>
      <c r="K80" s="42"/>
      <c r="L80" s="42"/>
      <c r="M80" s="29"/>
      <c r="N80" s="29"/>
      <c r="O80" s="29"/>
      <c r="P80" s="27"/>
      <c r="Q80" s="27"/>
      <c r="R80" s="27"/>
      <c r="S80" s="27"/>
      <c r="T80" s="42"/>
      <c r="U80" s="42"/>
      <c r="V80" s="27"/>
      <c r="W80" s="27"/>
      <c r="X80" s="27"/>
      <c r="Y80" s="27"/>
      <c r="Z80" s="27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68"/>
      <c r="AN80" s="96"/>
      <c r="AO80" s="96" t="s">
        <v>93</v>
      </c>
      <c r="AP80" s="96" t="s">
        <v>94</v>
      </c>
      <c r="AQ80" s="96" t="s">
        <v>95</v>
      </c>
      <c r="AR80" s="96" t="s">
        <v>96</v>
      </c>
      <c r="AS80" s="96"/>
      <c r="AT80" s="96"/>
      <c r="AU80" s="96"/>
      <c r="AV80" s="96"/>
      <c r="AW80" s="96"/>
      <c r="AX80" s="96"/>
      <c r="AY80" s="96"/>
      <c r="AZ80" s="96"/>
    </row>
    <row r="81" spans="1:52" s="20" customFormat="1" ht="16.5" customHeight="1">
      <c r="A81" s="34"/>
      <c r="B81" s="34"/>
      <c r="C81" s="41"/>
      <c r="D81" s="29"/>
      <c r="E81" s="29"/>
      <c r="F81" s="29"/>
      <c r="G81" s="29"/>
      <c r="H81" s="29"/>
      <c r="I81" s="29"/>
      <c r="J81" s="29"/>
      <c r="K81" s="42"/>
      <c r="L81" s="42"/>
      <c r="M81" s="29"/>
      <c r="N81" s="29"/>
      <c r="O81" s="29"/>
      <c r="P81" s="27"/>
      <c r="Q81" s="27"/>
      <c r="R81" s="27"/>
      <c r="S81" s="27"/>
      <c r="T81" s="42"/>
      <c r="U81" s="42"/>
      <c r="V81" s="27"/>
      <c r="W81" s="27"/>
      <c r="X81" s="27"/>
      <c r="Y81" s="27"/>
      <c r="Z81" s="27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68" t="s">
        <v>97</v>
      </c>
      <c r="AN81" s="96" t="s">
        <v>164</v>
      </c>
      <c r="AO81" s="96">
        <v>5</v>
      </c>
      <c r="AP81" s="96">
        <v>2.6</v>
      </c>
      <c r="AQ81" s="96">
        <v>2.6</v>
      </c>
      <c r="AR81" s="96">
        <v>2.6</v>
      </c>
      <c r="AS81" s="96"/>
      <c r="AT81" s="96"/>
      <c r="AU81" s="96"/>
      <c r="AV81" s="96"/>
      <c r="AW81" s="96"/>
      <c r="AX81" s="96"/>
      <c r="AY81" s="96"/>
      <c r="AZ81" s="96"/>
    </row>
    <row r="82" spans="1:52" s="20" customFormat="1" ht="35.25" customHeight="1">
      <c r="A82" s="34"/>
      <c r="B82" s="34"/>
      <c r="C82" s="41"/>
      <c r="D82" s="29"/>
      <c r="E82" s="29"/>
      <c r="F82" s="29"/>
      <c r="G82" s="29"/>
      <c r="H82" s="29"/>
      <c r="I82" s="29"/>
      <c r="J82" s="29"/>
      <c r="K82" s="42"/>
      <c r="L82" s="42"/>
      <c r="M82" s="29"/>
      <c r="N82" s="29"/>
      <c r="O82" s="29"/>
      <c r="P82" s="27"/>
      <c r="Q82" s="27"/>
      <c r="R82" s="27"/>
      <c r="S82" s="27"/>
      <c r="T82" s="42"/>
      <c r="U82" s="42"/>
      <c r="V82" s="27"/>
      <c r="W82" s="27"/>
      <c r="X82" s="27"/>
      <c r="Y82" s="27"/>
      <c r="Z82" s="27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68"/>
      <c r="AN82" s="96" t="s">
        <v>29</v>
      </c>
      <c r="AO82" s="96">
        <v>186</v>
      </c>
      <c r="AP82" s="96">
        <v>97.4</v>
      </c>
      <c r="AQ82" s="96">
        <v>97.4</v>
      </c>
      <c r="AR82" s="96">
        <v>100</v>
      </c>
      <c r="AS82" s="96"/>
      <c r="AT82" s="96"/>
      <c r="AU82" s="96"/>
      <c r="AV82" s="96"/>
      <c r="AW82" s="96"/>
      <c r="AX82" s="96"/>
      <c r="AY82" s="96"/>
      <c r="AZ82" s="96"/>
    </row>
    <row r="83" spans="1:52" s="45" customFormat="1" ht="16.5" customHeight="1">
      <c r="A83" s="34"/>
      <c r="B83" s="34"/>
      <c r="C83" s="41"/>
      <c r="D83" s="29"/>
      <c r="E83" s="29"/>
      <c r="F83" s="29"/>
      <c r="G83" s="29"/>
      <c r="H83" s="29"/>
      <c r="I83" s="29"/>
      <c r="J83" s="29"/>
      <c r="K83" s="42"/>
      <c r="L83" s="42"/>
      <c r="M83" s="29"/>
      <c r="N83" s="29"/>
      <c r="O83" s="29"/>
      <c r="P83" s="27"/>
      <c r="Q83" s="27"/>
      <c r="R83" s="27"/>
      <c r="S83" s="27"/>
      <c r="T83" s="42"/>
      <c r="U83" s="42"/>
      <c r="V83" s="27"/>
      <c r="W83" s="27"/>
      <c r="X83" s="27"/>
      <c r="Y83" s="27"/>
      <c r="Z83" s="27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68"/>
      <c r="AN83" s="96" t="s">
        <v>90</v>
      </c>
      <c r="AO83" s="96">
        <v>191</v>
      </c>
      <c r="AP83" s="96">
        <v>100</v>
      </c>
      <c r="AQ83" s="96">
        <v>100</v>
      </c>
      <c r="AR83" s="96"/>
      <c r="AS83" s="96"/>
      <c r="AT83" s="89"/>
      <c r="AU83" s="89"/>
      <c r="AV83" s="89"/>
      <c r="AW83" s="89"/>
      <c r="AX83" s="89"/>
      <c r="AY83" s="89"/>
      <c r="AZ83" s="89"/>
    </row>
    <row r="84" spans="1:52" s="20" customFormat="1" ht="16.5" customHeight="1">
      <c r="A84" s="34"/>
      <c r="B84" s="34"/>
      <c r="C84" s="41"/>
      <c r="D84" s="29"/>
      <c r="E84" s="29"/>
      <c r="F84" s="29"/>
      <c r="G84" s="29"/>
      <c r="H84" s="29"/>
      <c r="I84" s="29"/>
      <c r="J84" s="29"/>
      <c r="K84" s="42"/>
      <c r="L84" s="42"/>
      <c r="M84" s="29"/>
      <c r="N84" s="29"/>
      <c r="O84" s="29"/>
      <c r="P84" s="27"/>
      <c r="Q84" s="27"/>
      <c r="R84" s="27"/>
      <c r="S84" s="27"/>
      <c r="T84" s="42"/>
      <c r="U84" s="42"/>
      <c r="V84" s="27"/>
      <c r="W84" s="27"/>
      <c r="X84" s="27"/>
      <c r="Y84" s="27"/>
      <c r="Z84" s="27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68" t="s">
        <v>125</v>
      </c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</row>
    <row r="85" spans="1:52" s="20" customFormat="1" ht="18.75" customHeight="1">
      <c r="A85" s="34"/>
      <c r="B85" s="34"/>
      <c r="C85" s="41"/>
      <c r="D85" s="29"/>
      <c r="E85" s="29"/>
      <c r="F85" s="29"/>
      <c r="G85" s="29"/>
      <c r="H85" s="29"/>
      <c r="I85" s="29"/>
      <c r="J85" s="29"/>
      <c r="K85" s="42"/>
      <c r="L85" s="42"/>
      <c r="M85" s="29"/>
      <c r="N85" s="29"/>
      <c r="O85" s="29"/>
      <c r="P85" s="27"/>
      <c r="Q85" s="27"/>
      <c r="R85" s="27"/>
      <c r="S85" s="27"/>
      <c r="T85" s="42"/>
      <c r="U85" s="42"/>
      <c r="V85" s="27"/>
      <c r="W85" s="27"/>
      <c r="X85" s="27"/>
      <c r="Y85" s="27"/>
      <c r="Z85" s="27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68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</row>
    <row r="86" spans="1:52" s="20" customFormat="1" ht="16.5" customHeight="1">
      <c r="A86" s="34"/>
      <c r="B86" s="34"/>
      <c r="C86" s="41"/>
      <c r="D86" s="29"/>
      <c r="E86" s="29"/>
      <c r="F86" s="29"/>
      <c r="G86" s="29"/>
      <c r="H86" s="29"/>
      <c r="I86" s="29"/>
      <c r="J86" s="29"/>
      <c r="K86" s="42"/>
      <c r="L86" s="42"/>
      <c r="M86" s="29"/>
      <c r="N86" s="29"/>
      <c r="O86" s="29"/>
      <c r="P86" s="27"/>
      <c r="Q86" s="27"/>
      <c r="R86" s="27"/>
      <c r="S86" s="27"/>
      <c r="T86" s="42"/>
      <c r="U86" s="42"/>
      <c r="V86" s="27"/>
      <c r="W86" s="27"/>
      <c r="X86" s="27"/>
      <c r="Y86" s="27"/>
      <c r="Z86" s="27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68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</row>
    <row r="87" spans="1:52" s="20" customFormat="1" ht="16.5" customHeight="1">
      <c r="A87" s="34"/>
      <c r="B87" s="34"/>
      <c r="C87" s="41"/>
      <c r="D87" s="29"/>
      <c r="E87" s="29"/>
      <c r="F87" s="29"/>
      <c r="G87" s="29"/>
      <c r="H87" s="29"/>
      <c r="I87" s="29"/>
      <c r="J87" s="29"/>
      <c r="K87" s="42"/>
      <c r="L87" s="42"/>
      <c r="M87" s="29"/>
      <c r="N87" s="29"/>
      <c r="O87" s="29"/>
      <c r="P87" s="27"/>
      <c r="Q87" s="27"/>
      <c r="R87" s="27"/>
      <c r="S87" s="27"/>
      <c r="T87" s="42"/>
      <c r="U87" s="42"/>
      <c r="V87" s="27"/>
      <c r="W87" s="27"/>
      <c r="X87" s="27"/>
      <c r="Y87" s="27"/>
      <c r="Z87" s="27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68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</row>
    <row r="88" spans="1:52" s="20" customFormat="1" ht="16.5" customHeight="1">
      <c r="A88" s="34"/>
      <c r="B88" s="34"/>
      <c r="C88" s="41"/>
      <c r="D88" s="29"/>
      <c r="E88" s="29"/>
      <c r="F88" s="29"/>
      <c r="G88" s="29"/>
      <c r="H88" s="29"/>
      <c r="I88" s="29"/>
      <c r="J88" s="29"/>
      <c r="K88" s="42"/>
      <c r="L88" s="42"/>
      <c r="M88" s="29"/>
      <c r="N88" s="29"/>
      <c r="O88" s="29"/>
      <c r="P88" s="27"/>
      <c r="Q88" s="27"/>
      <c r="R88" s="27"/>
      <c r="S88" s="27"/>
      <c r="T88" s="42"/>
      <c r="U88" s="42"/>
      <c r="V88" s="27"/>
      <c r="W88" s="27"/>
      <c r="X88" s="27"/>
      <c r="Y88" s="27"/>
      <c r="Z88" s="27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68" t="s">
        <v>112</v>
      </c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</row>
    <row r="89" spans="1:52" s="20" customFormat="1" ht="16.5" customHeight="1">
      <c r="A89" s="34"/>
      <c r="B89" s="34"/>
      <c r="C89" s="41"/>
      <c r="D89" s="29"/>
      <c r="E89" s="29"/>
      <c r="F89" s="29"/>
      <c r="G89" s="29"/>
      <c r="H89" s="29"/>
      <c r="I89" s="29"/>
      <c r="J89" s="29"/>
      <c r="K89" s="42"/>
      <c r="L89" s="42"/>
      <c r="M89" s="29"/>
      <c r="N89" s="29"/>
      <c r="O89" s="29"/>
      <c r="P89" s="27"/>
      <c r="Q89" s="27"/>
      <c r="R89" s="27"/>
      <c r="S89" s="27"/>
      <c r="T89" s="42"/>
      <c r="U89" s="42"/>
      <c r="V89" s="27"/>
      <c r="W89" s="27"/>
      <c r="X89" s="27"/>
      <c r="Y89" s="27"/>
      <c r="Z89" s="27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68"/>
      <c r="AN89" s="96"/>
      <c r="AO89" s="96" t="s">
        <v>93</v>
      </c>
      <c r="AP89" s="96" t="s">
        <v>94</v>
      </c>
      <c r="AQ89" s="96" t="s">
        <v>95</v>
      </c>
      <c r="AR89" s="96" t="s">
        <v>96</v>
      </c>
      <c r="AS89" s="96"/>
      <c r="AT89" s="96"/>
      <c r="AU89" s="96"/>
      <c r="AV89" s="96"/>
      <c r="AW89" s="96"/>
      <c r="AX89" s="96"/>
      <c r="AY89" s="96"/>
      <c r="AZ89" s="96"/>
    </row>
    <row r="90" spans="1:52" s="20" customFormat="1" ht="16.5" customHeight="1">
      <c r="A90" s="34"/>
      <c r="B90" s="34"/>
      <c r="C90" s="41"/>
      <c r="D90" s="29"/>
      <c r="E90" s="29"/>
      <c r="F90" s="29"/>
      <c r="G90" s="29"/>
      <c r="H90" s="29"/>
      <c r="I90" s="29"/>
      <c r="J90" s="29"/>
      <c r="K90" s="42"/>
      <c r="L90" s="42"/>
      <c r="M90" s="29"/>
      <c r="N90" s="29"/>
      <c r="O90" s="29"/>
      <c r="P90" s="27"/>
      <c r="Q90" s="27"/>
      <c r="R90" s="27"/>
      <c r="S90" s="27"/>
      <c r="T90" s="42"/>
      <c r="U90" s="42"/>
      <c r="V90" s="27"/>
      <c r="W90" s="27"/>
      <c r="X90" s="27"/>
      <c r="Y90" s="27"/>
      <c r="Z90" s="27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68" t="s">
        <v>97</v>
      </c>
      <c r="AN90" s="96" t="s">
        <v>164</v>
      </c>
      <c r="AO90" s="96">
        <v>102</v>
      </c>
      <c r="AP90" s="96">
        <v>53.4</v>
      </c>
      <c r="AQ90" s="96">
        <v>53.4</v>
      </c>
      <c r="AR90" s="96">
        <v>53.4</v>
      </c>
      <c r="AS90" s="96"/>
      <c r="AT90" s="96"/>
      <c r="AU90" s="96"/>
      <c r="AV90" s="96"/>
      <c r="AW90" s="96"/>
      <c r="AX90" s="96"/>
      <c r="AY90" s="96"/>
      <c r="AZ90" s="96"/>
    </row>
    <row r="91" spans="1:52" s="20" customFormat="1" ht="16.5" customHeight="1">
      <c r="A91" s="34"/>
      <c r="B91" s="34"/>
      <c r="C91" s="41"/>
      <c r="D91" s="29"/>
      <c r="E91" s="29"/>
      <c r="F91" s="29"/>
      <c r="G91" s="29"/>
      <c r="H91" s="29"/>
      <c r="I91" s="29"/>
      <c r="J91" s="29"/>
      <c r="K91" s="42"/>
      <c r="L91" s="42"/>
      <c r="M91" s="29"/>
      <c r="N91" s="29"/>
      <c r="O91" s="29"/>
      <c r="P91" s="27"/>
      <c r="Q91" s="27"/>
      <c r="R91" s="27"/>
      <c r="S91" s="27"/>
      <c r="T91" s="42"/>
      <c r="U91" s="42"/>
      <c r="V91" s="27"/>
      <c r="W91" s="27"/>
      <c r="X91" s="27"/>
      <c r="Y91" s="27"/>
      <c r="Z91" s="27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68"/>
      <c r="AN91" s="96" t="s">
        <v>29</v>
      </c>
      <c r="AO91" s="96">
        <v>89</v>
      </c>
      <c r="AP91" s="96">
        <v>46.6</v>
      </c>
      <c r="AQ91" s="96">
        <v>46.6</v>
      </c>
      <c r="AR91" s="96">
        <v>100</v>
      </c>
      <c r="AS91" s="96"/>
      <c r="AT91" s="96"/>
      <c r="AU91" s="96"/>
      <c r="AV91" s="96"/>
      <c r="AW91" s="96"/>
      <c r="AX91" s="96"/>
      <c r="AY91" s="96"/>
      <c r="AZ91" s="96"/>
    </row>
    <row r="92" spans="1:52" s="20" customFormat="1" ht="16.5" customHeight="1">
      <c r="A92" s="34"/>
      <c r="B92" s="34"/>
      <c r="C92" s="41"/>
      <c r="D92" s="29"/>
      <c r="E92" s="29"/>
      <c r="F92" s="29"/>
      <c r="G92" s="29"/>
      <c r="H92" s="29"/>
      <c r="I92" s="29"/>
      <c r="J92" s="29"/>
      <c r="K92" s="42"/>
      <c r="L92" s="42"/>
      <c r="M92" s="29"/>
      <c r="N92" s="29"/>
      <c r="O92" s="29"/>
      <c r="P92" s="27"/>
      <c r="Q92" s="27"/>
      <c r="R92" s="27"/>
      <c r="S92" s="27"/>
      <c r="T92" s="42"/>
      <c r="U92" s="42"/>
      <c r="V92" s="27"/>
      <c r="W92" s="27"/>
      <c r="X92" s="27"/>
      <c r="Y92" s="27"/>
      <c r="Z92" s="27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68"/>
      <c r="AN92" s="96" t="s">
        <v>90</v>
      </c>
      <c r="AO92" s="96">
        <v>191</v>
      </c>
      <c r="AP92" s="96">
        <v>100</v>
      </c>
      <c r="AQ92" s="96">
        <v>100</v>
      </c>
      <c r="AR92" s="96"/>
      <c r="AS92" s="96"/>
      <c r="AT92" s="96"/>
      <c r="AU92" s="96"/>
      <c r="AV92" s="96"/>
      <c r="AW92" s="96"/>
      <c r="AX92" s="96"/>
      <c r="AY92" s="96"/>
      <c r="AZ92" s="96"/>
    </row>
    <row r="93" spans="1:52" s="20" customFormat="1" ht="16.5" customHeight="1">
      <c r="A93" s="34"/>
      <c r="B93" s="34"/>
      <c r="C93" s="41"/>
      <c r="D93" s="29"/>
      <c r="E93" s="29"/>
      <c r="F93" s="29"/>
      <c r="G93" s="29"/>
      <c r="H93" s="29"/>
      <c r="I93" s="29"/>
      <c r="J93" s="29"/>
      <c r="K93" s="42"/>
      <c r="L93" s="42"/>
      <c r="M93" s="29"/>
      <c r="N93" s="29"/>
      <c r="O93" s="29"/>
      <c r="P93" s="27"/>
      <c r="Q93" s="27"/>
      <c r="R93" s="27"/>
      <c r="S93" s="27"/>
      <c r="T93" s="42"/>
      <c r="U93" s="42"/>
      <c r="V93" s="27"/>
      <c r="W93" s="27"/>
      <c r="X93" s="27"/>
      <c r="Y93" s="27"/>
      <c r="Z93" s="27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68" t="s">
        <v>125</v>
      </c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</row>
    <row r="94" spans="1:52" s="20" customFormat="1" ht="16.5" customHeight="1">
      <c r="A94" s="34"/>
      <c r="B94" s="34"/>
      <c r="C94" s="41"/>
      <c r="D94" s="29"/>
      <c r="E94" s="29"/>
      <c r="F94" s="29"/>
      <c r="G94" s="29"/>
      <c r="H94" s="29"/>
      <c r="I94" s="29"/>
      <c r="J94" s="29"/>
      <c r="K94" s="42"/>
      <c r="L94" s="42"/>
      <c r="M94" s="29"/>
      <c r="N94" s="29"/>
      <c r="O94" s="29"/>
      <c r="P94" s="27"/>
      <c r="Q94" s="27"/>
      <c r="R94" s="27"/>
      <c r="S94" s="27"/>
      <c r="T94" s="42"/>
      <c r="U94" s="42"/>
      <c r="V94" s="27"/>
      <c r="W94" s="27"/>
      <c r="X94" s="27"/>
      <c r="Y94" s="27"/>
      <c r="Z94" s="27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68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</row>
    <row r="95" spans="1:52" s="20" customFormat="1" ht="16.5" customHeight="1">
      <c r="A95" s="34"/>
      <c r="B95" s="34"/>
      <c r="C95" s="41"/>
      <c r="D95" s="29"/>
      <c r="E95" s="29"/>
      <c r="F95" s="29"/>
      <c r="G95" s="29"/>
      <c r="H95" s="29"/>
      <c r="I95" s="29"/>
      <c r="J95" s="29"/>
      <c r="K95" s="42"/>
      <c r="L95" s="42"/>
      <c r="M95" s="29"/>
      <c r="N95" s="29"/>
      <c r="O95" s="29"/>
      <c r="P95" s="27"/>
      <c r="Q95" s="27"/>
      <c r="R95" s="27"/>
      <c r="S95" s="27"/>
      <c r="T95" s="42"/>
      <c r="U95" s="42"/>
      <c r="V95" s="27"/>
      <c r="W95" s="27"/>
      <c r="X95" s="27"/>
      <c r="Y95" s="27"/>
      <c r="Z95" s="27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68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</row>
    <row r="96" spans="1:52" s="20" customFormat="1" ht="16.5" customHeight="1">
      <c r="A96" s="34"/>
      <c r="B96" s="34"/>
      <c r="C96" s="41"/>
      <c r="D96" s="29"/>
      <c r="E96" s="29"/>
      <c r="F96" s="29"/>
      <c r="G96" s="29"/>
      <c r="H96" s="29"/>
      <c r="I96" s="29"/>
      <c r="J96" s="29"/>
      <c r="K96" s="42"/>
      <c r="L96" s="42"/>
      <c r="M96" s="29"/>
      <c r="N96" s="29"/>
      <c r="O96" s="29"/>
      <c r="P96" s="27"/>
      <c r="Q96" s="27"/>
      <c r="R96" s="27"/>
      <c r="S96" s="27"/>
      <c r="T96" s="42"/>
      <c r="U96" s="42"/>
      <c r="V96" s="27"/>
      <c r="W96" s="27"/>
      <c r="X96" s="27"/>
      <c r="Y96" s="27"/>
      <c r="Z96" s="27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68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</row>
    <row r="97" spans="1:52" s="20" customFormat="1" ht="16.5" customHeight="1">
      <c r="A97" s="34"/>
      <c r="B97" s="34"/>
      <c r="C97" s="41"/>
      <c r="D97" s="29"/>
      <c r="E97" s="29"/>
      <c r="F97" s="29"/>
      <c r="G97" s="29"/>
      <c r="H97" s="29"/>
      <c r="I97" s="29"/>
      <c r="J97" s="29"/>
      <c r="K97" s="42"/>
      <c r="L97" s="42"/>
      <c r="M97" s="29"/>
      <c r="N97" s="29"/>
      <c r="O97" s="29"/>
      <c r="P97" s="27"/>
      <c r="Q97" s="27"/>
      <c r="R97" s="27"/>
      <c r="S97" s="27"/>
      <c r="T97" s="42"/>
      <c r="U97" s="42"/>
      <c r="V97" s="27"/>
      <c r="W97" s="27"/>
      <c r="X97" s="27"/>
      <c r="Y97" s="27"/>
      <c r="Z97" s="27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68" t="s">
        <v>168</v>
      </c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</row>
    <row r="98" spans="1:52" s="20" customFormat="1" ht="16.5" customHeight="1">
      <c r="A98" s="111" t="s">
        <v>53</v>
      </c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25"/>
      <c r="W98" s="25"/>
      <c r="X98" s="25"/>
      <c r="Y98" s="25"/>
      <c r="Z98" s="111" t="s">
        <v>52</v>
      </c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88"/>
      <c r="AN98" s="89"/>
      <c r="AO98" s="89" t="s">
        <v>93</v>
      </c>
      <c r="AP98" s="89" t="s">
        <v>94</v>
      </c>
      <c r="AQ98" s="89" t="s">
        <v>95</v>
      </c>
      <c r="AR98" s="89" t="s">
        <v>96</v>
      </c>
      <c r="AS98" s="89"/>
      <c r="AT98" s="96"/>
      <c r="AU98" s="96"/>
      <c r="AV98" s="96"/>
      <c r="AW98" s="96"/>
      <c r="AX98" s="96"/>
      <c r="AY98" s="96"/>
      <c r="AZ98" s="96"/>
    </row>
    <row r="99" spans="1:52" s="20" customFormat="1" ht="16.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68" t="s">
        <v>97</v>
      </c>
      <c r="AN99" s="96"/>
      <c r="AO99" s="96">
        <v>89</v>
      </c>
      <c r="AP99" s="96">
        <v>46.6</v>
      </c>
      <c r="AQ99" s="96">
        <v>46.6</v>
      </c>
      <c r="AR99" s="96">
        <v>46.6</v>
      </c>
      <c r="AS99" s="96"/>
      <c r="AT99" s="96"/>
      <c r="AU99" s="96"/>
      <c r="AV99" s="96"/>
      <c r="AW99" s="96"/>
      <c r="AX99" s="96"/>
      <c r="AY99" s="96"/>
      <c r="AZ99" s="96"/>
    </row>
    <row r="100" spans="1:52" s="20" customFormat="1" ht="16.5" customHeight="1">
      <c r="A100" s="34"/>
      <c r="B100" s="34"/>
      <c r="C100" s="34"/>
      <c r="D100" s="34"/>
      <c r="E100" s="34"/>
      <c r="F100" s="34"/>
      <c r="G100" s="25"/>
      <c r="H100" s="25"/>
      <c r="I100" s="25"/>
      <c r="J100" s="25"/>
      <c r="K100" s="27"/>
      <c r="L100" s="27"/>
      <c r="M100" s="29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68"/>
      <c r="AN100" s="96" t="s">
        <v>164</v>
      </c>
      <c r="AO100" s="96">
        <v>31</v>
      </c>
      <c r="AP100" s="96">
        <v>16.2</v>
      </c>
      <c r="AQ100" s="96">
        <v>16.2</v>
      </c>
      <c r="AR100" s="96">
        <v>62.8</v>
      </c>
      <c r="AS100" s="96"/>
      <c r="AT100" s="96"/>
      <c r="AU100" s="96"/>
      <c r="AV100" s="96"/>
      <c r="AW100" s="96"/>
      <c r="AX100" s="96"/>
      <c r="AY100" s="96"/>
      <c r="AZ100" s="96"/>
    </row>
    <row r="101" spans="1:52" s="20" customFormat="1" ht="16.5" customHeight="1">
      <c r="A101" s="34"/>
      <c r="B101" s="34"/>
      <c r="C101" s="34"/>
      <c r="D101" s="34"/>
      <c r="E101" s="34"/>
      <c r="F101" s="34"/>
      <c r="G101" s="25"/>
      <c r="H101" s="25"/>
      <c r="I101" s="25"/>
      <c r="J101" s="25"/>
      <c r="K101" s="29"/>
      <c r="L101" s="29"/>
      <c r="M101" s="29"/>
      <c r="N101" s="29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68"/>
      <c r="AN101" s="96" t="s">
        <v>29</v>
      </c>
      <c r="AO101" s="96">
        <v>71</v>
      </c>
      <c r="AP101" s="96">
        <v>37.200000000000003</v>
      </c>
      <c r="AQ101" s="96">
        <v>37.200000000000003</v>
      </c>
      <c r="AR101" s="96">
        <v>100</v>
      </c>
      <c r="AS101" s="96"/>
      <c r="AT101" s="96"/>
      <c r="AU101" s="96"/>
      <c r="AV101" s="96"/>
      <c r="AW101" s="96"/>
      <c r="AX101" s="96"/>
      <c r="AY101" s="96"/>
      <c r="AZ101" s="96"/>
    </row>
    <row r="102" spans="1:52" s="20" customFormat="1" ht="16.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5"/>
      <c r="AG102" s="25"/>
      <c r="AH102" s="25"/>
      <c r="AI102" s="25"/>
      <c r="AJ102" s="25"/>
      <c r="AK102" s="25"/>
      <c r="AL102" s="25"/>
      <c r="AM102" s="68"/>
      <c r="AN102" s="96" t="s">
        <v>90</v>
      </c>
      <c r="AO102" s="96">
        <v>191</v>
      </c>
      <c r="AP102" s="96">
        <v>100</v>
      </c>
      <c r="AQ102" s="96">
        <v>100</v>
      </c>
      <c r="AR102" s="96"/>
      <c r="AS102" s="96"/>
      <c r="AT102" s="96"/>
      <c r="AU102" s="96"/>
      <c r="AV102" s="96"/>
      <c r="AW102" s="96"/>
      <c r="AX102" s="96"/>
      <c r="AY102" s="96"/>
      <c r="AZ102" s="96"/>
    </row>
    <row r="103" spans="1:52" s="20" customFormat="1" ht="16.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5"/>
      <c r="AG103" s="25"/>
      <c r="AH103" s="25"/>
      <c r="AI103" s="25"/>
      <c r="AJ103" s="25"/>
      <c r="AK103" s="25"/>
      <c r="AL103" s="25"/>
      <c r="AM103" s="68" t="s">
        <v>125</v>
      </c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</row>
    <row r="104" spans="1:52" s="20" customFormat="1" ht="16.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5"/>
      <c r="AG104" s="25"/>
      <c r="AH104" s="25"/>
      <c r="AI104" s="25"/>
      <c r="AJ104" s="25"/>
      <c r="AK104" s="25"/>
      <c r="AL104" s="25"/>
      <c r="AM104" s="68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</row>
    <row r="105" spans="1:52" s="20" customFormat="1" ht="16.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5"/>
      <c r="AG105" s="25"/>
      <c r="AH105" s="25"/>
      <c r="AI105" s="25"/>
      <c r="AJ105" s="25"/>
      <c r="AK105" s="25"/>
      <c r="AL105" s="25"/>
      <c r="AM105" s="68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</row>
    <row r="106" spans="1:52" s="20" customFormat="1" ht="18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5"/>
      <c r="AG106" s="25"/>
      <c r="AH106" s="25"/>
      <c r="AI106" s="25"/>
      <c r="AJ106" s="25"/>
      <c r="AK106" s="25"/>
      <c r="AL106" s="25"/>
      <c r="AM106" s="68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</row>
    <row r="107" spans="1:52" s="20" customFormat="1" ht="18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5"/>
      <c r="AG107" s="25"/>
      <c r="AH107" s="25"/>
      <c r="AI107" s="25"/>
      <c r="AJ107" s="25"/>
      <c r="AK107" s="25"/>
      <c r="AL107" s="25"/>
      <c r="AM107" s="68" t="s">
        <v>169</v>
      </c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</row>
    <row r="108" spans="1:52" s="20" customFormat="1" ht="16.5" customHeight="1">
      <c r="A108" s="29"/>
      <c r="B108" s="40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5"/>
      <c r="AG108" s="25"/>
      <c r="AH108" s="25"/>
      <c r="AI108" s="25"/>
      <c r="AJ108" s="25"/>
      <c r="AK108" s="25"/>
      <c r="AL108" s="25"/>
      <c r="AM108" s="68"/>
      <c r="AN108" s="96"/>
      <c r="AO108" s="96" t="s">
        <v>93</v>
      </c>
      <c r="AP108" s="96" t="s">
        <v>94</v>
      </c>
      <c r="AQ108" s="96" t="s">
        <v>95</v>
      </c>
      <c r="AR108" s="96" t="s">
        <v>96</v>
      </c>
      <c r="AS108" s="96"/>
      <c r="AT108" s="73"/>
      <c r="AU108" s="73"/>
      <c r="AV108" s="73"/>
      <c r="AW108" s="73"/>
      <c r="AX108" s="96"/>
      <c r="AY108" s="96"/>
      <c r="AZ108" s="96"/>
    </row>
    <row r="109" spans="1:52" s="20" customFormat="1" ht="16.5" customHeight="1">
      <c r="A109" s="29"/>
      <c r="B109" s="40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5"/>
      <c r="AM109" s="68" t="s">
        <v>97</v>
      </c>
      <c r="AN109" s="96" t="s">
        <v>164</v>
      </c>
      <c r="AO109" s="96">
        <v>135</v>
      </c>
      <c r="AP109" s="96">
        <v>70.7</v>
      </c>
      <c r="AQ109" s="96">
        <v>70.7</v>
      </c>
      <c r="AR109" s="96">
        <v>70.7</v>
      </c>
      <c r="AS109" s="96"/>
      <c r="AT109" s="73"/>
      <c r="AU109" s="73"/>
      <c r="AV109" s="73"/>
      <c r="AW109" s="73"/>
      <c r="AX109" s="96"/>
      <c r="AY109" s="96"/>
      <c r="AZ109" s="96"/>
    </row>
    <row r="110" spans="1:52" s="20" customFormat="1" ht="16.5" customHeight="1">
      <c r="A110" s="29"/>
      <c r="B110" s="40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5"/>
      <c r="AM110" s="68"/>
      <c r="AN110" s="96" t="s">
        <v>29</v>
      </c>
      <c r="AO110" s="96">
        <v>56</v>
      </c>
      <c r="AP110" s="96">
        <v>29.3</v>
      </c>
      <c r="AQ110" s="96">
        <v>29.3</v>
      </c>
      <c r="AR110" s="96">
        <v>100</v>
      </c>
      <c r="AS110" s="96"/>
      <c r="AT110" s="73"/>
      <c r="AU110" s="73"/>
      <c r="AV110" s="73"/>
      <c r="AW110" s="73"/>
      <c r="AX110" s="96"/>
      <c r="AY110" s="96"/>
      <c r="AZ110" s="96"/>
    </row>
    <row r="111" spans="1:52" s="20" customFormat="1" ht="16.5" customHeight="1">
      <c r="A111" s="29"/>
      <c r="B111" s="40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5"/>
      <c r="AM111" s="68"/>
      <c r="AN111" s="96" t="s">
        <v>90</v>
      </c>
      <c r="AO111" s="96">
        <v>191</v>
      </c>
      <c r="AP111" s="96">
        <v>100</v>
      </c>
      <c r="AQ111" s="96">
        <v>100</v>
      </c>
      <c r="AR111" s="96"/>
      <c r="AS111" s="96"/>
      <c r="AT111" s="73"/>
      <c r="AU111" s="73"/>
      <c r="AV111" s="73"/>
      <c r="AW111" s="73"/>
      <c r="AX111" s="96"/>
      <c r="AY111" s="96"/>
      <c r="AZ111" s="96"/>
    </row>
    <row r="112" spans="1:52" s="20" customFormat="1" ht="16.5" customHeight="1">
      <c r="A112" s="29"/>
      <c r="B112" s="40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5"/>
      <c r="AM112" s="68" t="s">
        <v>125</v>
      </c>
      <c r="AN112" s="96"/>
      <c r="AO112" s="96"/>
      <c r="AP112" s="96"/>
      <c r="AQ112" s="96"/>
      <c r="AR112" s="96"/>
      <c r="AS112" s="96"/>
      <c r="AT112" s="73"/>
      <c r="AU112" s="73"/>
      <c r="AV112" s="73"/>
      <c r="AW112" s="73"/>
      <c r="AX112" s="96"/>
      <c r="AY112" s="96"/>
      <c r="AZ112" s="96"/>
    </row>
    <row r="113" spans="1:52" s="20" customFormat="1" ht="36.75" customHeight="1">
      <c r="A113" s="29"/>
      <c r="B113" s="40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5"/>
      <c r="AM113" s="68"/>
      <c r="AN113" s="96"/>
      <c r="AO113" s="96"/>
      <c r="AP113" s="96"/>
      <c r="AQ113" s="96"/>
      <c r="AR113" s="96"/>
      <c r="AS113" s="96"/>
      <c r="AT113" s="73"/>
      <c r="AU113" s="73"/>
      <c r="AV113" s="73"/>
      <c r="AW113" s="73"/>
      <c r="AX113" s="96"/>
      <c r="AY113" s="96"/>
      <c r="AZ113" s="96"/>
    </row>
    <row r="114" spans="1:52" s="50" customFormat="1" ht="16.5" customHeight="1">
      <c r="A114" s="29"/>
      <c r="B114" s="40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5"/>
      <c r="AM114" s="68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0"/>
      <c r="AY114" s="90"/>
      <c r="AZ114" s="90"/>
    </row>
    <row r="115" spans="1:52" s="50" customFormat="1" ht="16.5" customHeight="1">
      <c r="A115" s="29"/>
      <c r="B115" s="40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5"/>
      <c r="AM115" s="68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0"/>
      <c r="AY115" s="90"/>
      <c r="AZ115" s="90"/>
    </row>
    <row r="116" spans="1:52" s="50" customFormat="1" ht="18.75" customHeight="1">
      <c r="A116" s="29"/>
      <c r="B116" s="40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5"/>
      <c r="AM116" s="68" t="s">
        <v>170</v>
      </c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0"/>
      <c r="AY116" s="90"/>
      <c r="AZ116" s="90"/>
    </row>
    <row r="117" spans="1:52" s="20" customFormat="1" ht="16.5" customHeight="1">
      <c r="A117" s="29"/>
      <c r="B117" s="40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5"/>
      <c r="AM117" s="68"/>
      <c r="AN117" s="96"/>
      <c r="AO117" s="96" t="s">
        <v>93</v>
      </c>
      <c r="AP117" s="96" t="s">
        <v>94</v>
      </c>
      <c r="AQ117" s="96" t="s">
        <v>95</v>
      </c>
      <c r="AR117" s="96" t="s">
        <v>96</v>
      </c>
      <c r="AS117" s="96"/>
      <c r="AT117" s="96"/>
      <c r="AU117" s="96"/>
      <c r="AV117" s="96"/>
      <c r="AW117" s="96"/>
      <c r="AX117" s="96"/>
      <c r="AY117" s="96"/>
      <c r="AZ117" s="96"/>
    </row>
    <row r="118" spans="1:52" s="20" customFormat="1" ht="16.5" customHeight="1">
      <c r="A118" s="29"/>
      <c r="B118" s="40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5"/>
      <c r="AM118" s="68" t="s">
        <v>97</v>
      </c>
      <c r="AN118" s="96" t="s">
        <v>164</v>
      </c>
      <c r="AO118" s="96">
        <v>188</v>
      </c>
      <c r="AP118" s="96">
        <v>98.4</v>
      </c>
      <c r="AQ118" s="96">
        <v>98.4</v>
      </c>
      <c r="AR118" s="96">
        <v>98.4</v>
      </c>
      <c r="AS118" s="96"/>
      <c r="AT118" s="96"/>
      <c r="AU118" s="96"/>
      <c r="AV118" s="96"/>
      <c r="AW118" s="96"/>
      <c r="AX118" s="96"/>
      <c r="AY118" s="96"/>
      <c r="AZ118" s="96"/>
    </row>
    <row r="119" spans="1:52" s="20" customFormat="1" ht="16.5" customHeight="1">
      <c r="A119" s="29"/>
      <c r="B119" s="40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5"/>
      <c r="AM119" s="68"/>
      <c r="AN119" s="96" t="s">
        <v>29</v>
      </c>
      <c r="AO119" s="96">
        <v>3</v>
      </c>
      <c r="AP119" s="96">
        <v>1.6</v>
      </c>
      <c r="AQ119" s="96">
        <v>1.6</v>
      </c>
      <c r="AR119" s="96">
        <v>100</v>
      </c>
      <c r="AS119" s="96"/>
      <c r="AT119" s="96"/>
      <c r="AU119" s="96"/>
      <c r="AV119" s="96"/>
      <c r="AW119" s="96"/>
      <c r="AX119" s="96"/>
      <c r="AY119" s="96"/>
      <c r="AZ119" s="96"/>
    </row>
    <row r="120" spans="1:52" s="20" customFormat="1" ht="16.5" customHeight="1">
      <c r="A120" s="29"/>
      <c r="B120" s="40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5"/>
      <c r="P120" s="25"/>
      <c r="Q120" s="25"/>
      <c r="R120" s="25"/>
      <c r="S120" s="25"/>
      <c r="T120" s="25"/>
      <c r="U120" s="25"/>
      <c r="V120" s="126" t="s">
        <v>11</v>
      </c>
      <c r="W120" s="126"/>
      <c r="X120" s="126"/>
      <c r="Y120" s="126"/>
      <c r="Z120" s="126"/>
      <c r="AA120" s="126"/>
      <c r="AB120" s="19"/>
      <c r="AC120" s="126" t="s">
        <v>12</v>
      </c>
      <c r="AD120" s="126"/>
      <c r="AE120" s="126"/>
      <c r="AF120" s="126"/>
      <c r="AG120" s="126"/>
      <c r="AH120" s="126"/>
      <c r="AI120" s="129" t="s">
        <v>84</v>
      </c>
      <c r="AJ120" s="129"/>
      <c r="AK120" s="129"/>
      <c r="AL120" s="129"/>
      <c r="AM120" s="68"/>
      <c r="AN120" s="96" t="s">
        <v>90</v>
      </c>
      <c r="AO120" s="96">
        <v>191</v>
      </c>
      <c r="AP120" s="96">
        <v>100</v>
      </c>
      <c r="AQ120" s="96">
        <v>100</v>
      </c>
      <c r="AR120" s="96"/>
      <c r="AS120" s="96"/>
      <c r="AT120" s="96"/>
      <c r="AU120" s="96"/>
      <c r="AV120" s="96"/>
      <c r="AW120" s="96"/>
      <c r="AX120" s="96"/>
      <c r="AY120" s="96"/>
      <c r="AZ120" s="96"/>
    </row>
    <row r="121" spans="1:52" s="20" customFormat="1" ht="16.5" customHeight="1">
      <c r="A121" s="29"/>
      <c r="B121" s="40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46"/>
      <c r="P121" s="46"/>
      <c r="Q121" s="46"/>
      <c r="R121" s="46"/>
      <c r="S121" s="46"/>
      <c r="T121" s="25"/>
      <c r="U121" s="25"/>
      <c r="V121" s="126"/>
      <c r="W121" s="126"/>
      <c r="X121" s="126"/>
      <c r="Y121" s="126"/>
      <c r="Z121" s="126"/>
      <c r="AA121" s="126"/>
      <c r="AB121" s="19"/>
      <c r="AC121" s="126"/>
      <c r="AD121" s="126"/>
      <c r="AE121" s="126"/>
      <c r="AF121" s="126"/>
      <c r="AG121" s="126"/>
      <c r="AH121" s="126"/>
      <c r="AI121" s="129"/>
      <c r="AJ121" s="129"/>
      <c r="AK121" s="129"/>
      <c r="AL121" s="129"/>
      <c r="AM121" s="68" t="s">
        <v>125</v>
      </c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</row>
    <row r="122" spans="1:52" s="20" customFormat="1" ht="46.5" customHeight="1">
      <c r="A122" s="29"/>
      <c r="B122" s="40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56"/>
      <c r="P122" s="56"/>
      <c r="Q122" s="56"/>
      <c r="R122" s="56"/>
      <c r="S122" s="56"/>
      <c r="T122" s="56"/>
      <c r="U122" s="56"/>
      <c r="V122" s="39">
        <v>1</v>
      </c>
      <c r="W122" s="39">
        <v>2</v>
      </c>
      <c r="X122" s="39">
        <v>3</v>
      </c>
      <c r="Y122" s="39">
        <v>4</v>
      </c>
      <c r="Z122" s="39">
        <v>5</v>
      </c>
      <c r="AA122" s="39" t="s">
        <v>35</v>
      </c>
      <c r="AB122" s="48" t="s">
        <v>14</v>
      </c>
      <c r="AC122" s="39">
        <v>1</v>
      </c>
      <c r="AD122" s="39">
        <v>2</v>
      </c>
      <c r="AE122" s="39">
        <v>3</v>
      </c>
      <c r="AF122" s="39">
        <v>4</v>
      </c>
      <c r="AG122" s="39">
        <v>5</v>
      </c>
      <c r="AH122" s="39" t="s">
        <v>35</v>
      </c>
      <c r="AI122" s="49" t="s">
        <v>15</v>
      </c>
      <c r="AJ122" s="49" t="s">
        <v>39</v>
      </c>
      <c r="AK122" s="49" t="s">
        <v>17</v>
      </c>
      <c r="AL122" s="49" t="s">
        <v>18</v>
      </c>
      <c r="AM122" s="68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</row>
    <row r="123" spans="1:52" s="20" customFormat="1" ht="42" customHeight="1">
      <c r="A123" s="128" t="s">
        <v>65</v>
      </c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84">
        <f>+AN12</f>
        <v>4</v>
      </c>
      <c r="W123" s="84">
        <f t="shared" ref="W123:AA123" si="18">+AO12</f>
        <v>4</v>
      </c>
      <c r="X123" s="84">
        <f t="shared" si="18"/>
        <v>4</v>
      </c>
      <c r="Y123" s="84">
        <f t="shared" si="18"/>
        <v>9</v>
      </c>
      <c r="Z123" s="84">
        <f t="shared" si="18"/>
        <v>5</v>
      </c>
      <c r="AA123" s="84">
        <f t="shared" si="18"/>
        <v>5</v>
      </c>
      <c r="AB123" s="84">
        <f>SUM(V123:AA123)</f>
        <v>31</v>
      </c>
      <c r="AC123" s="22">
        <f t="shared" ref="AC123:AH123" si="19">V123/$AB123</f>
        <v>0.12903225806451613</v>
      </c>
      <c r="AD123" s="22">
        <f t="shared" si="19"/>
        <v>0.12903225806451613</v>
      </c>
      <c r="AE123" s="22">
        <f t="shared" si="19"/>
        <v>0.12903225806451613</v>
      </c>
      <c r="AF123" s="22">
        <f t="shared" si="19"/>
        <v>0.29032258064516131</v>
      </c>
      <c r="AG123" s="22">
        <f t="shared" si="19"/>
        <v>0.16129032258064516</v>
      </c>
      <c r="AH123" s="22">
        <f t="shared" si="19"/>
        <v>0.16129032258064516</v>
      </c>
      <c r="AI123" s="84">
        <f t="shared" ref="AI123:AL123" si="20">+BA12</f>
        <v>3.27</v>
      </c>
      <c r="AJ123" s="84">
        <f t="shared" si="20"/>
        <v>1.37</v>
      </c>
      <c r="AK123" s="84">
        <f t="shared" si="20"/>
        <v>4</v>
      </c>
      <c r="AL123" s="84">
        <f t="shared" si="20"/>
        <v>4</v>
      </c>
      <c r="AM123" s="72"/>
      <c r="AN123" s="73"/>
      <c r="AO123" s="73"/>
      <c r="AP123" s="73"/>
      <c r="AQ123" s="73"/>
      <c r="AR123" s="73"/>
      <c r="AS123" s="73"/>
      <c r="AT123" s="96"/>
      <c r="AU123" s="96"/>
      <c r="AV123" s="96"/>
      <c r="AW123" s="96"/>
      <c r="AX123" s="96"/>
      <c r="AY123" s="96"/>
      <c r="AZ123" s="96"/>
    </row>
    <row r="124" spans="1:52" s="20" customFormat="1" ht="16.5" customHeight="1">
      <c r="A124" s="29"/>
      <c r="B124" s="40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5"/>
      <c r="AM124" s="72"/>
      <c r="AN124" s="73"/>
      <c r="AO124" s="73"/>
      <c r="AP124" s="73"/>
      <c r="AQ124" s="73"/>
      <c r="AR124" s="73"/>
      <c r="AS124" s="73"/>
      <c r="AT124" s="96"/>
      <c r="AU124" s="96"/>
      <c r="AV124" s="96"/>
      <c r="AW124" s="96"/>
      <c r="AX124" s="96"/>
      <c r="AY124" s="96"/>
      <c r="AZ124" s="96"/>
    </row>
    <row r="125" spans="1:52" s="20" customFormat="1" ht="16.5" customHeight="1">
      <c r="A125" s="29"/>
      <c r="B125" s="40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5"/>
      <c r="AM125" s="72" t="s">
        <v>171</v>
      </c>
      <c r="AN125" s="73"/>
      <c r="AO125" s="73"/>
      <c r="AP125" s="73"/>
      <c r="AQ125" s="73"/>
      <c r="AR125" s="73"/>
      <c r="AS125" s="73"/>
      <c r="AT125" s="96"/>
      <c r="AU125" s="96"/>
      <c r="AV125" s="96"/>
      <c r="AW125" s="96"/>
      <c r="AX125" s="96"/>
      <c r="AY125" s="96"/>
      <c r="AZ125" s="96"/>
    </row>
    <row r="126" spans="1:52" s="20" customFormat="1" ht="16.5" customHeight="1">
      <c r="A126" s="29"/>
      <c r="B126" s="40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5"/>
      <c r="AM126" s="72"/>
      <c r="AN126" s="73"/>
      <c r="AO126" s="73" t="s">
        <v>93</v>
      </c>
      <c r="AP126" s="73" t="s">
        <v>94</v>
      </c>
      <c r="AQ126" s="73" t="s">
        <v>95</v>
      </c>
      <c r="AR126" s="73" t="s">
        <v>96</v>
      </c>
      <c r="AS126" s="73"/>
      <c r="AT126" s="96"/>
      <c r="AU126" s="96"/>
      <c r="AV126" s="96"/>
      <c r="AW126" s="96"/>
      <c r="AX126" s="96"/>
      <c r="AY126" s="96"/>
      <c r="AZ126" s="96"/>
    </row>
    <row r="127" spans="1:52" s="20" customFormat="1" ht="16.5" customHeight="1">
      <c r="A127" s="29"/>
      <c r="B127" s="40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5"/>
      <c r="AM127" s="72" t="s">
        <v>97</v>
      </c>
      <c r="AN127" s="73"/>
      <c r="AO127" s="73">
        <v>3</v>
      </c>
      <c r="AP127" s="73">
        <v>1.6</v>
      </c>
      <c r="AQ127" s="73">
        <v>1.6</v>
      </c>
      <c r="AR127" s="73">
        <v>1.6</v>
      </c>
      <c r="AS127" s="73"/>
      <c r="AT127" s="96"/>
      <c r="AU127" s="96"/>
      <c r="AV127" s="96"/>
      <c r="AW127" s="96"/>
      <c r="AX127" s="96"/>
      <c r="AY127" s="96"/>
      <c r="AZ127" s="96"/>
    </row>
    <row r="128" spans="1:52" s="20" customFormat="1" ht="16.5" customHeight="1">
      <c r="A128" s="29"/>
      <c r="B128" s="40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5"/>
      <c r="AM128" s="72"/>
      <c r="AN128" s="73" t="s">
        <v>164</v>
      </c>
      <c r="AO128" s="73">
        <v>165</v>
      </c>
      <c r="AP128" s="73">
        <v>86.4</v>
      </c>
      <c r="AQ128" s="73">
        <v>86.4</v>
      </c>
      <c r="AR128" s="73">
        <v>88</v>
      </c>
      <c r="AS128" s="73"/>
      <c r="AT128" s="96"/>
      <c r="AU128" s="96"/>
      <c r="AV128" s="96"/>
      <c r="AW128" s="96"/>
      <c r="AX128" s="96"/>
      <c r="AY128" s="96"/>
      <c r="AZ128" s="96"/>
    </row>
    <row r="129" spans="1:52" s="20" customFormat="1" ht="16.5" customHeight="1">
      <c r="A129" s="111" t="s">
        <v>54</v>
      </c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68"/>
      <c r="AN129" s="96" t="s">
        <v>29</v>
      </c>
      <c r="AO129" s="96">
        <v>23</v>
      </c>
      <c r="AP129" s="96">
        <v>12</v>
      </c>
      <c r="AQ129" s="96">
        <v>12</v>
      </c>
      <c r="AR129" s="96">
        <v>100</v>
      </c>
      <c r="AS129" s="96"/>
      <c r="AT129" s="96"/>
      <c r="AU129" s="96"/>
      <c r="AV129" s="96"/>
      <c r="AW129" s="96"/>
      <c r="AX129" s="96"/>
      <c r="AY129" s="96"/>
      <c r="AZ129" s="96"/>
    </row>
    <row r="130" spans="1:52" s="20" customFormat="1" ht="16.5" customHeight="1">
      <c r="A130" s="127"/>
      <c r="B130" s="127"/>
      <c r="C130" s="127"/>
      <c r="D130" s="127"/>
      <c r="E130" s="127"/>
      <c r="F130" s="127"/>
      <c r="G130" s="50"/>
      <c r="H130" s="50"/>
      <c r="I130" s="50"/>
      <c r="J130" s="50"/>
      <c r="K130" s="51"/>
      <c r="L130" s="51"/>
      <c r="M130" s="52"/>
      <c r="N130" s="23"/>
      <c r="O130" s="23"/>
      <c r="P130" s="23"/>
      <c r="Q130" s="23"/>
      <c r="R130" s="23"/>
      <c r="S130" s="23"/>
      <c r="T130" s="23"/>
      <c r="U130" s="23"/>
      <c r="V130" s="50"/>
      <c r="W130" s="50"/>
      <c r="X130" s="50"/>
      <c r="Y130" s="50"/>
      <c r="Z130" s="50"/>
      <c r="AA130" s="50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68"/>
      <c r="AN130" s="96" t="s">
        <v>90</v>
      </c>
      <c r="AO130" s="96">
        <v>191</v>
      </c>
      <c r="AP130" s="96">
        <v>100</v>
      </c>
      <c r="AQ130" s="96">
        <v>100</v>
      </c>
      <c r="AR130" s="96"/>
      <c r="AS130" s="96"/>
      <c r="AT130" s="96"/>
      <c r="AU130" s="96"/>
      <c r="AV130" s="96"/>
      <c r="AW130" s="96"/>
      <c r="AX130" s="96"/>
      <c r="AY130" s="96"/>
      <c r="AZ130" s="96"/>
    </row>
    <row r="131" spans="1:52" s="20" customFormat="1" ht="16.5" customHeight="1">
      <c r="A131" s="127"/>
      <c r="B131" s="127"/>
      <c r="C131" s="127"/>
      <c r="D131" s="127"/>
      <c r="E131" s="127"/>
      <c r="F131" s="127"/>
      <c r="G131" s="50"/>
      <c r="H131" s="50"/>
      <c r="I131" s="50"/>
      <c r="J131" s="50"/>
      <c r="K131" s="53"/>
      <c r="L131" s="53"/>
      <c r="M131" s="52"/>
      <c r="N131" s="23"/>
      <c r="O131" s="23"/>
      <c r="P131" s="23"/>
      <c r="Q131" s="23"/>
      <c r="R131" s="23"/>
      <c r="S131" s="23"/>
      <c r="T131" s="23"/>
      <c r="U131" s="23"/>
      <c r="V131" s="50"/>
      <c r="W131" s="50"/>
      <c r="X131" s="50"/>
      <c r="Y131" s="50"/>
      <c r="Z131" s="50"/>
      <c r="AA131" s="50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68" t="s">
        <v>125</v>
      </c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96"/>
      <c r="AZ131" s="96"/>
    </row>
    <row r="132" spans="1:52" s="20" customFormat="1" ht="39" customHeight="1">
      <c r="A132" s="127"/>
      <c r="B132" s="127"/>
      <c r="C132" s="127"/>
      <c r="D132" s="127"/>
      <c r="E132" s="127"/>
      <c r="F132" s="127"/>
      <c r="G132" s="50"/>
      <c r="H132" s="50"/>
      <c r="I132" s="50"/>
      <c r="J132" s="50"/>
      <c r="K132" s="52"/>
      <c r="L132" s="52"/>
      <c r="M132" s="52"/>
      <c r="N132" s="52"/>
      <c r="O132" s="23"/>
      <c r="P132" s="23"/>
      <c r="Q132" s="23"/>
      <c r="R132" s="23"/>
      <c r="S132" s="23"/>
      <c r="T132" s="23"/>
      <c r="U132" s="23"/>
      <c r="V132" s="50"/>
      <c r="W132" s="50"/>
      <c r="X132" s="50"/>
      <c r="Y132" s="50"/>
      <c r="Z132" s="50"/>
      <c r="AA132" s="50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68"/>
      <c r="AN132" s="96"/>
      <c r="AO132" s="96"/>
      <c r="AP132" s="96"/>
      <c r="AQ132" s="96"/>
      <c r="AR132" s="96"/>
      <c r="AS132" s="96"/>
      <c r="AT132" s="73"/>
      <c r="AU132" s="73"/>
      <c r="AV132" s="73"/>
      <c r="AW132" s="73"/>
      <c r="AX132" s="96"/>
      <c r="AY132" s="96"/>
      <c r="AZ132" s="96"/>
    </row>
    <row r="133" spans="1:52" s="20" customFormat="1" ht="16.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5"/>
      <c r="AG133" s="25"/>
      <c r="AH133" s="25"/>
      <c r="AI133" s="25"/>
      <c r="AJ133" s="25"/>
      <c r="AK133" s="25"/>
      <c r="AL133" s="25"/>
      <c r="AM133" s="68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</row>
    <row r="134" spans="1:52" s="20" customFormat="1" ht="16.5" customHeight="1">
      <c r="A134" s="29"/>
      <c r="B134" s="40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5"/>
      <c r="AG134" s="25"/>
      <c r="AH134" s="25"/>
      <c r="AI134" s="25"/>
      <c r="AJ134" s="25"/>
      <c r="AK134" s="25"/>
      <c r="AL134" s="25"/>
      <c r="AM134" s="68"/>
      <c r="AN134" s="96"/>
      <c r="AO134" s="96"/>
      <c r="AP134" s="96"/>
      <c r="AQ134" s="96"/>
      <c r="AR134" s="96"/>
      <c r="AS134" s="96"/>
      <c r="AT134" s="96"/>
      <c r="AU134" s="96"/>
      <c r="AV134" s="96"/>
      <c r="AW134" s="96"/>
      <c r="AX134" s="96"/>
      <c r="AY134" s="96"/>
      <c r="AZ134" s="96"/>
    </row>
    <row r="135" spans="1:52" s="20" customFormat="1" ht="16.5" customHeight="1">
      <c r="A135" s="29"/>
      <c r="B135" s="40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5"/>
      <c r="AM135" s="68" t="s">
        <v>172</v>
      </c>
      <c r="AN135" s="96"/>
      <c r="AO135" s="96"/>
      <c r="AP135" s="96"/>
      <c r="AQ135" s="96"/>
      <c r="AR135" s="96"/>
      <c r="AS135" s="96"/>
      <c r="AT135" s="73"/>
      <c r="AU135" s="73"/>
      <c r="AV135" s="73"/>
      <c r="AW135" s="73"/>
      <c r="AX135" s="96"/>
      <c r="AY135" s="96"/>
      <c r="AZ135" s="96"/>
    </row>
    <row r="136" spans="1:52" s="20" customFormat="1" ht="16.5" customHeight="1">
      <c r="A136" s="29"/>
      <c r="B136" s="40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5"/>
      <c r="P136" s="25"/>
      <c r="Q136" s="25"/>
      <c r="R136" s="25"/>
      <c r="S136" s="25"/>
      <c r="T136" s="25"/>
      <c r="U136" s="25"/>
      <c r="V136" s="126" t="s">
        <v>11</v>
      </c>
      <c r="W136" s="126"/>
      <c r="X136" s="126"/>
      <c r="Y136" s="126"/>
      <c r="Z136" s="126"/>
      <c r="AA136" s="126"/>
      <c r="AB136" s="19"/>
      <c r="AC136" s="126" t="s">
        <v>12</v>
      </c>
      <c r="AD136" s="126"/>
      <c r="AE136" s="126"/>
      <c r="AF136" s="126"/>
      <c r="AG136" s="126"/>
      <c r="AH136" s="126"/>
      <c r="AI136" s="129" t="s">
        <v>84</v>
      </c>
      <c r="AJ136" s="129"/>
      <c r="AK136" s="129"/>
      <c r="AL136" s="129"/>
      <c r="AM136" s="68"/>
      <c r="AN136" s="96"/>
      <c r="AO136" s="96" t="s">
        <v>93</v>
      </c>
      <c r="AP136" s="96" t="s">
        <v>94</v>
      </c>
      <c r="AQ136" s="96" t="s">
        <v>95</v>
      </c>
      <c r="AR136" s="96" t="s">
        <v>96</v>
      </c>
      <c r="AS136" s="96"/>
      <c r="AT136" s="96"/>
      <c r="AU136" s="96"/>
      <c r="AV136" s="96"/>
      <c r="AW136" s="96"/>
      <c r="AX136" s="96"/>
      <c r="AY136" s="96"/>
      <c r="AZ136" s="96"/>
    </row>
    <row r="137" spans="1:52" s="20" customFormat="1" ht="16.5" customHeight="1">
      <c r="A137" s="29"/>
      <c r="B137" s="40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46"/>
      <c r="P137" s="46"/>
      <c r="Q137" s="46"/>
      <c r="R137" s="46"/>
      <c r="S137" s="46"/>
      <c r="T137" s="25"/>
      <c r="U137" s="25"/>
      <c r="V137" s="126"/>
      <c r="W137" s="126"/>
      <c r="X137" s="126"/>
      <c r="Y137" s="126"/>
      <c r="Z137" s="126"/>
      <c r="AA137" s="126"/>
      <c r="AB137" s="19"/>
      <c r="AC137" s="126"/>
      <c r="AD137" s="126"/>
      <c r="AE137" s="126"/>
      <c r="AF137" s="126"/>
      <c r="AG137" s="126"/>
      <c r="AH137" s="126"/>
      <c r="AI137" s="129"/>
      <c r="AJ137" s="129"/>
      <c r="AK137" s="129"/>
      <c r="AL137" s="129"/>
      <c r="AM137" s="68" t="s">
        <v>97</v>
      </c>
      <c r="AN137" s="96" t="s">
        <v>164</v>
      </c>
      <c r="AO137" s="96">
        <v>81</v>
      </c>
      <c r="AP137" s="96">
        <v>42.4</v>
      </c>
      <c r="AQ137" s="96">
        <v>42.4</v>
      </c>
      <c r="AR137" s="96">
        <v>42.4</v>
      </c>
      <c r="AS137" s="96"/>
      <c r="AT137" s="96"/>
      <c r="AU137" s="96"/>
      <c r="AV137" s="96"/>
      <c r="AW137" s="96"/>
      <c r="AX137" s="96"/>
      <c r="AY137" s="96"/>
      <c r="AZ137" s="96"/>
    </row>
    <row r="138" spans="1:52" s="20" customFormat="1" ht="16.5" customHeight="1">
      <c r="A138" s="29"/>
      <c r="B138" s="40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47"/>
      <c r="P138" s="47"/>
      <c r="Q138" s="47"/>
      <c r="R138" s="47"/>
      <c r="S138" s="47"/>
      <c r="T138" s="47"/>
      <c r="U138" s="47"/>
      <c r="V138" s="39">
        <v>1</v>
      </c>
      <c r="W138" s="39">
        <v>2</v>
      </c>
      <c r="X138" s="39">
        <v>3</v>
      </c>
      <c r="Y138" s="39">
        <v>4</v>
      </c>
      <c r="Z138" s="39">
        <v>5</v>
      </c>
      <c r="AA138" s="39" t="s">
        <v>35</v>
      </c>
      <c r="AB138" s="48" t="s">
        <v>14</v>
      </c>
      <c r="AC138" s="39">
        <v>1</v>
      </c>
      <c r="AD138" s="39">
        <v>2</v>
      </c>
      <c r="AE138" s="39">
        <v>3</v>
      </c>
      <c r="AF138" s="39">
        <v>4</v>
      </c>
      <c r="AG138" s="39">
        <v>5</v>
      </c>
      <c r="AH138" s="39" t="s">
        <v>35</v>
      </c>
      <c r="AI138" s="49" t="s">
        <v>15</v>
      </c>
      <c r="AJ138" s="49" t="s">
        <v>39</v>
      </c>
      <c r="AK138" s="49" t="s">
        <v>17</v>
      </c>
      <c r="AL138" s="49" t="s">
        <v>18</v>
      </c>
      <c r="AM138" s="68"/>
      <c r="AN138" s="96" t="s">
        <v>29</v>
      </c>
      <c r="AO138" s="96">
        <v>110</v>
      </c>
      <c r="AP138" s="96">
        <v>57.6</v>
      </c>
      <c r="AQ138" s="96">
        <v>57.6</v>
      </c>
      <c r="AR138" s="96">
        <v>100</v>
      </c>
      <c r="AS138" s="96"/>
      <c r="AT138" s="96"/>
      <c r="AU138" s="96"/>
      <c r="AV138" s="96"/>
      <c r="AW138" s="96"/>
      <c r="AX138" s="96"/>
      <c r="AY138" s="96"/>
      <c r="AZ138" s="96"/>
    </row>
    <row r="139" spans="1:52" s="20" customFormat="1" ht="39.950000000000003" customHeight="1">
      <c r="A139" s="29"/>
      <c r="B139" s="40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112" t="s">
        <v>64</v>
      </c>
      <c r="P139" s="113"/>
      <c r="Q139" s="113"/>
      <c r="R139" s="113"/>
      <c r="S139" s="113"/>
      <c r="T139" s="113"/>
      <c r="U139" s="113"/>
      <c r="V139" s="84">
        <f>+AN13</f>
        <v>2</v>
      </c>
      <c r="W139" s="84">
        <f t="shared" ref="W139:AA139" si="21">+AO13</f>
        <v>11</v>
      </c>
      <c r="X139" s="84">
        <f t="shared" si="21"/>
        <v>29</v>
      </c>
      <c r="Y139" s="84">
        <f t="shared" si="21"/>
        <v>55</v>
      </c>
      <c r="Z139" s="84">
        <f t="shared" si="21"/>
        <v>35</v>
      </c>
      <c r="AA139" s="84">
        <f t="shared" si="21"/>
        <v>3</v>
      </c>
      <c r="AB139" s="84">
        <f>SUM(V139:AA139)</f>
        <v>135</v>
      </c>
      <c r="AC139" s="22">
        <f>V139/$AB139</f>
        <v>1.4814814814814815E-2</v>
      </c>
      <c r="AD139" s="22">
        <f t="shared" ref="AD139:AH139" si="22">W139/$AB139</f>
        <v>8.1481481481481488E-2</v>
      </c>
      <c r="AE139" s="22">
        <f t="shared" si="22"/>
        <v>0.21481481481481482</v>
      </c>
      <c r="AF139" s="22">
        <f t="shared" si="22"/>
        <v>0.40740740740740738</v>
      </c>
      <c r="AG139" s="22">
        <f t="shared" si="22"/>
        <v>0.25925925925925924</v>
      </c>
      <c r="AH139" s="22">
        <f t="shared" si="22"/>
        <v>2.2222222222222223E-2</v>
      </c>
      <c r="AI139" s="84">
        <f t="shared" ref="AI139:AL139" si="23">+BA13</f>
        <v>3.83</v>
      </c>
      <c r="AJ139" s="84">
        <f t="shared" si="23"/>
        <v>0.97</v>
      </c>
      <c r="AK139" s="84">
        <f t="shared" si="23"/>
        <v>4</v>
      </c>
      <c r="AL139" s="84">
        <f t="shared" si="23"/>
        <v>4</v>
      </c>
      <c r="AM139" s="68"/>
      <c r="AN139" s="96" t="s">
        <v>90</v>
      </c>
      <c r="AO139" s="96">
        <v>191</v>
      </c>
      <c r="AP139" s="96">
        <v>100</v>
      </c>
      <c r="AQ139" s="96">
        <v>100</v>
      </c>
      <c r="AR139" s="96"/>
      <c r="AS139" s="96"/>
      <c r="AT139" s="96"/>
      <c r="AU139" s="96"/>
      <c r="AV139" s="96"/>
      <c r="AW139" s="96"/>
      <c r="AX139" s="96"/>
      <c r="AY139" s="96"/>
      <c r="AZ139" s="96"/>
    </row>
    <row r="140" spans="1:52" s="20" customFormat="1" ht="16.5" customHeight="1">
      <c r="A140" s="29"/>
      <c r="B140" s="40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5"/>
      <c r="AM140" s="68" t="s">
        <v>125</v>
      </c>
      <c r="AN140" s="96"/>
      <c r="AO140" s="96"/>
      <c r="AP140" s="96"/>
      <c r="AQ140" s="96"/>
      <c r="AR140" s="96"/>
      <c r="AS140" s="96"/>
      <c r="AT140" s="96"/>
      <c r="AU140" s="96"/>
      <c r="AV140" s="96"/>
      <c r="AW140" s="96"/>
      <c r="AX140" s="96"/>
      <c r="AY140" s="96"/>
      <c r="AZ140" s="96"/>
    </row>
    <row r="141" spans="1:52" s="20" customFormat="1" ht="16.5" customHeight="1">
      <c r="A141" s="29"/>
      <c r="B141" s="40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5"/>
      <c r="AM141" s="68"/>
      <c r="AN141" s="96"/>
      <c r="AO141" s="96"/>
      <c r="AP141" s="96"/>
      <c r="AQ141" s="96"/>
      <c r="AR141" s="96"/>
      <c r="AS141" s="96"/>
      <c r="AT141" s="96"/>
      <c r="AU141" s="96"/>
      <c r="AV141" s="96"/>
      <c r="AW141" s="96"/>
      <c r="AX141" s="96"/>
      <c r="AY141" s="96"/>
      <c r="AZ141" s="96"/>
    </row>
    <row r="142" spans="1:52" s="20" customFormat="1" ht="16.5" customHeight="1">
      <c r="A142" s="29"/>
      <c r="B142" s="40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5"/>
      <c r="AM142" s="68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  <c r="AZ142" s="96"/>
    </row>
    <row r="143" spans="1:52" s="20" customFormat="1" ht="39" customHeight="1">
      <c r="A143" s="29"/>
      <c r="B143" s="40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5"/>
      <c r="AM143" s="68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6"/>
      <c r="AZ143" s="96"/>
    </row>
    <row r="144" spans="1:52" s="20" customFormat="1" ht="43.5" customHeight="1">
      <c r="A144" s="29"/>
      <c r="B144" s="40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5"/>
      <c r="AM144" s="68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96"/>
      <c r="AZ144" s="96"/>
    </row>
    <row r="145" spans="1:52" s="20" customFormat="1" ht="16.5" customHeight="1">
      <c r="A145" s="29"/>
      <c r="B145" s="40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5"/>
      <c r="AM145" s="68"/>
      <c r="AN145" s="96"/>
      <c r="AO145" s="96"/>
      <c r="AP145" s="96"/>
      <c r="AQ145" s="96"/>
      <c r="AR145" s="96"/>
      <c r="AS145" s="96"/>
      <c r="AT145" s="96"/>
      <c r="AU145" s="96"/>
      <c r="AV145" s="96"/>
      <c r="AW145" s="96"/>
      <c r="AX145" s="96"/>
      <c r="AY145" s="96"/>
      <c r="AZ145" s="96"/>
    </row>
    <row r="146" spans="1:52" s="20" customFormat="1" ht="16.5" customHeight="1">
      <c r="A146" s="29"/>
      <c r="B146" s="40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5"/>
      <c r="AM146" s="68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Y146" s="96"/>
      <c r="AZ146" s="96"/>
    </row>
    <row r="147" spans="1:52" s="20" customFormat="1" ht="24" customHeight="1">
      <c r="A147" s="29"/>
      <c r="B147" s="40"/>
      <c r="C147" s="29"/>
      <c r="D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5"/>
      <c r="AM147" s="73"/>
      <c r="AN147" s="73"/>
      <c r="AO147" s="73"/>
      <c r="AP147" s="73"/>
      <c r="AQ147" s="73"/>
      <c r="AR147" s="73"/>
      <c r="AS147" s="73"/>
      <c r="AT147" s="96"/>
      <c r="AU147" s="96"/>
      <c r="AV147" s="96"/>
      <c r="AW147" s="96"/>
      <c r="AX147" s="96"/>
      <c r="AY147" s="96"/>
      <c r="AZ147" s="96"/>
    </row>
    <row r="148" spans="1:52" s="20" customFormat="1" ht="45.75" customHeight="1">
      <c r="A148" s="111" t="s">
        <v>55</v>
      </c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27"/>
      <c r="W148" s="27"/>
      <c r="X148" s="111" t="s">
        <v>56</v>
      </c>
      <c r="Y148" s="111"/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68"/>
      <c r="AN148" s="96"/>
      <c r="AO148" s="96"/>
      <c r="AP148" s="96"/>
      <c r="AQ148" s="96"/>
      <c r="AR148" s="96"/>
      <c r="AS148" s="96"/>
      <c r="AT148" s="96"/>
      <c r="AU148" s="96"/>
      <c r="AV148" s="96"/>
      <c r="AW148" s="96"/>
      <c r="AX148" s="96"/>
      <c r="AY148" s="96"/>
      <c r="AZ148" s="96"/>
    </row>
    <row r="149" spans="1:52" s="20" customFormat="1" ht="16.5" customHeight="1">
      <c r="A149" s="34"/>
      <c r="B149" s="34"/>
      <c r="C149" s="34"/>
      <c r="D149" s="34"/>
      <c r="E149" s="34"/>
      <c r="F149" s="34"/>
      <c r="K149" s="29"/>
      <c r="L149" s="29"/>
      <c r="M149" s="29"/>
      <c r="N149" s="29"/>
      <c r="O149" s="25"/>
      <c r="P149" s="25"/>
      <c r="Q149" s="25"/>
      <c r="X149" s="34"/>
      <c r="Y149" s="34"/>
      <c r="Z149" s="34"/>
      <c r="AA149" s="34"/>
      <c r="AB149" s="34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68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  <c r="AX149" s="96"/>
      <c r="AY149" s="96"/>
      <c r="AZ149" s="96"/>
    </row>
    <row r="150" spans="1:52" s="20" customFormat="1" ht="16.5" customHeight="1">
      <c r="A150" s="34"/>
      <c r="B150" s="34"/>
      <c r="C150" s="34"/>
      <c r="D150" s="34"/>
      <c r="E150" s="34"/>
      <c r="F150" s="34"/>
      <c r="K150" s="29"/>
      <c r="L150" s="29"/>
      <c r="M150" s="29"/>
      <c r="N150" s="29"/>
      <c r="O150" s="25"/>
      <c r="P150" s="25"/>
      <c r="Q150" s="25"/>
      <c r="X150" s="34"/>
      <c r="Y150" s="34"/>
      <c r="Z150" s="34"/>
      <c r="AA150" s="34"/>
      <c r="AB150" s="34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72"/>
      <c r="AN150" s="73"/>
      <c r="AO150" s="73"/>
      <c r="AP150" s="73"/>
      <c r="AQ150" s="73"/>
      <c r="AR150" s="73"/>
      <c r="AS150" s="73"/>
      <c r="AT150" s="96"/>
      <c r="AU150" s="96"/>
      <c r="AV150" s="96"/>
      <c r="AW150" s="96"/>
      <c r="AX150" s="96"/>
      <c r="AY150" s="96"/>
      <c r="AZ150" s="96"/>
    </row>
    <row r="151" spans="1:52" s="20" customFormat="1" ht="42" customHeight="1">
      <c r="A151" s="34"/>
      <c r="B151" s="34"/>
      <c r="C151" s="34"/>
      <c r="D151" s="34"/>
      <c r="E151" s="34"/>
      <c r="F151" s="34"/>
      <c r="G151" s="29"/>
      <c r="H151" s="29"/>
      <c r="I151" s="29"/>
      <c r="J151" s="29"/>
      <c r="K151" s="29"/>
      <c r="L151" s="29"/>
      <c r="M151" s="29"/>
      <c r="N151" s="29"/>
      <c r="O151" s="25"/>
      <c r="P151" s="25"/>
      <c r="Q151" s="25"/>
      <c r="X151" s="34"/>
      <c r="Y151" s="34"/>
      <c r="Z151" s="34"/>
      <c r="AA151" s="34"/>
      <c r="AB151" s="34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68"/>
      <c r="AN151" s="96"/>
      <c r="AO151" s="96"/>
      <c r="AP151" s="96"/>
      <c r="AQ151" s="96"/>
      <c r="AR151" s="96"/>
      <c r="AS151" s="96"/>
      <c r="AT151" s="96"/>
      <c r="AU151" s="96"/>
      <c r="AV151" s="96"/>
      <c r="AW151" s="96"/>
      <c r="AX151" s="96"/>
      <c r="AY151" s="96"/>
      <c r="AZ151" s="96"/>
    </row>
    <row r="152" spans="1:52" s="20" customFormat="1" ht="47.25" customHeight="1">
      <c r="A152" s="29"/>
      <c r="B152" s="40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5"/>
      <c r="P152" s="25"/>
      <c r="Q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68"/>
      <c r="AN152" s="96"/>
      <c r="AO152" s="96"/>
      <c r="AP152" s="96"/>
      <c r="AQ152" s="96"/>
      <c r="AR152" s="96"/>
      <c r="AS152" s="96"/>
      <c r="AT152" s="96"/>
      <c r="AU152" s="96"/>
      <c r="AV152" s="96"/>
      <c r="AW152" s="96"/>
      <c r="AX152" s="96"/>
      <c r="AY152" s="96"/>
      <c r="AZ152" s="96"/>
    </row>
    <row r="153" spans="1:52" s="20" customFormat="1" ht="54" customHeight="1">
      <c r="A153" s="29"/>
      <c r="B153" s="40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68"/>
      <c r="AN153" s="96"/>
      <c r="AO153" s="96"/>
      <c r="AP153" s="96"/>
      <c r="AQ153" s="96"/>
      <c r="AR153" s="96"/>
      <c r="AS153" s="96"/>
      <c r="AT153" s="96"/>
      <c r="AU153" s="96"/>
      <c r="AV153" s="96"/>
      <c r="AW153" s="96"/>
      <c r="AX153" s="96"/>
      <c r="AY153" s="96"/>
      <c r="AZ153" s="96"/>
    </row>
    <row r="154" spans="1:52" s="20" customFormat="1" ht="16.5" customHeight="1">
      <c r="A154" s="29"/>
      <c r="B154" s="40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68"/>
      <c r="AN154" s="96"/>
      <c r="AO154" s="96"/>
      <c r="AP154" s="96"/>
      <c r="AQ154" s="96"/>
      <c r="AR154" s="96"/>
      <c r="AS154" s="96"/>
      <c r="AT154" s="96"/>
      <c r="AU154" s="96"/>
      <c r="AV154" s="96"/>
      <c r="AW154" s="96"/>
      <c r="AX154" s="96"/>
      <c r="AY154" s="96"/>
      <c r="AZ154" s="96"/>
    </row>
    <row r="155" spans="1:52" s="20" customFormat="1" ht="16.5" customHeight="1">
      <c r="A155" s="29"/>
      <c r="B155" s="40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5"/>
      <c r="AM155" s="68"/>
      <c r="AN155" s="96"/>
      <c r="AO155" s="96"/>
      <c r="AP155" s="96"/>
      <c r="AQ155" s="96"/>
      <c r="AR155" s="96"/>
      <c r="AS155" s="96"/>
      <c r="AT155" s="96"/>
      <c r="AU155" s="96"/>
      <c r="AV155" s="96"/>
      <c r="AW155" s="96"/>
      <c r="AX155" s="96"/>
      <c r="AY155" s="96"/>
      <c r="AZ155" s="96"/>
    </row>
    <row r="156" spans="1:52" s="20" customFormat="1" ht="16.5" customHeight="1">
      <c r="A156" s="29"/>
      <c r="B156" s="40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68"/>
      <c r="AN156" s="96"/>
      <c r="AO156" s="96"/>
      <c r="AP156" s="96"/>
      <c r="AQ156" s="96"/>
      <c r="AR156" s="96"/>
      <c r="AS156" s="96"/>
      <c r="AT156" s="96"/>
      <c r="AU156" s="96"/>
      <c r="AV156" s="96"/>
      <c r="AW156" s="96"/>
      <c r="AX156" s="96"/>
      <c r="AY156" s="96"/>
      <c r="AZ156" s="96"/>
    </row>
    <row r="157" spans="1:52" s="20" customFormat="1" ht="40.5" customHeight="1">
      <c r="A157" s="29"/>
      <c r="B157" s="40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68"/>
      <c r="AN157" s="96"/>
      <c r="AO157" s="96"/>
      <c r="AP157" s="96"/>
      <c r="AQ157" s="96"/>
      <c r="AR157" s="96"/>
      <c r="AS157" s="96"/>
      <c r="AT157" s="96"/>
      <c r="AU157" s="96"/>
      <c r="AV157" s="96"/>
      <c r="AW157" s="96"/>
      <c r="AX157" s="96"/>
      <c r="AY157" s="96"/>
      <c r="AZ157" s="96"/>
    </row>
    <row r="158" spans="1:52" s="20" customFormat="1" ht="16.5" customHeight="1">
      <c r="A158" s="29"/>
      <c r="B158" s="40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68"/>
      <c r="AN158" s="96"/>
      <c r="AO158" s="96"/>
      <c r="AP158" s="96"/>
      <c r="AQ158" s="96"/>
      <c r="AR158" s="96"/>
      <c r="AS158" s="96"/>
      <c r="AT158" s="96"/>
      <c r="AU158" s="96"/>
      <c r="AV158" s="96"/>
      <c r="AW158" s="96"/>
      <c r="AX158" s="96"/>
      <c r="AY158" s="96"/>
      <c r="AZ158" s="96"/>
    </row>
    <row r="159" spans="1:52" s="20" customFormat="1" ht="16.5" customHeight="1">
      <c r="A159" s="29"/>
      <c r="B159" s="40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68"/>
      <c r="AN159" s="96"/>
      <c r="AO159" s="96"/>
      <c r="AP159" s="96"/>
      <c r="AQ159" s="96"/>
      <c r="AR159" s="96"/>
      <c r="AS159" s="96"/>
      <c r="AT159" s="96"/>
      <c r="AU159" s="96"/>
      <c r="AV159" s="96"/>
      <c r="AW159" s="96"/>
      <c r="AX159" s="96"/>
      <c r="AY159" s="96"/>
      <c r="AZ159" s="96"/>
    </row>
    <row r="160" spans="1:52" s="20" customFormat="1" ht="16.5" customHeight="1">
      <c r="A160" s="29"/>
      <c r="B160" s="40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68"/>
      <c r="AN160" s="96"/>
      <c r="AO160" s="96"/>
      <c r="AP160" s="96"/>
      <c r="AQ160" s="96"/>
      <c r="AR160" s="96"/>
      <c r="AS160" s="96"/>
      <c r="AT160" s="96"/>
      <c r="AU160" s="96"/>
      <c r="AV160" s="96"/>
      <c r="AW160" s="96"/>
      <c r="AX160" s="96"/>
      <c r="AY160" s="96"/>
      <c r="AZ160" s="96"/>
    </row>
    <row r="161" spans="1:52" s="20" customFormat="1" ht="16.5" customHeight="1">
      <c r="A161" s="29"/>
      <c r="B161" s="40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5"/>
      <c r="AL161" s="25"/>
      <c r="AM161" s="68"/>
      <c r="AN161" s="96"/>
      <c r="AO161" s="96"/>
      <c r="AP161" s="96"/>
      <c r="AQ161" s="96"/>
      <c r="AR161" s="96"/>
      <c r="AS161" s="96"/>
      <c r="AT161" s="96"/>
      <c r="AU161" s="96"/>
      <c r="AV161" s="96"/>
      <c r="AW161" s="96"/>
      <c r="AX161" s="96"/>
      <c r="AY161" s="96"/>
      <c r="AZ161" s="96"/>
    </row>
    <row r="162" spans="1:52" s="20" customFormat="1" ht="16.5" customHeight="1">
      <c r="A162" s="29"/>
      <c r="B162" s="40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5"/>
      <c r="AM162" s="68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  <c r="AX162" s="96"/>
      <c r="AY162" s="96"/>
      <c r="AZ162" s="96"/>
    </row>
    <row r="163" spans="1:52" s="20" customFormat="1" ht="16.5" customHeight="1">
      <c r="A163" s="29"/>
      <c r="B163" s="40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46"/>
      <c r="AM163" s="68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  <c r="AX163" s="96"/>
      <c r="AY163" s="96"/>
      <c r="AZ163" s="96"/>
    </row>
    <row r="164" spans="1:52" s="20" customFormat="1" ht="16.5" customHeight="1">
      <c r="A164" s="29"/>
      <c r="B164" s="40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AM164" s="68"/>
      <c r="AN164" s="96"/>
      <c r="AO164" s="96"/>
      <c r="AP164" s="96"/>
      <c r="AQ164" s="96"/>
      <c r="AR164" s="96"/>
      <c r="AS164" s="96"/>
      <c r="AT164" s="96"/>
      <c r="AU164" s="96"/>
      <c r="AV164" s="96"/>
      <c r="AW164" s="96"/>
      <c r="AX164" s="96"/>
      <c r="AY164" s="96"/>
      <c r="AZ164" s="96"/>
    </row>
    <row r="165" spans="1:52" s="20" customFormat="1" ht="16.5" customHeight="1">
      <c r="A165" s="29"/>
      <c r="B165" s="40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5"/>
      <c r="P165" s="25"/>
      <c r="Q165" s="25"/>
      <c r="R165" s="25"/>
      <c r="S165" s="25"/>
      <c r="T165" s="25"/>
      <c r="U165" s="25"/>
      <c r="V165" s="126" t="s">
        <v>11</v>
      </c>
      <c r="W165" s="126"/>
      <c r="X165" s="126"/>
      <c r="Y165" s="126"/>
      <c r="Z165" s="126"/>
      <c r="AA165" s="126"/>
      <c r="AB165" s="19"/>
      <c r="AC165" s="126" t="s">
        <v>12</v>
      </c>
      <c r="AD165" s="126"/>
      <c r="AE165" s="126"/>
      <c r="AF165" s="126"/>
      <c r="AG165" s="126"/>
      <c r="AH165" s="126"/>
      <c r="AI165" s="129" t="s">
        <v>84</v>
      </c>
      <c r="AJ165" s="129"/>
      <c r="AK165" s="129"/>
      <c r="AL165" s="129"/>
      <c r="AM165" s="68"/>
      <c r="AN165" s="96"/>
      <c r="AO165" s="96"/>
      <c r="AP165" s="96"/>
      <c r="AQ165" s="96"/>
      <c r="AR165" s="96"/>
      <c r="AS165" s="96"/>
      <c r="AT165" s="96"/>
      <c r="AU165" s="96"/>
      <c r="AV165" s="96"/>
      <c r="AW165" s="96"/>
      <c r="AX165" s="96"/>
      <c r="AY165" s="96"/>
      <c r="AZ165" s="96"/>
    </row>
    <row r="166" spans="1:52" s="20" customFormat="1" ht="16.5" customHeight="1">
      <c r="A166" s="29"/>
      <c r="B166" s="40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46"/>
      <c r="P166" s="46"/>
      <c r="Q166" s="46"/>
      <c r="R166" s="46"/>
      <c r="S166" s="25"/>
      <c r="T166" s="25"/>
      <c r="U166" s="25"/>
      <c r="V166" s="126"/>
      <c r="W166" s="126"/>
      <c r="X166" s="126"/>
      <c r="Y166" s="126"/>
      <c r="Z166" s="126"/>
      <c r="AA166" s="126"/>
      <c r="AB166" s="19"/>
      <c r="AC166" s="126"/>
      <c r="AD166" s="126"/>
      <c r="AE166" s="126"/>
      <c r="AF166" s="126"/>
      <c r="AG166" s="126"/>
      <c r="AH166" s="126"/>
      <c r="AI166" s="129"/>
      <c r="AJ166" s="129"/>
      <c r="AK166" s="129"/>
      <c r="AL166" s="129"/>
      <c r="AM166" s="68"/>
      <c r="AN166" s="96"/>
      <c r="AO166" s="96"/>
      <c r="AP166" s="96"/>
      <c r="AQ166" s="96"/>
      <c r="AR166" s="96"/>
      <c r="AS166" s="96"/>
      <c r="AT166" s="96"/>
      <c r="AU166" s="96"/>
      <c r="AV166" s="96"/>
      <c r="AW166" s="96"/>
      <c r="AX166" s="96"/>
      <c r="AY166" s="96"/>
      <c r="AZ166" s="96"/>
    </row>
    <row r="167" spans="1:52" s="20" customFormat="1" ht="16.5" customHeight="1">
      <c r="A167" s="29"/>
      <c r="B167" s="40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47"/>
      <c r="P167" s="47"/>
      <c r="Q167" s="47"/>
      <c r="R167" s="47"/>
      <c r="S167" s="47"/>
      <c r="T167" s="47"/>
      <c r="U167" s="47"/>
      <c r="V167" s="39">
        <v>1</v>
      </c>
      <c r="W167" s="39">
        <v>2</v>
      </c>
      <c r="X167" s="39">
        <v>3</v>
      </c>
      <c r="Y167" s="39">
        <v>4</v>
      </c>
      <c r="Z167" s="39">
        <v>5</v>
      </c>
      <c r="AA167" s="39" t="s">
        <v>35</v>
      </c>
      <c r="AB167" s="48" t="s">
        <v>14</v>
      </c>
      <c r="AC167" s="39">
        <v>1</v>
      </c>
      <c r="AD167" s="39">
        <v>2</v>
      </c>
      <c r="AE167" s="39">
        <v>3</v>
      </c>
      <c r="AF167" s="39">
        <v>4</v>
      </c>
      <c r="AG167" s="39">
        <v>5</v>
      </c>
      <c r="AH167" s="39" t="s">
        <v>35</v>
      </c>
      <c r="AI167" s="49" t="s">
        <v>15</v>
      </c>
      <c r="AJ167" s="49" t="s">
        <v>39</v>
      </c>
      <c r="AK167" s="49" t="s">
        <v>17</v>
      </c>
      <c r="AL167" s="49" t="s">
        <v>18</v>
      </c>
      <c r="AM167" s="68"/>
      <c r="AN167" s="96"/>
      <c r="AO167" s="96"/>
      <c r="AP167" s="96"/>
      <c r="AQ167" s="96"/>
      <c r="AR167" s="96"/>
      <c r="AS167" s="96"/>
      <c r="AT167" s="96"/>
      <c r="AU167" s="96"/>
      <c r="AV167" s="96"/>
      <c r="AW167" s="96"/>
      <c r="AX167" s="96"/>
      <c r="AY167" s="96"/>
      <c r="AZ167" s="96"/>
    </row>
    <row r="168" spans="1:52" s="20" customFormat="1" ht="39.950000000000003" customHeight="1">
      <c r="A168" s="29"/>
      <c r="B168" s="40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112" t="s">
        <v>66</v>
      </c>
      <c r="P168" s="113"/>
      <c r="Q168" s="113"/>
      <c r="R168" s="113"/>
      <c r="S168" s="113"/>
      <c r="T168" s="113"/>
      <c r="U168" s="113"/>
      <c r="V168" s="84">
        <f>+AN14</f>
        <v>2</v>
      </c>
      <c r="W168" s="84">
        <f t="shared" ref="W168:AA169" si="24">+AO14</f>
        <v>6</v>
      </c>
      <c r="X168" s="84">
        <f t="shared" si="24"/>
        <v>21</v>
      </c>
      <c r="Y168" s="84">
        <f t="shared" si="24"/>
        <v>80</v>
      </c>
      <c r="Z168" s="84">
        <f t="shared" si="24"/>
        <v>53</v>
      </c>
      <c r="AA168" s="84">
        <f t="shared" si="24"/>
        <v>3</v>
      </c>
      <c r="AB168" s="84">
        <f>SUM(V168:AA168)</f>
        <v>165</v>
      </c>
      <c r="AC168" s="22">
        <f>V168/$AB168</f>
        <v>1.2121212121212121E-2</v>
      </c>
      <c r="AD168" s="22">
        <f t="shared" ref="AD168:AH169" si="25">W168/$AB168</f>
        <v>3.6363636363636362E-2</v>
      </c>
      <c r="AE168" s="22">
        <f t="shared" si="25"/>
        <v>0.12727272727272726</v>
      </c>
      <c r="AF168" s="22">
        <f t="shared" si="25"/>
        <v>0.48484848484848486</v>
      </c>
      <c r="AG168" s="22">
        <f t="shared" si="25"/>
        <v>0.32121212121212123</v>
      </c>
      <c r="AH168" s="22">
        <f t="shared" si="25"/>
        <v>1.8181818181818181E-2</v>
      </c>
      <c r="AI168" s="84">
        <f t="shared" ref="AI168:AL169" si="26">+BA14</f>
        <v>4.09</v>
      </c>
      <c r="AJ168" s="84">
        <f t="shared" si="26"/>
        <v>0.84</v>
      </c>
      <c r="AK168" s="84">
        <f t="shared" si="26"/>
        <v>4</v>
      </c>
      <c r="AL168" s="84">
        <f t="shared" si="26"/>
        <v>4</v>
      </c>
      <c r="AM168" s="68"/>
      <c r="AN168" s="96"/>
      <c r="AO168" s="96"/>
      <c r="AP168" s="96"/>
      <c r="AQ168" s="96"/>
      <c r="AR168" s="96"/>
      <c r="AS168" s="96"/>
      <c r="AT168" s="96"/>
      <c r="AU168" s="96"/>
      <c r="AV168" s="96"/>
      <c r="AW168" s="96"/>
      <c r="AX168" s="96"/>
      <c r="AY168" s="96"/>
      <c r="AZ168" s="96"/>
    </row>
    <row r="169" spans="1:52" s="20" customFormat="1" ht="39.950000000000003" customHeight="1">
      <c r="A169" s="29"/>
      <c r="B169" s="40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112" t="s">
        <v>67</v>
      </c>
      <c r="P169" s="113"/>
      <c r="Q169" s="113"/>
      <c r="R169" s="113"/>
      <c r="S169" s="113"/>
      <c r="T169" s="113"/>
      <c r="U169" s="113"/>
      <c r="V169" s="84">
        <f>+AN15</f>
        <v>2</v>
      </c>
      <c r="W169" s="84">
        <f t="shared" si="24"/>
        <v>9</v>
      </c>
      <c r="X169" s="84">
        <f t="shared" si="24"/>
        <v>39</v>
      </c>
      <c r="Y169" s="84">
        <f t="shared" si="24"/>
        <v>78</v>
      </c>
      <c r="Z169" s="84">
        <f t="shared" si="24"/>
        <v>35</v>
      </c>
      <c r="AA169" s="84">
        <f t="shared" si="24"/>
        <v>2</v>
      </c>
      <c r="AB169" s="84">
        <f>SUM(V169:AA169)</f>
        <v>165</v>
      </c>
      <c r="AC169" s="22">
        <f>V169/$AB169</f>
        <v>1.2121212121212121E-2</v>
      </c>
      <c r="AD169" s="22">
        <f t="shared" si="25"/>
        <v>5.4545454545454543E-2</v>
      </c>
      <c r="AE169" s="22">
        <f t="shared" si="25"/>
        <v>0.23636363636363636</v>
      </c>
      <c r="AF169" s="22">
        <f t="shared" si="25"/>
        <v>0.47272727272727272</v>
      </c>
      <c r="AG169" s="22">
        <f t="shared" si="25"/>
        <v>0.21212121212121213</v>
      </c>
      <c r="AH169" s="22">
        <f t="shared" si="25"/>
        <v>1.2121212121212121E-2</v>
      </c>
      <c r="AI169" s="84">
        <f t="shared" si="26"/>
        <v>3.83</v>
      </c>
      <c r="AJ169" s="84">
        <f t="shared" si="26"/>
        <v>0.87</v>
      </c>
      <c r="AK169" s="84">
        <f t="shared" si="26"/>
        <v>4</v>
      </c>
      <c r="AL169" s="84">
        <f t="shared" si="26"/>
        <v>4</v>
      </c>
      <c r="AM169" s="68"/>
      <c r="AN169" s="96"/>
      <c r="AO169" s="96"/>
      <c r="AP169" s="96"/>
      <c r="AQ169" s="96"/>
      <c r="AR169" s="96"/>
      <c r="AS169" s="96"/>
    </row>
    <row r="170" spans="1:52" s="20" customFormat="1" ht="27.75" customHeight="1">
      <c r="A170" s="29"/>
      <c r="B170" s="40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5"/>
      <c r="AM170" s="68"/>
      <c r="AN170" s="96"/>
      <c r="AO170" s="96"/>
      <c r="AP170" s="96"/>
      <c r="AQ170" s="96"/>
      <c r="AR170" s="96"/>
      <c r="AS170" s="96"/>
    </row>
    <row r="171" spans="1:52" s="20" customFormat="1" ht="27" customHeight="1">
      <c r="A171" s="29"/>
      <c r="B171" s="40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5"/>
      <c r="AM171" s="68"/>
      <c r="AN171" s="96"/>
      <c r="AO171" s="96"/>
      <c r="AP171" s="96"/>
      <c r="AQ171" s="96"/>
      <c r="AR171" s="96"/>
      <c r="AS171" s="96"/>
    </row>
    <row r="172" spans="1:52" s="20" customFormat="1" ht="24.75" customHeight="1">
      <c r="A172" s="29"/>
      <c r="B172" s="40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5"/>
      <c r="AM172" s="68"/>
      <c r="AN172" s="96"/>
      <c r="AO172" s="96"/>
      <c r="AP172" s="96"/>
      <c r="AQ172" s="96"/>
      <c r="AR172" s="96"/>
      <c r="AS172" s="96"/>
    </row>
    <row r="173" spans="1:52" s="20" customFormat="1" ht="18" customHeight="1">
      <c r="A173" s="111" t="s">
        <v>57</v>
      </c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5"/>
      <c r="AM173" s="68"/>
      <c r="AN173" s="96"/>
      <c r="AO173" s="96"/>
      <c r="AP173" s="96"/>
      <c r="AQ173" s="96"/>
      <c r="AR173" s="96"/>
      <c r="AS173" s="96"/>
    </row>
    <row r="174" spans="1:52" s="20" customFormat="1" ht="30.75" customHeight="1">
      <c r="A174" s="29"/>
      <c r="B174" s="40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5"/>
      <c r="AM174" s="68"/>
      <c r="AN174" s="96"/>
      <c r="AO174" s="96"/>
      <c r="AP174" s="96"/>
      <c r="AQ174" s="96"/>
      <c r="AR174" s="96"/>
      <c r="AS174" s="96"/>
    </row>
    <row r="175" spans="1:52" s="20" customFormat="1" ht="45" customHeight="1">
      <c r="A175" s="29"/>
      <c r="B175" s="40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5"/>
      <c r="AM175" s="68"/>
      <c r="AN175" s="96"/>
      <c r="AO175" s="96"/>
      <c r="AP175" s="96"/>
      <c r="AQ175" s="96"/>
      <c r="AR175" s="96"/>
      <c r="AS175" s="96"/>
    </row>
    <row r="176" spans="1:52" s="23" customFormat="1" ht="18.75" customHeight="1">
      <c r="A176" s="29"/>
      <c r="B176" s="40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5"/>
      <c r="AM176" s="68"/>
      <c r="AN176" s="96"/>
      <c r="AO176" s="96"/>
      <c r="AP176" s="96"/>
      <c r="AQ176" s="96"/>
      <c r="AR176" s="96"/>
      <c r="AS176" s="96"/>
    </row>
    <row r="177" spans="1:45" s="23" customFormat="1" ht="18.75" customHeight="1">
      <c r="A177" s="29"/>
      <c r="B177" s="40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5"/>
      <c r="AM177" s="68"/>
      <c r="AN177" s="96"/>
      <c r="AO177" s="96"/>
      <c r="AP177" s="96"/>
      <c r="AQ177" s="96"/>
      <c r="AR177" s="96"/>
      <c r="AS177" s="96"/>
    </row>
    <row r="178" spans="1:45" s="23" customFormat="1" ht="18.75" customHeight="1">
      <c r="A178" s="29"/>
      <c r="B178" s="40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5"/>
      <c r="AM178" s="68"/>
      <c r="AN178" s="96"/>
      <c r="AO178" s="96"/>
      <c r="AP178" s="96"/>
      <c r="AQ178" s="96"/>
      <c r="AR178" s="96"/>
      <c r="AS178" s="96"/>
    </row>
    <row r="179" spans="1:45" s="23" customFormat="1" ht="18.75" customHeight="1">
      <c r="A179" s="29"/>
      <c r="B179" s="40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5"/>
      <c r="AM179" s="68"/>
      <c r="AN179" s="96"/>
      <c r="AO179" s="96"/>
      <c r="AP179" s="96"/>
      <c r="AQ179" s="96"/>
      <c r="AR179" s="96"/>
      <c r="AS179" s="96"/>
    </row>
    <row r="180" spans="1:45" s="23" customFormat="1" ht="18.75" customHeight="1">
      <c r="A180" s="29"/>
      <c r="B180" s="40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5"/>
      <c r="AM180" s="68"/>
      <c r="AN180" s="96"/>
      <c r="AO180" s="96"/>
      <c r="AP180" s="96"/>
      <c r="AQ180" s="96"/>
      <c r="AR180" s="96"/>
      <c r="AS180" s="96"/>
    </row>
    <row r="181" spans="1:45" s="23" customFormat="1" ht="18.75" customHeight="1">
      <c r="A181" s="29"/>
      <c r="B181" s="40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5"/>
      <c r="AM181" s="68"/>
      <c r="AN181" s="96"/>
      <c r="AO181" s="96"/>
      <c r="AP181" s="96"/>
      <c r="AQ181" s="96"/>
      <c r="AR181" s="96"/>
      <c r="AS181" s="96"/>
    </row>
    <row r="182" spans="1:45" s="23" customFormat="1" ht="18.75" customHeight="1">
      <c r="A182" s="29"/>
      <c r="B182" s="40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5"/>
      <c r="AM182" s="68"/>
      <c r="AN182" s="96"/>
      <c r="AO182" s="96"/>
      <c r="AP182" s="96"/>
      <c r="AQ182" s="96"/>
      <c r="AR182" s="96"/>
      <c r="AS182" s="96"/>
    </row>
    <row r="183" spans="1:45" s="23" customFormat="1" ht="18.75" customHeight="1">
      <c r="A183" s="29"/>
      <c r="B183" s="40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5"/>
      <c r="AM183" s="96"/>
      <c r="AN183" s="96"/>
      <c r="AO183" s="96"/>
      <c r="AP183" s="96"/>
      <c r="AQ183" s="96"/>
      <c r="AR183" s="96"/>
      <c r="AS183" s="96"/>
    </row>
    <row r="184" spans="1:45" s="23" customFormat="1" ht="18.75" customHeight="1">
      <c r="A184" s="29"/>
      <c r="B184" s="40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5"/>
      <c r="AM184" s="20"/>
      <c r="AN184" s="20"/>
      <c r="AO184" s="20"/>
      <c r="AP184" s="20"/>
      <c r="AQ184" s="20"/>
      <c r="AR184" s="20"/>
      <c r="AS184" s="20"/>
    </row>
    <row r="185" spans="1:45" s="23" customFormat="1" ht="18.75" customHeight="1">
      <c r="A185" s="109"/>
      <c r="B185" s="109"/>
      <c r="C185" s="109"/>
      <c r="D185" s="109"/>
      <c r="E185" s="10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5"/>
      <c r="AM185" s="20"/>
      <c r="AN185" s="20"/>
      <c r="AO185" s="20"/>
      <c r="AP185" s="20"/>
      <c r="AQ185" s="20"/>
      <c r="AR185" s="20"/>
      <c r="AS185" s="20"/>
    </row>
    <row r="186" spans="1:45" s="23" customFormat="1" ht="18.75" customHeight="1">
      <c r="A186" s="109"/>
      <c r="B186" s="109"/>
      <c r="C186" s="109"/>
      <c r="D186" s="109"/>
      <c r="E186" s="10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5"/>
      <c r="AM186" s="20"/>
      <c r="AN186" s="20"/>
      <c r="AO186" s="20"/>
      <c r="AP186" s="20"/>
      <c r="AQ186" s="20"/>
      <c r="AR186" s="20"/>
      <c r="AS186" s="20"/>
    </row>
    <row r="187" spans="1:45" s="23" customFormat="1" ht="18.75" customHeight="1">
      <c r="A187" s="109"/>
      <c r="B187" s="109"/>
      <c r="C187" s="109"/>
      <c r="D187" s="109"/>
      <c r="E187" s="10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5"/>
      <c r="AM187" s="20"/>
      <c r="AN187" s="20"/>
      <c r="AO187" s="20"/>
      <c r="AP187" s="20"/>
      <c r="AQ187" s="20"/>
      <c r="AR187" s="20"/>
      <c r="AS187" s="20"/>
    </row>
    <row r="188" spans="1:45" ht="21">
      <c r="A188" s="109"/>
      <c r="B188" s="109"/>
      <c r="C188" s="109"/>
      <c r="D188" s="109"/>
      <c r="E188" s="10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5"/>
      <c r="AM188" s="20"/>
      <c r="AN188" s="20"/>
      <c r="AO188" s="20"/>
      <c r="AP188" s="20"/>
      <c r="AQ188" s="20"/>
      <c r="AR188" s="20"/>
      <c r="AS188" s="20"/>
    </row>
    <row r="189" spans="1:45" ht="15" customHeight="1">
      <c r="A189" s="29"/>
      <c r="B189" s="25"/>
      <c r="C189" s="25"/>
      <c r="D189" s="25"/>
      <c r="E189" s="25"/>
      <c r="F189" s="25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126" t="s">
        <v>11</v>
      </c>
      <c r="W189" s="126"/>
      <c r="X189" s="126"/>
      <c r="Y189" s="126"/>
      <c r="Z189" s="126"/>
      <c r="AA189" s="126"/>
      <c r="AB189" s="19"/>
      <c r="AC189" s="126" t="s">
        <v>12</v>
      </c>
      <c r="AD189" s="126"/>
      <c r="AE189" s="126"/>
      <c r="AF189" s="126"/>
      <c r="AG189" s="126"/>
      <c r="AH189" s="126"/>
      <c r="AI189" s="129" t="s">
        <v>84</v>
      </c>
      <c r="AJ189" s="129"/>
      <c r="AK189" s="129"/>
      <c r="AL189" s="129"/>
      <c r="AM189" s="20"/>
      <c r="AN189" s="20"/>
      <c r="AO189" s="20"/>
      <c r="AP189" s="20"/>
      <c r="AQ189" s="20"/>
      <c r="AR189" s="20"/>
      <c r="AS189" s="20"/>
    </row>
    <row r="190" spans="1:45" ht="15" customHeight="1">
      <c r="A190" s="29"/>
      <c r="B190" s="46"/>
      <c r="C190" s="46"/>
      <c r="D190" s="46"/>
      <c r="E190" s="46"/>
      <c r="F190" s="46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126"/>
      <c r="W190" s="126"/>
      <c r="X190" s="126"/>
      <c r="Y190" s="126"/>
      <c r="Z190" s="126"/>
      <c r="AA190" s="126"/>
      <c r="AB190" s="19"/>
      <c r="AC190" s="126"/>
      <c r="AD190" s="126"/>
      <c r="AE190" s="126"/>
      <c r="AF190" s="126"/>
      <c r="AG190" s="126"/>
      <c r="AH190" s="126"/>
      <c r="AI190" s="129"/>
      <c r="AJ190" s="129"/>
      <c r="AK190" s="129"/>
      <c r="AL190" s="129"/>
      <c r="AM190" s="20"/>
      <c r="AN190" s="20"/>
      <c r="AO190" s="20"/>
      <c r="AP190" s="20"/>
      <c r="AQ190" s="20"/>
      <c r="AR190" s="20"/>
      <c r="AS190" s="20"/>
    </row>
    <row r="191" spans="1:45" ht="15" customHeight="1">
      <c r="A191" s="54"/>
      <c r="B191" s="111" t="s">
        <v>68</v>
      </c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39">
        <v>1</v>
      </c>
      <c r="W191" s="39">
        <v>2</v>
      </c>
      <c r="X191" s="39">
        <v>3</v>
      </c>
      <c r="Y191" s="39">
        <v>4</v>
      </c>
      <c r="Z191" s="39">
        <v>5</v>
      </c>
      <c r="AA191" s="39" t="s">
        <v>35</v>
      </c>
      <c r="AB191" s="48" t="s">
        <v>14</v>
      </c>
      <c r="AC191" s="39">
        <v>1</v>
      </c>
      <c r="AD191" s="39">
        <v>2</v>
      </c>
      <c r="AE191" s="39">
        <v>3</v>
      </c>
      <c r="AF191" s="39">
        <v>4</v>
      </c>
      <c r="AG191" s="39">
        <v>5</v>
      </c>
      <c r="AH191" s="39" t="s">
        <v>35</v>
      </c>
      <c r="AI191" s="49" t="s">
        <v>15</v>
      </c>
      <c r="AJ191" s="49" t="s">
        <v>39</v>
      </c>
      <c r="AK191" s="49" t="s">
        <v>17</v>
      </c>
      <c r="AL191" s="49" t="s">
        <v>18</v>
      </c>
      <c r="AM191" s="23"/>
      <c r="AN191" s="23"/>
      <c r="AO191" s="23"/>
      <c r="AP191" s="23"/>
      <c r="AQ191" s="23"/>
      <c r="AR191" s="23"/>
      <c r="AS191" s="23"/>
    </row>
    <row r="192" spans="1:45" ht="20.100000000000001" customHeight="1">
      <c r="A192" s="55" t="s">
        <v>69</v>
      </c>
      <c r="B192" s="130" t="s">
        <v>40</v>
      </c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83">
        <f>+AN16</f>
        <v>14</v>
      </c>
      <c r="W192" s="83">
        <f t="shared" ref="W192:AA203" si="27">+AO16</f>
        <v>41</v>
      </c>
      <c r="X192" s="83">
        <f t="shared" si="27"/>
        <v>43</v>
      </c>
      <c r="Y192" s="83">
        <f t="shared" si="27"/>
        <v>63</v>
      </c>
      <c r="Z192" s="83">
        <f t="shared" si="27"/>
        <v>24</v>
      </c>
      <c r="AA192" s="83">
        <f t="shared" si="27"/>
        <v>6</v>
      </c>
      <c r="AB192" s="83">
        <f>SUM(V192:AA192)</f>
        <v>191</v>
      </c>
      <c r="AC192" s="22">
        <f>V192/$AB192</f>
        <v>7.3298429319371722E-2</v>
      </c>
      <c r="AD192" s="22">
        <f t="shared" ref="AD192:AH203" si="28">W192/$AB192</f>
        <v>0.21465968586387435</v>
      </c>
      <c r="AE192" s="22">
        <f t="shared" si="28"/>
        <v>0.22513089005235601</v>
      </c>
      <c r="AF192" s="22">
        <f t="shared" si="28"/>
        <v>0.32984293193717279</v>
      </c>
      <c r="AG192" s="22">
        <f t="shared" si="28"/>
        <v>0.1256544502617801</v>
      </c>
      <c r="AH192" s="22">
        <f t="shared" si="28"/>
        <v>3.1413612565445025E-2</v>
      </c>
      <c r="AI192" s="83">
        <f t="shared" ref="AI192:AL203" si="29">+BA16</f>
        <v>3.23</v>
      </c>
      <c r="AJ192" s="83">
        <f t="shared" si="29"/>
        <v>1.1599999999999999</v>
      </c>
      <c r="AK192" s="83">
        <f t="shared" si="29"/>
        <v>3</v>
      </c>
      <c r="AL192" s="83">
        <f t="shared" si="29"/>
        <v>4</v>
      </c>
      <c r="AM192" s="23"/>
      <c r="AN192" s="23"/>
      <c r="AO192" s="23"/>
      <c r="AP192" s="23"/>
      <c r="AQ192" s="23"/>
      <c r="AR192" s="23"/>
      <c r="AS192" s="23"/>
    </row>
    <row r="193" spans="1:45" ht="20.100000000000001" customHeight="1">
      <c r="A193" s="21" t="s">
        <v>70</v>
      </c>
      <c r="B193" s="130" t="s">
        <v>41</v>
      </c>
      <c r="C193" s="131" t="s">
        <v>42</v>
      </c>
      <c r="D193" s="131" t="s">
        <v>42</v>
      </c>
      <c r="E193" s="131" t="s">
        <v>42</v>
      </c>
      <c r="F193" s="131" t="s">
        <v>42</v>
      </c>
      <c r="G193" s="131" t="s">
        <v>42</v>
      </c>
      <c r="H193" s="131" t="s">
        <v>42</v>
      </c>
      <c r="I193" s="131" t="s">
        <v>42</v>
      </c>
      <c r="J193" s="131" t="s">
        <v>42</v>
      </c>
      <c r="K193" s="131" t="s">
        <v>42</v>
      </c>
      <c r="L193" s="131" t="s">
        <v>42</v>
      </c>
      <c r="M193" s="131" t="s">
        <v>42</v>
      </c>
      <c r="N193" s="131" t="s">
        <v>42</v>
      </c>
      <c r="O193" s="131" t="s">
        <v>42</v>
      </c>
      <c r="P193" s="131" t="s">
        <v>42</v>
      </c>
      <c r="Q193" s="131" t="s">
        <v>42</v>
      </c>
      <c r="R193" s="131" t="s">
        <v>42</v>
      </c>
      <c r="S193" s="131" t="s">
        <v>42</v>
      </c>
      <c r="T193" s="131" t="s">
        <v>42</v>
      </c>
      <c r="U193" s="131" t="s">
        <v>42</v>
      </c>
      <c r="V193" s="83">
        <f t="shared" ref="V193:V203" si="30">+AN17</f>
        <v>8</v>
      </c>
      <c r="W193" s="83">
        <f t="shared" si="27"/>
        <v>21</v>
      </c>
      <c r="X193" s="83">
        <f t="shared" si="27"/>
        <v>53</v>
      </c>
      <c r="Y193" s="83">
        <f t="shared" si="27"/>
        <v>79</v>
      </c>
      <c r="Z193" s="83">
        <f t="shared" si="27"/>
        <v>29</v>
      </c>
      <c r="AA193" s="83">
        <f t="shared" si="27"/>
        <v>1</v>
      </c>
      <c r="AB193" s="83">
        <f t="shared" ref="AB193:AB203" si="31">SUM(V193:AA193)</f>
        <v>191</v>
      </c>
      <c r="AC193" s="22">
        <f t="shared" ref="AC193:AC202" si="32">V193/$AB193</f>
        <v>4.1884816753926704E-2</v>
      </c>
      <c r="AD193" s="22">
        <f t="shared" si="28"/>
        <v>0.1099476439790576</v>
      </c>
      <c r="AE193" s="22">
        <f t="shared" si="28"/>
        <v>0.27748691099476441</v>
      </c>
      <c r="AF193" s="22">
        <f t="shared" si="28"/>
        <v>0.41361256544502617</v>
      </c>
      <c r="AG193" s="22">
        <f t="shared" si="28"/>
        <v>0.15183246073298429</v>
      </c>
      <c r="AH193" s="22">
        <f t="shared" si="28"/>
        <v>5.235602094240838E-3</v>
      </c>
      <c r="AI193" s="83">
        <f t="shared" si="29"/>
        <v>3.53</v>
      </c>
      <c r="AJ193" s="83">
        <f t="shared" si="29"/>
        <v>1.02</v>
      </c>
      <c r="AK193" s="83">
        <f t="shared" si="29"/>
        <v>4</v>
      </c>
      <c r="AL193" s="83">
        <f t="shared" si="29"/>
        <v>4</v>
      </c>
      <c r="AM193" s="23"/>
      <c r="AN193" s="23"/>
      <c r="AO193" s="23"/>
      <c r="AP193" s="23"/>
      <c r="AQ193" s="23"/>
      <c r="AR193" s="23"/>
      <c r="AS193" s="23"/>
    </row>
    <row r="194" spans="1:45" ht="20.100000000000001" customHeight="1">
      <c r="A194" s="55" t="s">
        <v>71</v>
      </c>
      <c r="B194" s="130" t="s">
        <v>76</v>
      </c>
      <c r="C194" s="131" t="s">
        <v>42</v>
      </c>
      <c r="D194" s="131" t="s">
        <v>42</v>
      </c>
      <c r="E194" s="131" t="s">
        <v>42</v>
      </c>
      <c r="F194" s="131" t="s">
        <v>42</v>
      </c>
      <c r="G194" s="131" t="s">
        <v>42</v>
      </c>
      <c r="H194" s="131" t="s">
        <v>42</v>
      </c>
      <c r="I194" s="131" t="s">
        <v>42</v>
      </c>
      <c r="J194" s="131" t="s">
        <v>42</v>
      </c>
      <c r="K194" s="131" t="s">
        <v>42</v>
      </c>
      <c r="L194" s="131" t="s">
        <v>42</v>
      </c>
      <c r="M194" s="131" t="s">
        <v>42</v>
      </c>
      <c r="N194" s="131" t="s">
        <v>42</v>
      </c>
      <c r="O194" s="131" t="s">
        <v>42</v>
      </c>
      <c r="P194" s="131" t="s">
        <v>42</v>
      </c>
      <c r="Q194" s="131" t="s">
        <v>42</v>
      </c>
      <c r="R194" s="131" t="s">
        <v>42</v>
      </c>
      <c r="S194" s="131" t="s">
        <v>42</v>
      </c>
      <c r="T194" s="131" t="s">
        <v>42</v>
      </c>
      <c r="U194" s="131" t="s">
        <v>42</v>
      </c>
      <c r="V194" s="83">
        <f t="shared" si="30"/>
        <v>0</v>
      </c>
      <c r="W194" s="83">
        <f t="shared" si="27"/>
        <v>10</v>
      </c>
      <c r="X194" s="83">
        <f t="shared" si="27"/>
        <v>41</v>
      </c>
      <c r="Y194" s="83">
        <f t="shared" si="27"/>
        <v>95</v>
      </c>
      <c r="Z194" s="83">
        <f t="shared" si="27"/>
        <v>43</v>
      </c>
      <c r="AA194" s="83">
        <f t="shared" si="27"/>
        <v>2</v>
      </c>
      <c r="AB194" s="83">
        <f t="shared" si="31"/>
        <v>191</v>
      </c>
      <c r="AC194" s="22">
        <f t="shared" si="32"/>
        <v>0</v>
      </c>
      <c r="AD194" s="22">
        <f t="shared" si="28"/>
        <v>5.2356020942408377E-2</v>
      </c>
      <c r="AE194" s="22">
        <f t="shared" si="28"/>
        <v>0.21465968586387435</v>
      </c>
      <c r="AF194" s="22">
        <f t="shared" si="28"/>
        <v>0.49738219895287961</v>
      </c>
      <c r="AG194" s="22">
        <f t="shared" si="28"/>
        <v>0.22513089005235601</v>
      </c>
      <c r="AH194" s="22">
        <f t="shared" si="28"/>
        <v>1.0471204188481676E-2</v>
      </c>
      <c r="AI194" s="83">
        <f t="shared" si="29"/>
        <v>3.9</v>
      </c>
      <c r="AJ194" s="83">
        <f t="shared" si="29"/>
        <v>0.81</v>
      </c>
      <c r="AK194" s="83">
        <f t="shared" si="29"/>
        <v>4</v>
      </c>
      <c r="AL194" s="83">
        <f t="shared" si="29"/>
        <v>4</v>
      </c>
      <c r="AM194" s="23"/>
      <c r="AN194" s="23"/>
      <c r="AO194" s="23"/>
      <c r="AP194" s="23"/>
      <c r="AQ194" s="23"/>
      <c r="AR194" s="23"/>
      <c r="AS194" s="23"/>
    </row>
    <row r="195" spans="1:45" ht="20.100000000000001" customHeight="1">
      <c r="A195" s="21" t="s">
        <v>72</v>
      </c>
      <c r="B195" s="130" t="s">
        <v>77</v>
      </c>
      <c r="C195" s="131" t="s">
        <v>42</v>
      </c>
      <c r="D195" s="131" t="s">
        <v>42</v>
      </c>
      <c r="E195" s="131" t="s">
        <v>42</v>
      </c>
      <c r="F195" s="131" t="s">
        <v>42</v>
      </c>
      <c r="G195" s="131" t="s">
        <v>42</v>
      </c>
      <c r="H195" s="131" t="s">
        <v>42</v>
      </c>
      <c r="I195" s="131" t="s">
        <v>42</v>
      </c>
      <c r="J195" s="131" t="s">
        <v>42</v>
      </c>
      <c r="K195" s="131" t="s">
        <v>42</v>
      </c>
      <c r="L195" s="131" t="s">
        <v>42</v>
      </c>
      <c r="M195" s="131" t="s">
        <v>42</v>
      </c>
      <c r="N195" s="131" t="s">
        <v>42</v>
      </c>
      <c r="O195" s="131" t="s">
        <v>42</v>
      </c>
      <c r="P195" s="131" t="s">
        <v>42</v>
      </c>
      <c r="Q195" s="131" t="s">
        <v>42</v>
      </c>
      <c r="R195" s="131" t="s">
        <v>42</v>
      </c>
      <c r="S195" s="131" t="s">
        <v>42</v>
      </c>
      <c r="T195" s="131" t="s">
        <v>42</v>
      </c>
      <c r="U195" s="131" t="s">
        <v>42</v>
      </c>
      <c r="V195" s="83">
        <f t="shared" si="30"/>
        <v>6</v>
      </c>
      <c r="W195" s="83">
        <f t="shared" si="27"/>
        <v>20</v>
      </c>
      <c r="X195" s="83">
        <f t="shared" si="27"/>
        <v>41</v>
      </c>
      <c r="Y195" s="83">
        <f t="shared" si="27"/>
        <v>56</v>
      </c>
      <c r="Z195" s="83">
        <f t="shared" si="27"/>
        <v>33</v>
      </c>
      <c r="AA195" s="83">
        <f t="shared" si="27"/>
        <v>35</v>
      </c>
      <c r="AB195" s="83">
        <f t="shared" si="31"/>
        <v>191</v>
      </c>
      <c r="AC195" s="22">
        <f t="shared" si="32"/>
        <v>3.1413612565445025E-2</v>
      </c>
      <c r="AD195" s="22">
        <f t="shared" si="28"/>
        <v>0.10471204188481675</v>
      </c>
      <c r="AE195" s="22">
        <f t="shared" si="28"/>
        <v>0.21465968586387435</v>
      </c>
      <c r="AF195" s="22">
        <f t="shared" si="28"/>
        <v>0.29319371727748689</v>
      </c>
      <c r="AG195" s="22">
        <f t="shared" si="28"/>
        <v>0.17277486910994763</v>
      </c>
      <c r="AH195" s="22">
        <f t="shared" si="28"/>
        <v>0.18324607329842932</v>
      </c>
      <c r="AI195" s="83">
        <f t="shared" si="29"/>
        <v>3.58</v>
      </c>
      <c r="AJ195" s="83">
        <f t="shared" si="29"/>
        <v>1.08</v>
      </c>
      <c r="AK195" s="83">
        <f t="shared" si="29"/>
        <v>4</v>
      </c>
      <c r="AL195" s="83">
        <f t="shared" si="29"/>
        <v>4</v>
      </c>
      <c r="AM195" s="23"/>
      <c r="AN195" s="23"/>
      <c r="AO195" s="23"/>
      <c r="AP195" s="23"/>
      <c r="AQ195" s="23"/>
      <c r="AR195" s="23"/>
      <c r="AS195" s="23"/>
    </row>
    <row r="196" spans="1:45" ht="20.100000000000001" customHeight="1">
      <c r="A196" s="55" t="s">
        <v>73</v>
      </c>
      <c r="B196" s="130" t="s">
        <v>78</v>
      </c>
      <c r="C196" s="131" t="s">
        <v>43</v>
      </c>
      <c r="D196" s="131" t="s">
        <v>43</v>
      </c>
      <c r="E196" s="131" t="s">
        <v>43</v>
      </c>
      <c r="F196" s="131" t="s">
        <v>43</v>
      </c>
      <c r="G196" s="131" t="s">
        <v>43</v>
      </c>
      <c r="H196" s="131" t="s">
        <v>43</v>
      </c>
      <c r="I196" s="131" t="s">
        <v>43</v>
      </c>
      <c r="J196" s="131" t="s">
        <v>43</v>
      </c>
      <c r="K196" s="131" t="s">
        <v>43</v>
      </c>
      <c r="L196" s="131" t="s">
        <v>43</v>
      </c>
      <c r="M196" s="131" t="s">
        <v>43</v>
      </c>
      <c r="N196" s="131" t="s">
        <v>43</v>
      </c>
      <c r="O196" s="131" t="s">
        <v>43</v>
      </c>
      <c r="P196" s="131" t="s">
        <v>43</v>
      </c>
      <c r="Q196" s="131" t="s">
        <v>43</v>
      </c>
      <c r="R196" s="131" t="s">
        <v>43</v>
      </c>
      <c r="S196" s="131" t="s">
        <v>43</v>
      </c>
      <c r="T196" s="131" t="s">
        <v>43</v>
      </c>
      <c r="U196" s="131" t="s">
        <v>43</v>
      </c>
      <c r="V196" s="83">
        <f t="shared" si="30"/>
        <v>17</v>
      </c>
      <c r="W196" s="83">
        <f t="shared" si="27"/>
        <v>27</v>
      </c>
      <c r="X196" s="83">
        <f t="shared" si="27"/>
        <v>41</v>
      </c>
      <c r="Y196" s="83">
        <f t="shared" si="27"/>
        <v>77</v>
      </c>
      <c r="Z196" s="83">
        <f t="shared" si="27"/>
        <v>28</v>
      </c>
      <c r="AA196" s="83">
        <f t="shared" si="27"/>
        <v>1</v>
      </c>
      <c r="AB196" s="83">
        <f t="shared" si="31"/>
        <v>191</v>
      </c>
      <c r="AC196" s="22">
        <f t="shared" si="32"/>
        <v>8.9005235602094238E-2</v>
      </c>
      <c r="AD196" s="22">
        <f t="shared" si="28"/>
        <v>0.14136125654450263</v>
      </c>
      <c r="AE196" s="22">
        <f t="shared" si="28"/>
        <v>0.21465968586387435</v>
      </c>
      <c r="AF196" s="22">
        <f t="shared" si="28"/>
        <v>0.40314136125654448</v>
      </c>
      <c r="AG196" s="22">
        <f t="shared" si="28"/>
        <v>0.14659685863874344</v>
      </c>
      <c r="AH196" s="22">
        <f t="shared" si="28"/>
        <v>5.235602094240838E-3</v>
      </c>
      <c r="AI196" s="83">
        <f t="shared" si="29"/>
        <v>3.38</v>
      </c>
      <c r="AJ196" s="83">
        <f t="shared" si="29"/>
        <v>1.17</v>
      </c>
      <c r="AK196" s="83">
        <f t="shared" si="29"/>
        <v>4</v>
      </c>
      <c r="AL196" s="83">
        <f t="shared" si="29"/>
        <v>4</v>
      </c>
    </row>
    <row r="197" spans="1:45" ht="20.100000000000001" customHeight="1">
      <c r="A197" s="55" t="s">
        <v>74</v>
      </c>
      <c r="B197" s="130" t="s">
        <v>85</v>
      </c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83">
        <f t="shared" si="30"/>
        <v>21</v>
      </c>
      <c r="W197" s="83">
        <f t="shared" si="27"/>
        <v>21</v>
      </c>
      <c r="X197" s="83">
        <f t="shared" si="27"/>
        <v>17</v>
      </c>
      <c r="Y197" s="83">
        <f t="shared" si="27"/>
        <v>29</v>
      </c>
      <c r="Z197" s="83">
        <f t="shared" si="27"/>
        <v>26</v>
      </c>
      <c r="AA197" s="83">
        <f t="shared" si="27"/>
        <v>77</v>
      </c>
      <c r="AB197" s="83">
        <f t="shared" si="31"/>
        <v>191</v>
      </c>
      <c r="AC197" s="22">
        <f t="shared" si="32"/>
        <v>0.1099476439790576</v>
      </c>
      <c r="AD197" s="22">
        <f t="shared" si="28"/>
        <v>0.1099476439790576</v>
      </c>
      <c r="AE197" s="22">
        <f t="shared" si="28"/>
        <v>8.9005235602094238E-2</v>
      </c>
      <c r="AF197" s="22">
        <f t="shared" si="28"/>
        <v>0.15183246073298429</v>
      </c>
      <c r="AG197" s="22">
        <f t="shared" si="28"/>
        <v>0.13612565445026178</v>
      </c>
      <c r="AH197" s="22">
        <f t="shared" si="28"/>
        <v>0.40314136125654448</v>
      </c>
      <c r="AI197" s="83">
        <f t="shared" si="29"/>
        <v>3.16</v>
      </c>
      <c r="AJ197" s="83">
        <f t="shared" si="29"/>
        <v>1.44</v>
      </c>
      <c r="AK197" s="83">
        <f t="shared" si="29"/>
        <v>3</v>
      </c>
      <c r="AL197" s="83">
        <f t="shared" si="29"/>
        <v>4</v>
      </c>
    </row>
    <row r="198" spans="1:45" ht="20.100000000000001" customHeight="1">
      <c r="A198" s="55" t="s">
        <v>75</v>
      </c>
      <c r="B198" s="130" t="s">
        <v>86</v>
      </c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83">
        <f t="shared" si="30"/>
        <v>21</v>
      </c>
      <c r="W198" s="83">
        <f t="shared" si="27"/>
        <v>17</v>
      </c>
      <c r="X198" s="83">
        <f t="shared" si="27"/>
        <v>21</v>
      </c>
      <c r="Y198" s="83">
        <f t="shared" si="27"/>
        <v>24</v>
      </c>
      <c r="Z198" s="83">
        <f t="shared" si="27"/>
        <v>14</v>
      </c>
      <c r="AA198" s="83">
        <f t="shared" si="27"/>
        <v>94</v>
      </c>
      <c r="AB198" s="83">
        <f t="shared" si="31"/>
        <v>191</v>
      </c>
      <c r="AC198" s="22">
        <f t="shared" si="32"/>
        <v>0.1099476439790576</v>
      </c>
      <c r="AD198" s="22">
        <f t="shared" si="28"/>
        <v>8.9005235602094238E-2</v>
      </c>
      <c r="AE198" s="22">
        <f t="shared" si="28"/>
        <v>0.1099476439790576</v>
      </c>
      <c r="AF198" s="22">
        <f t="shared" si="28"/>
        <v>0.1256544502617801</v>
      </c>
      <c r="AG198" s="22">
        <f t="shared" si="28"/>
        <v>7.3298429319371722E-2</v>
      </c>
      <c r="AH198" s="22">
        <f t="shared" si="28"/>
        <v>0.49214659685863876</v>
      </c>
      <c r="AI198" s="83">
        <f t="shared" si="29"/>
        <v>2.93</v>
      </c>
      <c r="AJ198" s="83">
        <f t="shared" si="29"/>
        <v>1.37</v>
      </c>
      <c r="AK198" s="83">
        <f t="shared" si="29"/>
        <v>3</v>
      </c>
      <c r="AL198" s="83">
        <f t="shared" si="29"/>
        <v>4</v>
      </c>
    </row>
    <row r="199" spans="1:45" ht="20.100000000000001" customHeight="1">
      <c r="A199" s="21" t="s">
        <v>81</v>
      </c>
      <c r="B199" s="130" t="s">
        <v>79</v>
      </c>
      <c r="C199" s="131" t="s">
        <v>43</v>
      </c>
      <c r="D199" s="131" t="s">
        <v>43</v>
      </c>
      <c r="E199" s="131" t="s">
        <v>43</v>
      </c>
      <c r="F199" s="131" t="s">
        <v>43</v>
      </c>
      <c r="G199" s="131" t="s">
        <v>43</v>
      </c>
      <c r="H199" s="131" t="s">
        <v>43</v>
      </c>
      <c r="I199" s="131" t="s">
        <v>43</v>
      </c>
      <c r="J199" s="131" t="s">
        <v>43</v>
      </c>
      <c r="K199" s="131" t="s">
        <v>43</v>
      </c>
      <c r="L199" s="131" t="s">
        <v>43</v>
      </c>
      <c r="M199" s="131" t="s">
        <v>43</v>
      </c>
      <c r="N199" s="131" t="s">
        <v>43</v>
      </c>
      <c r="O199" s="131" t="s">
        <v>43</v>
      </c>
      <c r="P199" s="131" t="s">
        <v>43</v>
      </c>
      <c r="Q199" s="131" t="s">
        <v>43</v>
      </c>
      <c r="R199" s="131" t="s">
        <v>43</v>
      </c>
      <c r="S199" s="131" t="s">
        <v>43</v>
      </c>
      <c r="T199" s="131" t="s">
        <v>43</v>
      </c>
      <c r="U199" s="131" t="s">
        <v>43</v>
      </c>
      <c r="V199" s="83">
        <f t="shared" si="30"/>
        <v>1</v>
      </c>
      <c r="W199" s="83">
        <f t="shared" si="27"/>
        <v>7</v>
      </c>
      <c r="X199" s="83">
        <f t="shared" si="27"/>
        <v>34</v>
      </c>
      <c r="Y199" s="83">
        <f t="shared" si="27"/>
        <v>67</v>
      </c>
      <c r="Z199" s="83">
        <f t="shared" si="27"/>
        <v>49</v>
      </c>
      <c r="AA199" s="83">
        <f t="shared" si="27"/>
        <v>33</v>
      </c>
      <c r="AB199" s="83">
        <f t="shared" si="31"/>
        <v>191</v>
      </c>
      <c r="AC199" s="22">
        <f t="shared" si="32"/>
        <v>5.235602094240838E-3</v>
      </c>
      <c r="AD199" s="22">
        <f t="shared" si="28"/>
        <v>3.6649214659685861E-2</v>
      </c>
      <c r="AE199" s="22">
        <f t="shared" si="28"/>
        <v>0.17801047120418848</v>
      </c>
      <c r="AF199" s="22">
        <f t="shared" si="28"/>
        <v>0.35078534031413611</v>
      </c>
      <c r="AG199" s="22">
        <f t="shared" si="28"/>
        <v>0.25654450261780104</v>
      </c>
      <c r="AH199" s="22">
        <f t="shared" si="28"/>
        <v>0.17277486910994763</v>
      </c>
      <c r="AI199" s="83">
        <f t="shared" si="29"/>
        <v>3.99</v>
      </c>
      <c r="AJ199" s="83">
        <f t="shared" si="29"/>
        <v>0.87</v>
      </c>
      <c r="AK199" s="83">
        <f t="shared" si="29"/>
        <v>4</v>
      </c>
      <c r="AL199" s="83">
        <f t="shared" si="29"/>
        <v>4</v>
      </c>
    </row>
    <row r="200" spans="1:45" ht="20.100000000000001" customHeight="1">
      <c r="A200" s="55" t="s">
        <v>82</v>
      </c>
      <c r="B200" s="130" t="s">
        <v>44</v>
      </c>
      <c r="C200" s="131" t="s">
        <v>45</v>
      </c>
      <c r="D200" s="131" t="s">
        <v>45</v>
      </c>
      <c r="E200" s="131" t="s">
        <v>45</v>
      </c>
      <c r="F200" s="131" t="s">
        <v>45</v>
      </c>
      <c r="G200" s="131" t="s">
        <v>45</v>
      </c>
      <c r="H200" s="131" t="s">
        <v>45</v>
      </c>
      <c r="I200" s="131" t="s">
        <v>45</v>
      </c>
      <c r="J200" s="131" t="s">
        <v>45</v>
      </c>
      <c r="K200" s="131" t="s">
        <v>45</v>
      </c>
      <c r="L200" s="131" t="s">
        <v>45</v>
      </c>
      <c r="M200" s="131" t="s">
        <v>45</v>
      </c>
      <c r="N200" s="131" t="s">
        <v>45</v>
      </c>
      <c r="O200" s="131" t="s">
        <v>45</v>
      </c>
      <c r="P200" s="131" t="s">
        <v>45</v>
      </c>
      <c r="Q200" s="131" t="s">
        <v>45</v>
      </c>
      <c r="R200" s="131" t="s">
        <v>45</v>
      </c>
      <c r="S200" s="131" t="s">
        <v>45</v>
      </c>
      <c r="T200" s="131" t="s">
        <v>45</v>
      </c>
      <c r="U200" s="131" t="s">
        <v>45</v>
      </c>
      <c r="V200" s="83">
        <f t="shared" si="30"/>
        <v>8</v>
      </c>
      <c r="W200" s="83">
        <f t="shared" si="27"/>
        <v>16</v>
      </c>
      <c r="X200" s="83">
        <f t="shared" si="27"/>
        <v>29</v>
      </c>
      <c r="Y200" s="83">
        <f t="shared" si="27"/>
        <v>64</v>
      </c>
      <c r="Z200" s="83">
        <f t="shared" si="27"/>
        <v>62</v>
      </c>
      <c r="AA200" s="83">
        <f t="shared" si="27"/>
        <v>12</v>
      </c>
      <c r="AB200" s="83">
        <f t="shared" si="31"/>
        <v>191</v>
      </c>
      <c r="AC200" s="22">
        <f t="shared" si="32"/>
        <v>4.1884816753926704E-2</v>
      </c>
      <c r="AD200" s="22">
        <f t="shared" si="28"/>
        <v>8.3769633507853408E-2</v>
      </c>
      <c r="AE200" s="22">
        <f t="shared" si="28"/>
        <v>0.15183246073298429</v>
      </c>
      <c r="AF200" s="22">
        <f t="shared" si="28"/>
        <v>0.33507853403141363</v>
      </c>
      <c r="AG200" s="22">
        <f t="shared" si="28"/>
        <v>0.32460732984293195</v>
      </c>
      <c r="AH200" s="22">
        <f t="shared" si="28"/>
        <v>6.2827225130890049E-2</v>
      </c>
      <c r="AI200" s="83">
        <f t="shared" si="29"/>
        <v>3.87</v>
      </c>
      <c r="AJ200" s="83">
        <f t="shared" si="29"/>
        <v>1.1200000000000001</v>
      </c>
      <c r="AK200" s="83">
        <f t="shared" si="29"/>
        <v>4</v>
      </c>
      <c r="AL200" s="83">
        <f t="shared" si="29"/>
        <v>4</v>
      </c>
    </row>
    <row r="201" spans="1:45" ht="20.100000000000001" customHeight="1">
      <c r="A201" s="21" t="s">
        <v>83</v>
      </c>
      <c r="B201" s="130" t="s">
        <v>46</v>
      </c>
      <c r="C201" s="131" t="s">
        <v>47</v>
      </c>
      <c r="D201" s="131" t="s">
        <v>47</v>
      </c>
      <c r="E201" s="131" t="s">
        <v>47</v>
      </c>
      <c r="F201" s="131" t="s">
        <v>47</v>
      </c>
      <c r="G201" s="131" t="s">
        <v>47</v>
      </c>
      <c r="H201" s="131" t="s">
        <v>47</v>
      </c>
      <c r="I201" s="131" t="s">
        <v>47</v>
      </c>
      <c r="J201" s="131" t="s">
        <v>47</v>
      </c>
      <c r="K201" s="131" t="s">
        <v>47</v>
      </c>
      <c r="L201" s="131" t="s">
        <v>47</v>
      </c>
      <c r="M201" s="131" t="s">
        <v>47</v>
      </c>
      <c r="N201" s="131" t="s">
        <v>47</v>
      </c>
      <c r="O201" s="131" t="s">
        <v>47</v>
      </c>
      <c r="P201" s="131" t="s">
        <v>47</v>
      </c>
      <c r="Q201" s="131" t="s">
        <v>47</v>
      </c>
      <c r="R201" s="131" t="s">
        <v>47</v>
      </c>
      <c r="S201" s="131" t="s">
        <v>47</v>
      </c>
      <c r="T201" s="131" t="s">
        <v>47</v>
      </c>
      <c r="U201" s="131" t="s">
        <v>47</v>
      </c>
      <c r="V201" s="83">
        <f t="shared" si="30"/>
        <v>4</v>
      </c>
      <c r="W201" s="83">
        <f t="shared" si="27"/>
        <v>15</v>
      </c>
      <c r="X201" s="83">
        <f t="shared" si="27"/>
        <v>31</v>
      </c>
      <c r="Y201" s="83">
        <f t="shared" si="27"/>
        <v>75</v>
      </c>
      <c r="Z201" s="83">
        <f t="shared" si="27"/>
        <v>46</v>
      </c>
      <c r="AA201" s="83">
        <f t="shared" si="27"/>
        <v>20</v>
      </c>
      <c r="AB201" s="83">
        <f t="shared" si="31"/>
        <v>191</v>
      </c>
      <c r="AC201" s="22">
        <f t="shared" si="32"/>
        <v>2.0942408376963352E-2</v>
      </c>
      <c r="AD201" s="22">
        <f t="shared" si="28"/>
        <v>7.8534031413612565E-2</v>
      </c>
      <c r="AE201" s="22">
        <f t="shared" si="28"/>
        <v>0.16230366492146597</v>
      </c>
      <c r="AF201" s="22">
        <f t="shared" si="28"/>
        <v>0.39267015706806285</v>
      </c>
      <c r="AG201" s="22">
        <f t="shared" si="28"/>
        <v>0.24083769633507854</v>
      </c>
      <c r="AH201" s="22">
        <f t="shared" si="28"/>
        <v>0.10471204188481675</v>
      </c>
      <c r="AI201" s="83">
        <f t="shared" si="29"/>
        <v>3.84</v>
      </c>
      <c r="AJ201" s="83">
        <f t="shared" si="29"/>
        <v>1</v>
      </c>
      <c r="AK201" s="83">
        <f t="shared" si="29"/>
        <v>4</v>
      </c>
      <c r="AL201" s="83">
        <f t="shared" si="29"/>
        <v>4</v>
      </c>
    </row>
    <row r="202" spans="1:45" ht="20.100000000000001" customHeight="1">
      <c r="A202" s="55" t="s">
        <v>87</v>
      </c>
      <c r="B202" s="130" t="s">
        <v>80</v>
      </c>
      <c r="C202" s="131" t="s">
        <v>47</v>
      </c>
      <c r="D202" s="131" t="s">
        <v>47</v>
      </c>
      <c r="E202" s="131" t="s">
        <v>47</v>
      </c>
      <c r="F202" s="131" t="s">
        <v>47</v>
      </c>
      <c r="G202" s="131" t="s">
        <v>47</v>
      </c>
      <c r="H202" s="131" t="s">
        <v>47</v>
      </c>
      <c r="I202" s="131" t="s">
        <v>47</v>
      </c>
      <c r="J202" s="131" t="s">
        <v>47</v>
      </c>
      <c r="K202" s="131" t="s">
        <v>47</v>
      </c>
      <c r="L202" s="131" t="s">
        <v>47</v>
      </c>
      <c r="M202" s="131" t="s">
        <v>47</v>
      </c>
      <c r="N202" s="131" t="s">
        <v>47</v>
      </c>
      <c r="O202" s="131" t="s">
        <v>47</v>
      </c>
      <c r="P202" s="131" t="s">
        <v>47</v>
      </c>
      <c r="Q202" s="131" t="s">
        <v>47</v>
      </c>
      <c r="R202" s="131" t="s">
        <v>47</v>
      </c>
      <c r="S202" s="131" t="s">
        <v>47</v>
      </c>
      <c r="T202" s="131" t="s">
        <v>47</v>
      </c>
      <c r="U202" s="131" t="s">
        <v>47</v>
      </c>
      <c r="V202" s="83">
        <f t="shared" si="30"/>
        <v>0</v>
      </c>
      <c r="W202" s="83">
        <f t="shared" si="27"/>
        <v>8</v>
      </c>
      <c r="X202" s="83">
        <f t="shared" si="27"/>
        <v>19</v>
      </c>
      <c r="Y202" s="83">
        <f t="shared" si="27"/>
        <v>35</v>
      </c>
      <c r="Z202" s="83">
        <f t="shared" si="27"/>
        <v>25</v>
      </c>
      <c r="AA202" s="83">
        <f t="shared" si="27"/>
        <v>104</v>
      </c>
      <c r="AB202" s="83">
        <f t="shared" si="31"/>
        <v>191</v>
      </c>
      <c r="AC202" s="22">
        <f t="shared" si="32"/>
        <v>0</v>
      </c>
      <c r="AD202" s="22">
        <f t="shared" si="28"/>
        <v>4.1884816753926704E-2</v>
      </c>
      <c r="AE202" s="22">
        <f t="shared" si="28"/>
        <v>9.947643979057591E-2</v>
      </c>
      <c r="AF202" s="22">
        <f t="shared" si="28"/>
        <v>0.18324607329842932</v>
      </c>
      <c r="AG202" s="22">
        <f t="shared" si="28"/>
        <v>0.13089005235602094</v>
      </c>
      <c r="AH202" s="22">
        <f t="shared" si="28"/>
        <v>0.54450261780104714</v>
      </c>
      <c r="AI202" s="83">
        <f t="shared" si="29"/>
        <v>3.89</v>
      </c>
      <c r="AJ202" s="83">
        <f t="shared" si="29"/>
        <v>0.93</v>
      </c>
      <c r="AK202" s="83">
        <f t="shared" si="29"/>
        <v>4</v>
      </c>
      <c r="AL202" s="83">
        <f t="shared" si="29"/>
        <v>4</v>
      </c>
    </row>
    <row r="203" spans="1:45" ht="20.100000000000001" customHeight="1">
      <c r="A203" s="21" t="s">
        <v>88</v>
      </c>
      <c r="B203" s="130" t="s">
        <v>48</v>
      </c>
      <c r="C203" s="131" t="s">
        <v>49</v>
      </c>
      <c r="D203" s="131" t="s">
        <v>49</v>
      </c>
      <c r="E203" s="131" t="s">
        <v>49</v>
      </c>
      <c r="F203" s="131" t="s">
        <v>49</v>
      </c>
      <c r="G203" s="131" t="s">
        <v>49</v>
      </c>
      <c r="H203" s="131" t="s">
        <v>49</v>
      </c>
      <c r="I203" s="131" t="s">
        <v>49</v>
      </c>
      <c r="J203" s="131" t="s">
        <v>49</v>
      </c>
      <c r="K203" s="131" t="s">
        <v>49</v>
      </c>
      <c r="L203" s="131" t="s">
        <v>49</v>
      </c>
      <c r="M203" s="131" t="s">
        <v>49</v>
      </c>
      <c r="N203" s="131" t="s">
        <v>49</v>
      </c>
      <c r="O203" s="131" t="s">
        <v>49</v>
      </c>
      <c r="P203" s="131" t="s">
        <v>49</v>
      </c>
      <c r="Q203" s="131" t="s">
        <v>49</v>
      </c>
      <c r="R203" s="131" t="s">
        <v>49</v>
      </c>
      <c r="S203" s="131" t="s">
        <v>49</v>
      </c>
      <c r="T203" s="131" t="s">
        <v>49</v>
      </c>
      <c r="U203" s="131" t="s">
        <v>49</v>
      </c>
      <c r="V203" s="83">
        <f t="shared" si="30"/>
        <v>1</v>
      </c>
      <c r="W203" s="83">
        <f t="shared" si="27"/>
        <v>10</v>
      </c>
      <c r="X203" s="83">
        <f t="shared" si="27"/>
        <v>29</v>
      </c>
      <c r="Y203" s="83">
        <f t="shared" si="27"/>
        <v>47</v>
      </c>
      <c r="Z203" s="83">
        <f t="shared" si="27"/>
        <v>54</v>
      </c>
      <c r="AA203" s="83">
        <f t="shared" si="27"/>
        <v>50</v>
      </c>
      <c r="AB203" s="83">
        <f t="shared" si="31"/>
        <v>191</v>
      </c>
      <c r="AC203" s="22">
        <f>V203/$AB203</f>
        <v>5.235602094240838E-3</v>
      </c>
      <c r="AD203" s="22">
        <f t="shared" si="28"/>
        <v>5.2356020942408377E-2</v>
      </c>
      <c r="AE203" s="22">
        <f t="shared" si="28"/>
        <v>0.15183246073298429</v>
      </c>
      <c r="AF203" s="22">
        <f t="shared" si="28"/>
        <v>0.24607329842931938</v>
      </c>
      <c r="AG203" s="22">
        <f t="shared" si="28"/>
        <v>0.28272251308900526</v>
      </c>
      <c r="AH203" s="22">
        <f t="shared" si="28"/>
        <v>0.26178010471204188</v>
      </c>
      <c r="AI203" s="83">
        <f t="shared" si="29"/>
        <v>4.01</v>
      </c>
      <c r="AJ203" s="83">
        <f t="shared" si="29"/>
        <v>0.97</v>
      </c>
      <c r="AK203" s="83">
        <f t="shared" si="29"/>
        <v>4</v>
      </c>
      <c r="AL203" s="83">
        <f t="shared" si="29"/>
        <v>5</v>
      </c>
    </row>
    <row r="204" spans="1:45" ht="1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1:45" ht="15" customHeight="1">
      <c r="C205" s="19"/>
      <c r="D205" s="19"/>
      <c r="E205" s="19"/>
      <c r="F205" s="19"/>
      <c r="G205" s="19"/>
    </row>
    <row r="206" spans="1:45" ht="15" customHeight="1">
      <c r="A206" s="19"/>
      <c r="B206" s="19"/>
      <c r="C206" s="19"/>
      <c r="D206" s="19"/>
      <c r="E206" s="19"/>
      <c r="F206" s="19"/>
      <c r="G206" s="19"/>
    </row>
    <row r="207" spans="1:45" ht="15" customHeight="1">
      <c r="A207" s="19"/>
      <c r="B207" s="19"/>
      <c r="C207" s="19"/>
      <c r="D207" s="19"/>
      <c r="E207" s="19"/>
      <c r="F207" s="19"/>
      <c r="G207" s="19"/>
      <c r="Q207" s="69"/>
      <c r="R207" s="20"/>
      <c r="S207" s="20"/>
      <c r="T207" s="20"/>
      <c r="U207" s="20"/>
      <c r="V207" s="20"/>
      <c r="W207" s="20"/>
      <c r="X207" s="20"/>
    </row>
    <row r="208" spans="1:45" ht="15" customHeight="1">
      <c r="A208" s="19"/>
      <c r="B208" s="19"/>
      <c r="C208" s="19"/>
      <c r="D208" s="19"/>
      <c r="E208" s="19"/>
      <c r="F208" s="19"/>
      <c r="G208" s="19"/>
      <c r="Q208" s="69"/>
      <c r="R208" s="20"/>
      <c r="S208" s="20"/>
      <c r="T208" s="20"/>
      <c r="U208" s="20"/>
      <c r="V208" s="20"/>
      <c r="W208" s="20"/>
      <c r="X208" s="20"/>
    </row>
    <row r="209" spans="1:24" ht="15" customHeight="1">
      <c r="A209" s="19"/>
      <c r="B209" s="19"/>
      <c r="C209" s="19"/>
      <c r="D209" s="19"/>
      <c r="E209" s="19"/>
      <c r="F209" s="19"/>
      <c r="G209" s="19"/>
      <c r="Q209" s="69"/>
      <c r="R209" s="20"/>
      <c r="S209" s="20"/>
      <c r="T209" s="20"/>
      <c r="U209" s="20"/>
      <c r="V209" s="20"/>
      <c r="W209" s="20"/>
      <c r="X209" s="20"/>
    </row>
    <row r="210" spans="1:24" ht="15" customHeight="1">
      <c r="A210" s="19"/>
      <c r="B210" s="19"/>
      <c r="C210" s="19"/>
      <c r="D210" s="19"/>
      <c r="E210" s="19"/>
      <c r="F210" s="19"/>
      <c r="G210" s="19"/>
      <c r="Q210" s="69"/>
      <c r="R210" s="20"/>
      <c r="S210" s="20"/>
      <c r="T210" s="20"/>
      <c r="U210" s="20"/>
      <c r="V210" s="20"/>
      <c r="W210" s="20"/>
      <c r="X210" s="20"/>
    </row>
    <row r="211" spans="1:24" ht="15" customHeight="1">
      <c r="A211" s="19"/>
      <c r="B211" s="19"/>
      <c r="C211" s="19"/>
      <c r="D211" s="19"/>
      <c r="E211" s="19"/>
      <c r="F211" s="19"/>
      <c r="G211" s="19"/>
      <c r="Q211" s="69"/>
      <c r="R211" s="20"/>
      <c r="S211" s="20"/>
      <c r="T211" s="20"/>
      <c r="U211" s="20"/>
      <c r="V211" s="20"/>
      <c r="W211" s="20"/>
      <c r="X211" s="20"/>
    </row>
    <row r="212" spans="1:24" ht="15" customHeight="1">
      <c r="A212" s="19"/>
      <c r="B212" s="19"/>
      <c r="C212" s="19"/>
      <c r="Q212" s="69"/>
      <c r="R212" s="20"/>
      <c r="S212" s="20"/>
      <c r="T212" s="20"/>
      <c r="U212" s="20"/>
      <c r="V212" s="20"/>
      <c r="W212" s="20"/>
      <c r="X212" s="20"/>
    </row>
    <row r="213" spans="1:24" ht="15" customHeight="1">
      <c r="A213" s="19"/>
      <c r="B213" s="19"/>
      <c r="C213" s="19"/>
      <c r="Q213" s="69"/>
      <c r="R213" s="20"/>
      <c r="S213" s="20"/>
      <c r="T213" s="20"/>
      <c r="U213" s="20"/>
      <c r="V213" s="20"/>
      <c r="W213" s="20"/>
      <c r="X213" s="20"/>
    </row>
    <row r="214" spans="1:24" ht="15" customHeight="1">
      <c r="Q214" s="69"/>
      <c r="R214" s="20"/>
      <c r="S214" s="20"/>
      <c r="T214" s="20"/>
      <c r="U214" s="20"/>
      <c r="V214" s="20"/>
      <c r="W214" s="20"/>
      <c r="X214" s="20"/>
    </row>
    <row r="215" spans="1:24" ht="15" customHeight="1">
      <c r="Q215" s="70"/>
      <c r="R215" s="23"/>
      <c r="S215" s="23"/>
      <c r="T215" s="23"/>
      <c r="U215" s="23"/>
      <c r="V215" s="23"/>
      <c r="W215" s="23"/>
      <c r="X215" s="23"/>
    </row>
    <row r="216" spans="1:24" ht="15" customHeight="1">
      <c r="A216" s="68" t="s">
        <v>111</v>
      </c>
      <c r="B216" s="87"/>
      <c r="C216" s="87"/>
      <c r="Q216" s="70"/>
      <c r="R216" s="23"/>
      <c r="S216" s="23"/>
      <c r="T216" s="23"/>
      <c r="U216" s="23"/>
      <c r="V216" s="23"/>
      <c r="W216" s="23"/>
      <c r="X216" s="23"/>
    </row>
    <row r="217" spans="1:24" ht="15" customHeight="1">
      <c r="A217" s="68"/>
      <c r="B217" s="87"/>
      <c r="C217" s="87" t="s">
        <v>93</v>
      </c>
      <c r="D217" t="s">
        <v>94</v>
      </c>
      <c r="E217" t="s">
        <v>95</v>
      </c>
      <c r="F217" t="s">
        <v>96</v>
      </c>
      <c r="Q217" s="70"/>
      <c r="R217" s="23"/>
      <c r="S217" s="23"/>
      <c r="T217" s="23"/>
      <c r="U217" s="23"/>
      <c r="V217" s="23"/>
      <c r="W217" s="23"/>
      <c r="X217" s="23"/>
    </row>
    <row r="218" spans="1:24" ht="15" customHeight="1">
      <c r="A218" s="68" t="s">
        <v>97</v>
      </c>
      <c r="B218" s="87"/>
      <c r="C218" s="87">
        <v>137</v>
      </c>
      <c r="D218">
        <v>71.7</v>
      </c>
      <c r="E218">
        <v>71.7</v>
      </c>
      <c r="F218">
        <v>71.7</v>
      </c>
      <c r="Q218" s="70"/>
      <c r="R218" s="23"/>
      <c r="S218" s="23"/>
      <c r="T218" s="23"/>
      <c r="U218" s="23"/>
      <c r="V218" s="23"/>
      <c r="W218" s="23"/>
      <c r="X218" s="23"/>
    </row>
    <row r="219" spans="1:24">
      <c r="A219" s="68"/>
      <c r="B219" s="87" t="s">
        <v>164</v>
      </c>
      <c r="C219" s="87">
        <v>15</v>
      </c>
      <c r="D219">
        <v>7.9</v>
      </c>
      <c r="E219">
        <v>7.9</v>
      </c>
      <c r="F219">
        <v>79.599999999999994</v>
      </c>
      <c r="Q219" s="70"/>
      <c r="R219" s="23"/>
      <c r="S219" s="23"/>
      <c r="T219" s="23"/>
      <c r="U219" s="23"/>
      <c r="V219" s="23"/>
      <c r="W219" s="23"/>
      <c r="X219" s="23"/>
    </row>
    <row r="220" spans="1:24">
      <c r="A220" s="68"/>
      <c r="B220" s="87" t="s">
        <v>29</v>
      </c>
      <c r="C220" s="87">
        <v>39</v>
      </c>
      <c r="D220">
        <v>20.399999999999999</v>
      </c>
      <c r="E220">
        <v>20.399999999999999</v>
      </c>
      <c r="F220">
        <v>100</v>
      </c>
      <c r="Q220" s="70"/>
      <c r="R220" s="23"/>
      <c r="S220" s="23"/>
      <c r="T220" s="23"/>
      <c r="U220" s="23"/>
      <c r="V220" s="23"/>
      <c r="W220" s="23"/>
      <c r="X220" s="23"/>
    </row>
    <row r="221" spans="1:24">
      <c r="A221" s="68"/>
      <c r="B221" s="87" t="s">
        <v>90</v>
      </c>
      <c r="C221" s="87">
        <v>191</v>
      </c>
      <c r="D221">
        <v>100</v>
      </c>
      <c r="E221">
        <v>100</v>
      </c>
      <c r="Q221" s="70"/>
      <c r="R221" s="23"/>
      <c r="S221" s="23"/>
      <c r="T221" s="23"/>
      <c r="U221" s="23"/>
      <c r="V221" s="23"/>
      <c r="W221" s="23"/>
      <c r="X221" s="23"/>
    </row>
    <row r="222" spans="1:24">
      <c r="A222" s="68" t="s">
        <v>125</v>
      </c>
      <c r="B222" s="87"/>
      <c r="C222" s="87"/>
      <c r="Q222" s="70"/>
      <c r="R222" s="23"/>
      <c r="S222" s="23"/>
      <c r="T222" s="23"/>
      <c r="U222" s="23"/>
      <c r="V222" s="23"/>
      <c r="W222" s="23"/>
      <c r="X222" s="23"/>
    </row>
    <row r="223" spans="1:24">
      <c r="A223" s="68"/>
      <c r="B223" s="87"/>
      <c r="C223" s="87"/>
      <c r="Q223" s="70"/>
      <c r="R223" s="23"/>
      <c r="S223" s="23"/>
      <c r="T223" s="23"/>
      <c r="U223" s="23"/>
      <c r="V223" s="23"/>
      <c r="W223" s="23"/>
      <c r="X223" s="23"/>
    </row>
    <row r="224" spans="1:24">
      <c r="A224" s="68"/>
      <c r="B224" s="87"/>
      <c r="C224" s="87"/>
      <c r="Q224" s="70"/>
      <c r="R224" s="23"/>
      <c r="S224" s="23"/>
      <c r="T224" s="23"/>
      <c r="U224" s="23"/>
      <c r="V224" s="23"/>
      <c r="W224" s="23"/>
      <c r="X224" s="23"/>
    </row>
    <row r="225" spans="1:24">
      <c r="A225" s="68"/>
      <c r="B225" s="87"/>
      <c r="C225" s="87"/>
      <c r="Q225" s="70"/>
      <c r="R225" s="23"/>
      <c r="S225" s="23"/>
      <c r="T225" s="23"/>
      <c r="U225" s="23"/>
      <c r="V225" s="23"/>
      <c r="W225" s="23"/>
      <c r="X225" s="23"/>
    </row>
    <row r="226" spans="1:24">
      <c r="A226" s="68" t="s">
        <v>167</v>
      </c>
      <c r="B226" s="87"/>
      <c r="C226" s="87"/>
      <c r="Q226" s="70"/>
      <c r="R226" s="23"/>
      <c r="S226" s="23"/>
      <c r="T226" s="23"/>
      <c r="U226" s="23"/>
      <c r="V226" s="23"/>
      <c r="W226" s="23"/>
      <c r="X226" s="23"/>
    </row>
    <row r="227" spans="1:24">
      <c r="A227" s="68"/>
      <c r="B227" s="87"/>
      <c r="C227" s="87" t="s">
        <v>93</v>
      </c>
      <c r="D227" t="s">
        <v>94</v>
      </c>
      <c r="E227" t="s">
        <v>95</v>
      </c>
      <c r="F227" t="s">
        <v>96</v>
      </c>
      <c r="Q227" s="68"/>
    </row>
    <row r="228" spans="1:24">
      <c r="A228" s="68" t="s">
        <v>97</v>
      </c>
      <c r="B228" s="87" t="s">
        <v>164</v>
      </c>
      <c r="C228" s="87">
        <v>5</v>
      </c>
      <c r="D228">
        <v>2.6</v>
      </c>
      <c r="E228">
        <v>2.6</v>
      </c>
      <c r="F228">
        <v>2.6</v>
      </c>
      <c r="Q228" s="68"/>
    </row>
    <row r="229" spans="1:24">
      <c r="A229" s="68"/>
      <c r="B229" s="87" t="s">
        <v>29</v>
      </c>
      <c r="C229" s="87">
        <v>186</v>
      </c>
      <c r="D229">
        <v>97.4</v>
      </c>
      <c r="E229">
        <v>97.4</v>
      </c>
      <c r="F229">
        <v>100</v>
      </c>
      <c r="Q229" s="68"/>
    </row>
    <row r="230" spans="1:24">
      <c r="A230" s="68"/>
      <c r="B230" s="87" t="s">
        <v>90</v>
      </c>
      <c r="C230" s="87">
        <v>191</v>
      </c>
      <c r="D230">
        <v>100</v>
      </c>
      <c r="E230">
        <v>100</v>
      </c>
      <c r="Q230" s="68"/>
    </row>
    <row r="231" spans="1:24">
      <c r="A231" s="88" t="s">
        <v>125</v>
      </c>
      <c r="B231" s="89"/>
      <c r="C231" s="89"/>
      <c r="Q231" s="68"/>
    </row>
    <row r="232" spans="1:24">
      <c r="A232" s="68"/>
      <c r="B232" s="87"/>
      <c r="C232" s="87"/>
      <c r="Q232" s="68"/>
    </row>
    <row r="233" spans="1:24">
      <c r="A233" s="68"/>
      <c r="B233" s="87"/>
      <c r="C233" s="87"/>
      <c r="Q233" s="68"/>
    </row>
    <row r="234" spans="1:24">
      <c r="A234" s="68"/>
      <c r="B234" s="87"/>
      <c r="C234" s="87"/>
      <c r="Q234" s="68"/>
    </row>
    <row r="235" spans="1:24">
      <c r="A235" s="68" t="s">
        <v>112</v>
      </c>
      <c r="B235" s="87"/>
      <c r="C235" s="87"/>
    </row>
    <row r="236" spans="1:24">
      <c r="A236" s="68"/>
      <c r="B236" s="87"/>
      <c r="C236" s="87" t="s">
        <v>93</v>
      </c>
      <c r="D236" t="s">
        <v>94</v>
      </c>
      <c r="E236" t="s">
        <v>95</v>
      </c>
      <c r="F236" t="s">
        <v>96</v>
      </c>
    </row>
    <row r="237" spans="1:24">
      <c r="A237" s="68" t="s">
        <v>97</v>
      </c>
      <c r="B237" s="87" t="s">
        <v>164</v>
      </c>
      <c r="C237" s="87">
        <v>102</v>
      </c>
      <c r="D237">
        <v>53.4</v>
      </c>
      <c r="E237">
        <v>53.4</v>
      </c>
      <c r="F237">
        <v>53.4</v>
      </c>
    </row>
    <row r="238" spans="1:24">
      <c r="A238" s="68"/>
      <c r="B238" s="87" t="s">
        <v>29</v>
      </c>
      <c r="C238" s="87">
        <v>89</v>
      </c>
      <c r="D238">
        <v>46.6</v>
      </c>
      <c r="E238">
        <v>46.6</v>
      </c>
      <c r="F238">
        <v>100</v>
      </c>
    </row>
    <row r="239" spans="1:24">
      <c r="A239" s="68"/>
      <c r="B239" s="87" t="s">
        <v>90</v>
      </c>
      <c r="C239" s="87">
        <v>191</v>
      </c>
      <c r="D239">
        <v>100</v>
      </c>
      <c r="E239">
        <v>100</v>
      </c>
    </row>
    <row r="240" spans="1:24">
      <c r="A240" s="68" t="s">
        <v>125</v>
      </c>
      <c r="B240" s="87"/>
      <c r="C240" s="87"/>
    </row>
    <row r="241" spans="1:6">
      <c r="A241" s="68"/>
      <c r="B241" s="87"/>
      <c r="C241" s="87"/>
    </row>
    <row r="242" spans="1:6">
      <c r="A242" s="68"/>
      <c r="B242" s="87"/>
      <c r="C242" s="87"/>
    </row>
    <row r="243" spans="1:6">
      <c r="A243" s="68"/>
      <c r="B243" s="87"/>
      <c r="C243" s="87"/>
    </row>
    <row r="244" spans="1:6">
      <c r="A244" s="68" t="s">
        <v>168</v>
      </c>
      <c r="B244" s="87"/>
      <c r="C244" s="87"/>
    </row>
    <row r="245" spans="1:6">
      <c r="A245" s="68"/>
      <c r="B245" s="87"/>
      <c r="C245" s="87" t="s">
        <v>93</v>
      </c>
      <c r="D245" t="s">
        <v>94</v>
      </c>
      <c r="E245" t="s">
        <v>95</v>
      </c>
      <c r="F245" t="s">
        <v>96</v>
      </c>
    </row>
    <row r="246" spans="1:6">
      <c r="A246" s="68" t="s">
        <v>97</v>
      </c>
      <c r="B246" s="87"/>
      <c r="C246" s="87">
        <v>89</v>
      </c>
      <c r="D246">
        <v>46.6</v>
      </c>
      <c r="E246">
        <v>46.6</v>
      </c>
      <c r="F246">
        <v>46.6</v>
      </c>
    </row>
    <row r="247" spans="1:6">
      <c r="A247" s="68"/>
      <c r="B247" s="87" t="s">
        <v>164</v>
      </c>
      <c r="C247" s="87">
        <v>31</v>
      </c>
      <c r="D247">
        <v>16.2</v>
      </c>
      <c r="E247">
        <v>16.2</v>
      </c>
      <c r="F247">
        <v>62.8</v>
      </c>
    </row>
    <row r="248" spans="1:6">
      <c r="A248" s="68"/>
      <c r="B248" s="87" t="s">
        <v>29</v>
      </c>
      <c r="C248" s="87">
        <v>71</v>
      </c>
      <c r="D248">
        <v>37.200000000000003</v>
      </c>
      <c r="E248">
        <v>37.200000000000003</v>
      </c>
      <c r="F248">
        <v>100</v>
      </c>
    </row>
    <row r="249" spans="1:6">
      <c r="A249" s="68"/>
      <c r="B249" s="87" t="s">
        <v>90</v>
      </c>
      <c r="C249" s="87">
        <v>191</v>
      </c>
      <c r="D249">
        <v>100</v>
      </c>
      <c r="E249">
        <v>100</v>
      </c>
    </row>
    <row r="250" spans="1:6">
      <c r="A250" s="68" t="s">
        <v>125</v>
      </c>
      <c r="B250" s="87"/>
      <c r="C250" s="87"/>
    </row>
    <row r="251" spans="1:6">
      <c r="A251" s="68"/>
      <c r="B251" s="87"/>
      <c r="C251" s="87"/>
    </row>
    <row r="252" spans="1:6">
      <c r="A252" s="68"/>
      <c r="B252" s="87"/>
      <c r="C252" s="87"/>
    </row>
    <row r="253" spans="1:6">
      <c r="A253" s="68"/>
      <c r="B253" s="87"/>
      <c r="C253" s="87"/>
    </row>
    <row r="254" spans="1:6">
      <c r="A254" s="68" t="s">
        <v>169</v>
      </c>
      <c r="B254" s="87"/>
      <c r="C254" s="87"/>
    </row>
    <row r="255" spans="1:6">
      <c r="A255" s="68"/>
      <c r="B255" s="87"/>
      <c r="C255" s="87" t="s">
        <v>93</v>
      </c>
      <c r="D255" t="s">
        <v>94</v>
      </c>
      <c r="E255" t="s">
        <v>95</v>
      </c>
      <c r="F255" t="s">
        <v>96</v>
      </c>
    </row>
    <row r="256" spans="1:6">
      <c r="A256" s="72" t="s">
        <v>97</v>
      </c>
      <c r="B256" s="73" t="s">
        <v>164</v>
      </c>
      <c r="C256" s="73">
        <v>135</v>
      </c>
      <c r="D256">
        <v>70.7</v>
      </c>
      <c r="E256">
        <v>70.7</v>
      </c>
      <c r="F256">
        <v>70.7</v>
      </c>
    </row>
    <row r="257" spans="1:6">
      <c r="A257" s="72"/>
      <c r="B257" s="73" t="s">
        <v>29</v>
      </c>
      <c r="C257" s="73">
        <v>56</v>
      </c>
      <c r="D257">
        <v>29.3</v>
      </c>
      <c r="E257">
        <v>29.3</v>
      </c>
      <c r="F257">
        <v>100</v>
      </c>
    </row>
    <row r="258" spans="1:6">
      <c r="A258" s="72"/>
      <c r="B258" s="73" t="s">
        <v>90</v>
      </c>
      <c r="C258" s="73">
        <v>191</v>
      </c>
      <c r="D258">
        <v>100</v>
      </c>
      <c r="E258">
        <v>100</v>
      </c>
    </row>
    <row r="259" spans="1:6">
      <c r="A259" s="72" t="s">
        <v>125</v>
      </c>
      <c r="B259" s="73"/>
      <c r="C259" s="73"/>
    </row>
    <row r="260" spans="1:6">
      <c r="A260" s="72"/>
      <c r="B260" s="73"/>
      <c r="C260" s="73"/>
    </row>
    <row r="261" spans="1:6">
      <c r="A261" s="72"/>
      <c r="B261" s="73"/>
      <c r="C261" s="73"/>
    </row>
    <row r="262" spans="1:6">
      <c r="A262" s="68"/>
      <c r="B262" s="87"/>
      <c r="C262" s="87"/>
    </row>
    <row r="263" spans="1:6">
      <c r="A263" s="68" t="s">
        <v>170</v>
      </c>
      <c r="B263" s="87"/>
      <c r="C263" s="87"/>
    </row>
    <row r="264" spans="1:6">
      <c r="A264" s="68"/>
      <c r="B264" s="87"/>
      <c r="C264" s="87" t="s">
        <v>93</v>
      </c>
      <c r="D264" t="s">
        <v>94</v>
      </c>
      <c r="E264" t="s">
        <v>95</v>
      </c>
      <c r="F264" t="s">
        <v>96</v>
      </c>
    </row>
    <row r="265" spans="1:6">
      <c r="A265" s="68" t="s">
        <v>97</v>
      </c>
      <c r="B265" s="87" t="s">
        <v>164</v>
      </c>
      <c r="C265" s="87">
        <v>188</v>
      </c>
      <c r="D265">
        <v>98.4</v>
      </c>
      <c r="E265">
        <v>98.4</v>
      </c>
      <c r="F265">
        <v>98.4</v>
      </c>
    </row>
    <row r="266" spans="1:6">
      <c r="A266" s="68"/>
      <c r="B266" s="87" t="s">
        <v>29</v>
      </c>
      <c r="C266" s="87">
        <v>3</v>
      </c>
      <c r="D266">
        <v>1.6</v>
      </c>
      <c r="E266">
        <v>1.6</v>
      </c>
      <c r="F266">
        <v>100</v>
      </c>
    </row>
    <row r="267" spans="1:6">
      <c r="A267" s="68"/>
      <c r="B267" s="87" t="s">
        <v>90</v>
      </c>
      <c r="C267" s="87">
        <v>191</v>
      </c>
      <c r="D267">
        <v>100</v>
      </c>
      <c r="E267">
        <v>100</v>
      </c>
    </row>
    <row r="268" spans="1:6">
      <c r="A268" s="68" t="s">
        <v>125</v>
      </c>
      <c r="B268" s="87"/>
      <c r="C268" s="87"/>
    </row>
    <row r="269" spans="1:6">
      <c r="A269" s="68"/>
      <c r="B269" s="87"/>
      <c r="C269" s="87"/>
    </row>
    <row r="270" spans="1:6">
      <c r="A270" s="68"/>
      <c r="B270" s="87"/>
      <c r="C270" s="87"/>
    </row>
    <row r="271" spans="1:6">
      <c r="A271" s="68"/>
      <c r="B271" s="87"/>
      <c r="C271" s="87"/>
    </row>
    <row r="272" spans="1:6">
      <c r="A272" s="68" t="s">
        <v>171</v>
      </c>
      <c r="B272" s="87"/>
      <c r="C272" s="87"/>
    </row>
    <row r="273" spans="1:6">
      <c r="A273" s="68"/>
      <c r="B273" s="87"/>
      <c r="C273" s="87" t="s">
        <v>93</v>
      </c>
      <c r="D273" t="s">
        <v>94</v>
      </c>
      <c r="E273" t="s">
        <v>95</v>
      </c>
      <c r="F273" t="s">
        <v>96</v>
      </c>
    </row>
    <row r="274" spans="1:6">
      <c r="A274" s="68" t="s">
        <v>97</v>
      </c>
      <c r="B274" s="87"/>
      <c r="C274" s="87">
        <v>3</v>
      </c>
      <c r="D274">
        <v>1.6</v>
      </c>
      <c r="E274">
        <v>1.6</v>
      </c>
      <c r="F274">
        <v>1.6</v>
      </c>
    </row>
    <row r="275" spans="1:6">
      <c r="A275" s="68"/>
      <c r="B275" s="87" t="s">
        <v>164</v>
      </c>
      <c r="C275" s="87">
        <v>165</v>
      </c>
      <c r="D275">
        <v>86.4</v>
      </c>
      <c r="E275">
        <v>86.4</v>
      </c>
      <c r="F275">
        <v>88</v>
      </c>
    </row>
    <row r="276" spans="1:6">
      <c r="A276" s="68"/>
      <c r="B276" s="87" t="s">
        <v>29</v>
      </c>
      <c r="C276" s="87">
        <v>23</v>
      </c>
      <c r="D276">
        <v>12</v>
      </c>
      <c r="E276">
        <v>12</v>
      </c>
      <c r="F276">
        <v>100</v>
      </c>
    </row>
    <row r="277" spans="1:6">
      <c r="A277" s="68"/>
      <c r="B277" s="87" t="s">
        <v>90</v>
      </c>
      <c r="C277" s="87">
        <v>191</v>
      </c>
      <c r="D277">
        <v>100</v>
      </c>
      <c r="E277">
        <v>100</v>
      </c>
    </row>
    <row r="278" spans="1:6">
      <c r="A278" s="68" t="s">
        <v>125</v>
      </c>
      <c r="B278" s="87"/>
      <c r="C278" s="87"/>
    </row>
    <row r="279" spans="1:6">
      <c r="A279" s="68"/>
      <c r="B279" s="87"/>
      <c r="C279" s="87"/>
    </row>
    <row r="280" spans="1:6">
      <c r="A280" s="73"/>
      <c r="B280" s="73"/>
      <c r="C280" s="73"/>
    </row>
    <row r="281" spans="1:6">
      <c r="A281" s="68"/>
      <c r="B281" s="87"/>
      <c r="C281" s="87"/>
    </row>
    <row r="282" spans="1:6">
      <c r="A282" s="68" t="s">
        <v>172</v>
      </c>
      <c r="B282" s="87"/>
      <c r="C282" s="87"/>
    </row>
    <row r="283" spans="1:6">
      <c r="A283" s="72"/>
      <c r="B283" s="73"/>
      <c r="C283" s="73" t="s">
        <v>93</v>
      </c>
      <c r="D283" t="s">
        <v>94</v>
      </c>
      <c r="E283" t="s">
        <v>95</v>
      </c>
      <c r="F283" t="s">
        <v>96</v>
      </c>
    </row>
    <row r="284" spans="1:6">
      <c r="A284" s="68" t="s">
        <v>97</v>
      </c>
      <c r="B284" s="87" t="s">
        <v>164</v>
      </c>
      <c r="C284" s="87">
        <v>81</v>
      </c>
      <c r="D284">
        <v>42.4</v>
      </c>
      <c r="E284">
        <v>42.4</v>
      </c>
      <c r="F284">
        <v>42.4</v>
      </c>
    </row>
    <row r="285" spans="1:6">
      <c r="A285" s="68"/>
      <c r="B285" s="87" t="s">
        <v>29</v>
      </c>
      <c r="C285" s="87">
        <v>110</v>
      </c>
      <c r="D285">
        <v>57.6</v>
      </c>
      <c r="E285">
        <v>57.6</v>
      </c>
      <c r="F285">
        <v>100</v>
      </c>
    </row>
    <row r="286" spans="1:6">
      <c r="A286" s="68"/>
      <c r="B286" s="87" t="s">
        <v>90</v>
      </c>
      <c r="C286" s="87">
        <v>191</v>
      </c>
      <c r="D286">
        <v>100</v>
      </c>
      <c r="E286">
        <v>100</v>
      </c>
    </row>
    <row r="287" spans="1:6">
      <c r="A287" t="s">
        <v>125</v>
      </c>
    </row>
  </sheetData>
  <sheetProtection sheet="1" objects="1" scenarios="1"/>
  <mergeCells count="89">
    <mergeCell ref="B45:U45"/>
    <mergeCell ref="A1:AE1"/>
    <mergeCell ref="A6:AL6"/>
    <mergeCell ref="A7:AL7"/>
    <mergeCell ref="A8:AL8"/>
    <mergeCell ref="A13:G13"/>
    <mergeCell ref="A43:U43"/>
    <mergeCell ref="B44:U44"/>
    <mergeCell ref="V41:AA42"/>
    <mergeCell ref="AC41:AH42"/>
    <mergeCell ref="AI41:AL42"/>
    <mergeCell ref="A22:U22"/>
    <mergeCell ref="D26:E26"/>
    <mergeCell ref="D27:E27"/>
    <mergeCell ref="D28:E28"/>
    <mergeCell ref="D29:E29"/>
    <mergeCell ref="B63:J63"/>
    <mergeCell ref="B46:U46"/>
    <mergeCell ref="B47:U47"/>
    <mergeCell ref="B48:U48"/>
    <mergeCell ref="B49:U49"/>
    <mergeCell ref="A52:U52"/>
    <mergeCell ref="G55:K55"/>
    <mergeCell ref="G56:K56"/>
    <mergeCell ref="G57:K57"/>
    <mergeCell ref="G58:K58"/>
    <mergeCell ref="G59:K59"/>
    <mergeCell ref="B61:U61"/>
    <mergeCell ref="L54:M54"/>
    <mergeCell ref="L55:M55"/>
    <mergeCell ref="L56:M56"/>
    <mergeCell ref="L57:M57"/>
    <mergeCell ref="Z76:AL76"/>
    <mergeCell ref="B64:J64"/>
    <mergeCell ref="B65:J65"/>
    <mergeCell ref="V68:AA69"/>
    <mergeCell ref="AC68:AH69"/>
    <mergeCell ref="AI68:AL69"/>
    <mergeCell ref="B69:C69"/>
    <mergeCell ref="A70:U70"/>
    <mergeCell ref="B71:U71"/>
    <mergeCell ref="B72:U72"/>
    <mergeCell ref="B73:U73"/>
    <mergeCell ref="A76:U76"/>
    <mergeCell ref="Z98:AL98"/>
    <mergeCell ref="V120:AA121"/>
    <mergeCell ref="AC120:AH121"/>
    <mergeCell ref="AI120:AL121"/>
    <mergeCell ref="A129:U129"/>
    <mergeCell ref="A123:U123"/>
    <mergeCell ref="A98:U98"/>
    <mergeCell ref="A130:F130"/>
    <mergeCell ref="A131:F131"/>
    <mergeCell ref="A132:F132"/>
    <mergeCell ref="V136:AA137"/>
    <mergeCell ref="AI136:AL137"/>
    <mergeCell ref="AC136:AH137"/>
    <mergeCell ref="B201:U201"/>
    <mergeCell ref="B192:U192"/>
    <mergeCell ref="B197:U197"/>
    <mergeCell ref="B198:U198"/>
    <mergeCell ref="X148:AL148"/>
    <mergeCell ref="V165:AA166"/>
    <mergeCell ref="AC165:AH166"/>
    <mergeCell ref="AI165:AL166"/>
    <mergeCell ref="O168:U168"/>
    <mergeCell ref="A185:E185"/>
    <mergeCell ref="A186:E186"/>
    <mergeCell ref="A173:U173"/>
    <mergeCell ref="V189:AA190"/>
    <mergeCell ref="AC189:AH190"/>
    <mergeCell ref="AI189:AL190"/>
    <mergeCell ref="B191:U191"/>
    <mergeCell ref="D30:E30"/>
    <mergeCell ref="L58:M58"/>
    <mergeCell ref="L59:M59"/>
    <mergeCell ref="B202:U202"/>
    <mergeCell ref="B203:U203"/>
    <mergeCell ref="B193:U193"/>
    <mergeCell ref="B194:U194"/>
    <mergeCell ref="B195:U195"/>
    <mergeCell ref="B196:U196"/>
    <mergeCell ref="B199:U199"/>
    <mergeCell ref="B200:U200"/>
    <mergeCell ref="A187:E187"/>
    <mergeCell ref="A188:E188"/>
    <mergeCell ref="O139:U139"/>
    <mergeCell ref="A148:U148"/>
    <mergeCell ref="O169:U169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100" max="3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D279"/>
  <sheetViews>
    <sheetView view="pageBreakPreview" zoomScale="73" zoomScaleNormal="100" zoomScaleSheetLayoutView="73" workbookViewId="0">
      <selection sqref="A1:AE1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0" bestFit="1" customWidth="1"/>
    <col min="33" max="33" width="9.85546875" customWidth="1"/>
    <col min="34" max="34" width="10.5703125" bestFit="1" customWidth="1"/>
    <col min="35" max="35" width="11.140625" customWidth="1"/>
    <col min="36" max="36" width="14.85546875" bestFit="1" customWidth="1"/>
    <col min="37" max="37" width="12.28515625" bestFit="1" customWidth="1"/>
    <col min="38" max="38" width="13" customWidth="1"/>
    <col min="39" max="39" width="24" style="68" hidden="1" customWidth="1"/>
    <col min="40" max="46" width="24" hidden="1" customWidth="1"/>
    <col min="47" max="56" width="11.42578125" hidden="1" customWidth="1"/>
  </cols>
  <sheetData>
    <row r="1" spans="1:56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M1" s="68" t="s">
        <v>126</v>
      </c>
      <c r="AU1" t="s">
        <v>126</v>
      </c>
    </row>
    <row r="2" spans="1:56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N2">
        <v>1</v>
      </c>
      <c r="AO2">
        <v>2</v>
      </c>
      <c r="AP2">
        <v>3</v>
      </c>
      <c r="AQ2">
        <v>4</v>
      </c>
      <c r="AR2">
        <v>5</v>
      </c>
      <c r="AS2" t="s">
        <v>128</v>
      </c>
      <c r="AT2" t="s">
        <v>90</v>
      </c>
      <c r="AV2">
        <v>1</v>
      </c>
      <c r="AW2">
        <v>2</v>
      </c>
      <c r="AX2">
        <v>3</v>
      </c>
      <c r="AY2">
        <v>4</v>
      </c>
      <c r="AZ2">
        <v>5</v>
      </c>
      <c r="BA2" t="s">
        <v>90</v>
      </c>
    </row>
    <row r="3" spans="1:56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M3" s="68" t="s">
        <v>129</v>
      </c>
      <c r="AN3">
        <v>2</v>
      </c>
      <c r="AO3">
        <v>1</v>
      </c>
      <c r="AP3">
        <v>1</v>
      </c>
      <c r="AQ3">
        <v>12</v>
      </c>
      <c r="AR3">
        <v>31</v>
      </c>
      <c r="AS3">
        <v>0</v>
      </c>
      <c r="AT3">
        <v>47</v>
      </c>
      <c r="AU3" t="s">
        <v>129</v>
      </c>
      <c r="AV3">
        <v>2</v>
      </c>
      <c r="AW3">
        <v>1</v>
      </c>
      <c r="AX3">
        <v>1</v>
      </c>
      <c r="AY3">
        <v>12</v>
      </c>
      <c r="AZ3">
        <v>31</v>
      </c>
      <c r="BA3">
        <v>4.47</v>
      </c>
      <c r="BB3">
        <v>0.97</v>
      </c>
      <c r="BC3">
        <v>5</v>
      </c>
      <c r="BD3">
        <v>5</v>
      </c>
    </row>
    <row r="4" spans="1:56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M4" s="68" t="s">
        <v>130</v>
      </c>
      <c r="AN4">
        <v>0</v>
      </c>
      <c r="AO4">
        <v>4</v>
      </c>
      <c r="AP4">
        <v>10</v>
      </c>
      <c r="AQ4">
        <v>20</v>
      </c>
      <c r="AR4">
        <v>12</v>
      </c>
      <c r="AS4">
        <v>1</v>
      </c>
      <c r="AT4">
        <v>47</v>
      </c>
      <c r="AU4" t="s">
        <v>130</v>
      </c>
      <c r="AV4">
        <v>0</v>
      </c>
      <c r="AW4">
        <v>4</v>
      </c>
      <c r="AX4">
        <v>10</v>
      </c>
      <c r="AY4">
        <v>20</v>
      </c>
      <c r="AZ4">
        <v>12</v>
      </c>
      <c r="BA4">
        <v>3.87</v>
      </c>
      <c r="BB4">
        <v>0.91</v>
      </c>
      <c r="BC4">
        <v>4</v>
      </c>
      <c r="BD4">
        <v>4</v>
      </c>
    </row>
    <row r="5" spans="1:56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M5" s="68" t="s">
        <v>131</v>
      </c>
      <c r="AN5">
        <v>0</v>
      </c>
      <c r="AO5">
        <v>3</v>
      </c>
      <c r="AP5">
        <v>6</v>
      </c>
      <c r="AQ5">
        <v>20</v>
      </c>
      <c r="AR5">
        <v>18</v>
      </c>
      <c r="AS5">
        <v>0</v>
      </c>
      <c r="AT5">
        <v>47</v>
      </c>
      <c r="AU5" t="s">
        <v>131</v>
      </c>
      <c r="AV5">
        <v>0</v>
      </c>
      <c r="AW5">
        <v>3</v>
      </c>
      <c r="AX5">
        <v>6</v>
      </c>
      <c r="AY5">
        <v>20</v>
      </c>
      <c r="AZ5">
        <v>18</v>
      </c>
      <c r="BA5">
        <v>4.13</v>
      </c>
      <c r="BB5">
        <v>0.88</v>
      </c>
      <c r="BC5">
        <v>4</v>
      </c>
      <c r="BD5">
        <v>4</v>
      </c>
    </row>
    <row r="6" spans="1:56" ht="15.75">
      <c r="A6" s="115" t="s">
        <v>113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68" t="s">
        <v>132</v>
      </c>
      <c r="AN6">
        <v>29</v>
      </c>
      <c r="AO6">
        <v>7</v>
      </c>
      <c r="AP6">
        <v>5</v>
      </c>
      <c r="AQ6">
        <v>3</v>
      </c>
      <c r="AR6">
        <v>2</v>
      </c>
      <c r="AS6">
        <v>1</v>
      </c>
      <c r="AT6">
        <v>47</v>
      </c>
      <c r="AU6" t="s">
        <v>132</v>
      </c>
      <c r="AV6">
        <v>29</v>
      </c>
      <c r="AW6">
        <v>7</v>
      </c>
      <c r="AX6">
        <v>5</v>
      </c>
      <c r="AY6">
        <v>3</v>
      </c>
      <c r="AZ6">
        <v>2</v>
      </c>
      <c r="BA6">
        <v>1.74</v>
      </c>
      <c r="BB6">
        <v>1.1599999999999999</v>
      </c>
      <c r="BC6">
        <v>1</v>
      </c>
      <c r="BD6">
        <v>1</v>
      </c>
    </row>
    <row r="7" spans="1:56" ht="18.75" customHeight="1">
      <c r="A7" s="116" t="s">
        <v>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68" t="s">
        <v>133</v>
      </c>
      <c r="AN7">
        <v>24</v>
      </c>
      <c r="AO7">
        <v>5</v>
      </c>
      <c r="AP7">
        <v>10</v>
      </c>
      <c r="AQ7">
        <v>4</v>
      </c>
      <c r="AR7">
        <v>4</v>
      </c>
      <c r="AS7">
        <v>0</v>
      </c>
      <c r="AT7">
        <v>47</v>
      </c>
      <c r="AU7" t="s">
        <v>133</v>
      </c>
      <c r="AV7">
        <v>24</v>
      </c>
      <c r="AW7">
        <v>5</v>
      </c>
      <c r="AX7">
        <v>10</v>
      </c>
      <c r="AY7">
        <v>4</v>
      </c>
      <c r="AZ7">
        <v>4</v>
      </c>
      <c r="BA7">
        <v>2.13</v>
      </c>
      <c r="BB7">
        <v>1.36</v>
      </c>
      <c r="BC7">
        <v>1</v>
      </c>
      <c r="BD7">
        <v>1</v>
      </c>
    </row>
    <row r="8" spans="1:56" ht="15.75" customHeight="1">
      <c r="A8" s="117" t="s">
        <v>183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68" t="s">
        <v>134</v>
      </c>
      <c r="AN8">
        <v>6</v>
      </c>
      <c r="AO8">
        <v>5</v>
      </c>
      <c r="AP8">
        <v>12</v>
      </c>
      <c r="AQ8">
        <v>14</v>
      </c>
      <c r="AR8">
        <v>9</v>
      </c>
      <c r="AS8">
        <v>1</v>
      </c>
      <c r="AT8">
        <v>47</v>
      </c>
      <c r="AU8" t="s">
        <v>134</v>
      </c>
      <c r="AV8">
        <v>6</v>
      </c>
      <c r="AW8">
        <v>5</v>
      </c>
      <c r="AX8">
        <v>12</v>
      </c>
      <c r="AY8">
        <v>14</v>
      </c>
      <c r="AZ8">
        <v>9</v>
      </c>
      <c r="BA8">
        <v>3.33</v>
      </c>
      <c r="BB8">
        <v>1.28</v>
      </c>
      <c r="BC8">
        <v>4</v>
      </c>
      <c r="BD8">
        <v>4</v>
      </c>
    </row>
    <row r="9" spans="1:56" ht="21" customHeight="1">
      <c r="AM9" s="68" t="s">
        <v>135</v>
      </c>
      <c r="AN9">
        <v>13</v>
      </c>
      <c r="AO9">
        <v>11</v>
      </c>
      <c r="AP9">
        <v>8</v>
      </c>
      <c r="AQ9">
        <v>8</v>
      </c>
      <c r="AR9">
        <v>7</v>
      </c>
      <c r="AS9">
        <v>0</v>
      </c>
      <c r="AT9">
        <v>47</v>
      </c>
      <c r="AU9" t="s">
        <v>135</v>
      </c>
      <c r="AV9">
        <v>13</v>
      </c>
      <c r="AW9">
        <v>11</v>
      </c>
      <c r="AX9">
        <v>8</v>
      </c>
      <c r="AY9">
        <v>8</v>
      </c>
      <c r="AZ9">
        <v>7</v>
      </c>
      <c r="BA9">
        <v>2.68</v>
      </c>
      <c r="BB9">
        <v>1.43</v>
      </c>
      <c r="BC9">
        <v>2</v>
      </c>
      <c r="BD9">
        <v>1</v>
      </c>
    </row>
    <row r="10" spans="1:56" ht="21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68" t="s">
        <v>136</v>
      </c>
      <c r="AN10">
        <v>8</v>
      </c>
      <c r="AO10">
        <v>11</v>
      </c>
      <c r="AP10">
        <v>10</v>
      </c>
      <c r="AQ10">
        <v>12</v>
      </c>
      <c r="AR10">
        <v>4</v>
      </c>
      <c r="AS10">
        <v>2</v>
      </c>
      <c r="AT10">
        <v>47</v>
      </c>
      <c r="AU10" t="s">
        <v>136</v>
      </c>
      <c r="AV10">
        <v>8</v>
      </c>
      <c r="AW10">
        <v>11</v>
      </c>
      <c r="AX10">
        <v>10</v>
      </c>
      <c r="AY10">
        <v>12</v>
      </c>
      <c r="AZ10">
        <v>4</v>
      </c>
      <c r="BA10">
        <v>2.84</v>
      </c>
      <c r="BB10">
        <v>1.26</v>
      </c>
      <c r="BC10">
        <v>3</v>
      </c>
      <c r="BD10">
        <v>4</v>
      </c>
    </row>
    <row r="11" spans="1:56" ht="21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68" t="s">
        <v>137</v>
      </c>
      <c r="AN11">
        <v>1</v>
      </c>
      <c r="AO11">
        <v>1</v>
      </c>
      <c r="AP11">
        <v>11</v>
      </c>
      <c r="AQ11">
        <v>10</v>
      </c>
      <c r="AR11">
        <v>24</v>
      </c>
      <c r="AS11">
        <v>0</v>
      </c>
      <c r="AT11">
        <v>47</v>
      </c>
      <c r="AU11" t="s">
        <v>137</v>
      </c>
      <c r="AV11">
        <v>1</v>
      </c>
      <c r="AW11">
        <v>1</v>
      </c>
      <c r="AX11">
        <v>11</v>
      </c>
      <c r="AY11">
        <v>10</v>
      </c>
      <c r="AZ11">
        <v>24</v>
      </c>
      <c r="BA11">
        <v>4.17</v>
      </c>
      <c r="BB11">
        <v>1.01</v>
      </c>
      <c r="BC11">
        <v>5</v>
      </c>
      <c r="BD11">
        <v>5</v>
      </c>
    </row>
    <row r="12" spans="1:56" ht="15.7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68" t="s">
        <v>138</v>
      </c>
      <c r="AN12">
        <v>3</v>
      </c>
      <c r="AO12">
        <v>2</v>
      </c>
      <c r="AP12">
        <v>0</v>
      </c>
      <c r="AQ12">
        <v>5</v>
      </c>
      <c r="AR12">
        <v>5</v>
      </c>
      <c r="AS12">
        <v>1</v>
      </c>
      <c r="AT12">
        <v>16</v>
      </c>
      <c r="AU12" t="s">
        <v>138</v>
      </c>
      <c r="AV12">
        <v>3</v>
      </c>
      <c r="AW12">
        <v>2</v>
      </c>
      <c r="AX12">
        <v>0</v>
      </c>
      <c r="AY12">
        <v>5</v>
      </c>
      <c r="AZ12">
        <v>5</v>
      </c>
      <c r="BA12">
        <v>3.47</v>
      </c>
      <c r="BB12">
        <v>1.6</v>
      </c>
      <c r="BC12">
        <v>4</v>
      </c>
      <c r="BD12">
        <v>4</v>
      </c>
    </row>
    <row r="13" spans="1:56" ht="33.75">
      <c r="A13" s="137"/>
      <c r="B13" s="137"/>
      <c r="C13" s="137"/>
      <c r="D13" s="137"/>
      <c r="E13" s="137"/>
      <c r="F13" s="137"/>
      <c r="G13" s="137"/>
      <c r="Y13" s="2"/>
      <c r="Z13" s="3"/>
      <c r="AA13" s="3"/>
      <c r="AB13" s="3"/>
      <c r="AC13" s="3"/>
      <c r="AD13" s="3"/>
      <c r="AE13" s="4"/>
      <c r="AJ13" s="2"/>
      <c r="AK13" s="3"/>
      <c r="AL13" s="3"/>
      <c r="AM13" s="68" t="s">
        <v>139</v>
      </c>
      <c r="AN13">
        <v>3</v>
      </c>
      <c r="AO13">
        <v>3</v>
      </c>
      <c r="AP13">
        <v>17</v>
      </c>
      <c r="AQ13">
        <v>38</v>
      </c>
      <c r="AR13">
        <v>19</v>
      </c>
      <c r="AS13">
        <v>1</v>
      </c>
      <c r="AT13">
        <v>81</v>
      </c>
      <c r="AU13" t="s">
        <v>139</v>
      </c>
      <c r="AV13">
        <v>3</v>
      </c>
      <c r="AW13">
        <v>3</v>
      </c>
      <c r="AX13">
        <v>17</v>
      </c>
      <c r="AY13">
        <v>38</v>
      </c>
      <c r="AZ13">
        <v>19</v>
      </c>
      <c r="BA13">
        <v>3.84</v>
      </c>
      <c r="BB13">
        <v>0.96</v>
      </c>
      <c r="BC13">
        <v>4</v>
      </c>
      <c r="BD13">
        <v>4</v>
      </c>
    </row>
    <row r="14" spans="1:56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6"/>
      <c r="Z14" s="3"/>
      <c r="AA14" s="7"/>
      <c r="AB14" s="7"/>
      <c r="AC14" s="7"/>
      <c r="AD14" s="7"/>
      <c r="AE14" s="4"/>
      <c r="AF14" s="5"/>
      <c r="AG14" s="5"/>
      <c r="AH14" s="5"/>
      <c r="AI14" s="5"/>
      <c r="AJ14" s="6"/>
      <c r="AK14" s="3"/>
      <c r="AL14" s="7"/>
      <c r="AM14" s="68" t="s">
        <v>140</v>
      </c>
      <c r="AN14">
        <v>0</v>
      </c>
      <c r="AO14">
        <v>3</v>
      </c>
      <c r="AP14">
        <v>13</v>
      </c>
      <c r="AQ14">
        <v>43</v>
      </c>
      <c r="AR14">
        <v>36</v>
      </c>
      <c r="AS14">
        <v>0</v>
      </c>
      <c r="AT14">
        <v>95</v>
      </c>
      <c r="AU14" t="s">
        <v>140</v>
      </c>
      <c r="AV14">
        <v>0</v>
      </c>
      <c r="AW14">
        <v>3</v>
      </c>
      <c r="AX14">
        <v>13</v>
      </c>
      <c r="AY14">
        <v>43</v>
      </c>
      <c r="AZ14">
        <v>36</v>
      </c>
      <c r="BA14">
        <v>4.18</v>
      </c>
      <c r="BB14">
        <v>0.79</v>
      </c>
      <c r="BC14">
        <v>4</v>
      </c>
      <c r="BD14">
        <v>4</v>
      </c>
    </row>
    <row r="15" spans="1:56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6"/>
      <c r="Z15" s="3"/>
      <c r="AA15" s="7"/>
      <c r="AB15" s="7"/>
      <c r="AC15" s="7"/>
      <c r="AD15" s="7"/>
      <c r="AE15" s="4"/>
      <c r="AF15" s="5"/>
      <c r="AG15" s="5"/>
      <c r="AH15" s="5"/>
      <c r="AI15" s="5"/>
      <c r="AJ15" s="6"/>
      <c r="AK15" s="3"/>
      <c r="AL15" s="7"/>
      <c r="AM15" s="68" t="s">
        <v>141</v>
      </c>
      <c r="AN15">
        <v>3</v>
      </c>
      <c r="AO15">
        <v>9</v>
      </c>
      <c r="AP15">
        <v>20</v>
      </c>
      <c r="AQ15">
        <v>39</v>
      </c>
      <c r="AR15">
        <v>24</v>
      </c>
      <c r="AS15">
        <v>0</v>
      </c>
      <c r="AT15">
        <v>95</v>
      </c>
      <c r="AU15" t="s">
        <v>141</v>
      </c>
      <c r="AV15">
        <v>3</v>
      </c>
      <c r="AW15">
        <v>9</v>
      </c>
      <c r="AX15">
        <v>20</v>
      </c>
      <c r="AY15">
        <v>39</v>
      </c>
      <c r="AZ15">
        <v>24</v>
      </c>
      <c r="BA15">
        <v>3.76</v>
      </c>
      <c r="BB15">
        <v>1.04</v>
      </c>
      <c r="BC15">
        <v>4</v>
      </c>
      <c r="BD15">
        <v>4</v>
      </c>
    </row>
    <row r="16" spans="1:5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6"/>
      <c r="Z16" s="3"/>
      <c r="AA16" s="7"/>
      <c r="AB16" s="7"/>
      <c r="AC16" s="7"/>
      <c r="AD16" s="7"/>
      <c r="AE16" s="4"/>
      <c r="AF16" s="5"/>
      <c r="AG16" s="5"/>
      <c r="AH16" s="5"/>
      <c r="AI16" s="5"/>
      <c r="AJ16" s="6"/>
      <c r="AK16" s="3"/>
      <c r="AL16" s="7"/>
      <c r="AM16" s="68" t="s">
        <v>142</v>
      </c>
      <c r="AN16">
        <v>3</v>
      </c>
      <c r="AO16">
        <v>13</v>
      </c>
      <c r="AP16">
        <v>21</v>
      </c>
      <c r="AQ16">
        <v>35</v>
      </c>
      <c r="AR16">
        <v>30</v>
      </c>
      <c r="AS16">
        <v>1</v>
      </c>
      <c r="AT16">
        <v>103</v>
      </c>
      <c r="AU16" t="s">
        <v>142</v>
      </c>
      <c r="AV16">
        <v>3</v>
      </c>
      <c r="AW16">
        <v>13</v>
      </c>
      <c r="AX16">
        <v>21</v>
      </c>
      <c r="AY16">
        <v>35</v>
      </c>
      <c r="AZ16">
        <v>30</v>
      </c>
      <c r="BA16">
        <v>3.75</v>
      </c>
      <c r="BB16">
        <v>1.1100000000000001</v>
      </c>
      <c r="BC16">
        <v>4</v>
      </c>
      <c r="BD16">
        <v>4</v>
      </c>
    </row>
    <row r="17" spans="1:56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  <c r="Z17" s="3"/>
      <c r="AA17" s="7"/>
      <c r="AB17" s="7"/>
      <c r="AC17" s="7"/>
      <c r="AD17" s="7"/>
      <c r="AE17" s="4"/>
      <c r="AF17" s="5"/>
      <c r="AG17" s="5"/>
      <c r="AH17" s="5"/>
      <c r="AI17" s="5"/>
      <c r="AJ17" s="6"/>
      <c r="AK17" s="3"/>
      <c r="AL17" s="7"/>
      <c r="AM17" s="68" t="s">
        <v>143</v>
      </c>
      <c r="AN17">
        <v>3</v>
      </c>
      <c r="AO17">
        <v>8</v>
      </c>
      <c r="AP17">
        <v>24</v>
      </c>
      <c r="AQ17">
        <v>35</v>
      </c>
      <c r="AR17">
        <v>31</v>
      </c>
      <c r="AS17">
        <v>2</v>
      </c>
      <c r="AT17">
        <v>103</v>
      </c>
      <c r="AU17" t="s">
        <v>143</v>
      </c>
      <c r="AV17">
        <v>3</v>
      </c>
      <c r="AW17">
        <v>8</v>
      </c>
      <c r="AX17">
        <v>24</v>
      </c>
      <c r="AY17">
        <v>35</v>
      </c>
      <c r="AZ17">
        <v>31</v>
      </c>
      <c r="BA17">
        <v>3.82</v>
      </c>
      <c r="BB17">
        <v>1.05</v>
      </c>
      <c r="BC17">
        <v>4</v>
      </c>
      <c r="BD17">
        <v>4</v>
      </c>
    </row>
    <row r="18" spans="1:56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6"/>
      <c r="Z18" s="3"/>
      <c r="AA18" s="7"/>
      <c r="AB18" s="7"/>
      <c r="AC18" s="7"/>
      <c r="AD18" s="7"/>
      <c r="AE18" s="4"/>
      <c r="AF18" s="5"/>
      <c r="AG18" s="5"/>
      <c r="AH18" s="5"/>
      <c r="AI18" s="5"/>
      <c r="AJ18" s="6"/>
      <c r="AK18" s="3"/>
      <c r="AL18" s="7"/>
      <c r="AM18" s="68" t="s">
        <v>144</v>
      </c>
      <c r="AN18">
        <v>1</v>
      </c>
      <c r="AO18">
        <v>3</v>
      </c>
      <c r="AP18">
        <v>23</v>
      </c>
      <c r="AQ18">
        <v>46</v>
      </c>
      <c r="AR18">
        <v>29</v>
      </c>
      <c r="AS18">
        <v>1</v>
      </c>
      <c r="AT18">
        <v>103</v>
      </c>
      <c r="AU18" t="s">
        <v>144</v>
      </c>
      <c r="AV18">
        <v>1</v>
      </c>
      <c r="AW18">
        <v>3</v>
      </c>
      <c r="AX18">
        <v>23</v>
      </c>
      <c r="AY18">
        <v>46</v>
      </c>
      <c r="AZ18">
        <v>29</v>
      </c>
      <c r="BA18">
        <v>3.97</v>
      </c>
      <c r="BB18">
        <v>0.85</v>
      </c>
      <c r="BC18">
        <v>4</v>
      </c>
      <c r="BD18">
        <v>4</v>
      </c>
    </row>
    <row r="19" spans="1:56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6"/>
      <c r="Z19" s="3"/>
      <c r="AA19" s="7"/>
      <c r="AB19" s="7"/>
      <c r="AC19" s="7"/>
      <c r="AD19" s="7"/>
      <c r="AE19" s="4"/>
      <c r="AF19" s="5"/>
      <c r="AG19" s="5"/>
      <c r="AH19" s="5"/>
      <c r="AI19" s="5"/>
      <c r="AJ19" s="6"/>
      <c r="AK19" s="3"/>
      <c r="AL19" s="7"/>
      <c r="AM19" s="68" t="s">
        <v>145</v>
      </c>
      <c r="AN19">
        <v>4</v>
      </c>
      <c r="AO19">
        <v>5</v>
      </c>
      <c r="AP19">
        <v>14</v>
      </c>
      <c r="AQ19">
        <v>29</v>
      </c>
      <c r="AR19">
        <v>38</v>
      </c>
      <c r="AS19">
        <v>13</v>
      </c>
      <c r="AT19">
        <v>103</v>
      </c>
      <c r="AU19" t="s">
        <v>145</v>
      </c>
      <c r="AV19">
        <v>4</v>
      </c>
      <c r="AW19">
        <v>5</v>
      </c>
      <c r="AX19">
        <v>14</v>
      </c>
      <c r="AY19">
        <v>29</v>
      </c>
      <c r="AZ19">
        <v>38</v>
      </c>
      <c r="BA19">
        <v>4.0199999999999996</v>
      </c>
      <c r="BB19">
        <v>1.1000000000000001</v>
      </c>
      <c r="BC19">
        <v>4</v>
      </c>
      <c r="BD19">
        <v>5</v>
      </c>
    </row>
    <row r="20" spans="1:56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6"/>
      <c r="Z20" s="3"/>
      <c r="AA20" s="7"/>
      <c r="AB20" s="7"/>
      <c r="AC20" s="7"/>
      <c r="AD20" s="7"/>
      <c r="AE20" s="4"/>
      <c r="AF20" s="5"/>
      <c r="AG20" s="5"/>
      <c r="AH20" s="5"/>
      <c r="AI20" s="5"/>
      <c r="AJ20" s="6"/>
      <c r="AK20" s="3"/>
      <c r="AL20" s="7"/>
      <c r="AM20" s="68" t="s">
        <v>146</v>
      </c>
      <c r="AN20">
        <v>4</v>
      </c>
      <c r="AO20">
        <v>13</v>
      </c>
      <c r="AP20">
        <v>26</v>
      </c>
      <c r="AQ20">
        <v>33</v>
      </c>
      <c r="AR20">
        <v>26</v>
      </c>
      <c r="AS20">
        <v>1</v>
      </c>
      <c r="AT20">
        <v>103</v>
      </c>
      <c r="AU20" t="s">
        <v>146</v>
      </c>
      <c r="AV20">
        <v>4</v>
      </c>
      <c r="AW20">
        <v>13</v>
      </c>
      <c r="AX20">
        <v>26</v>
      </c>
      <c r="AY20">
        <v>33</v>
      </c>
      <c r="AZ20">
        <v>26</v>
      </c>
      <c r="BA20">
        <v>3.63</v>
      </c>
      <c r="BB20">
        <v>1.1200000000000001</v>
      </c>
      <c r="BC20">
        <v>4</v>
      </c>
      <c r="BD20">
        <v>4</v>
      </c>
    </row>
    <row r="21" spans="1:56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6"/>
      <c r="Z21" s="3"/>
      <c r="AA21" s="7"/>
      <c r="AB21" s="7"/>
      <c r="AC21" s="7"/>
      <c r="AD21" s="7"/>
      <c r="AE21" s="4"/>
      <c r="AF21" s="5"/>
      <c r="AG21" s="5"/>
      <c r="AH21" s="5"/>
      <c r="AI21" s="5"/>
      <c r="AJ21" s="6"/>
      <c r="AK21" s="3"/>
      <c r="AL21" s="7"/>
      <c r="AM21" s="68" t="s">
        <v>147</v>
      </c>
      <c r="AN21">
        <v>17</v>
      </c>
      <c r="AO21">
        <v>12</v>
      </c>
      <c r="AP21">
        <v>12</v>
      </c>
      <c r="AQ21">
        <v>15</v>
      </c>
      <c r="AR21">
        <v>16</v>
      </c>
      <c r="AS21">
        <v>31</v>
      </c>
      <c r="AT21">
        <v>103</v>
      </c>
      <c r="AU21" t="s">
        <v>147</v>
      </c>
      <c r="AV21">
        <v>17</v>
      </c>
      <c r="AW21">
        <v>12</v>
      </c>
      <c r="AX21">
        <v>12</v>
      </c>
      <c r="AY21">
        <v>15</v>
      </c>
      <c r="AZ21">
        <v>16</v>
      </c>
      <c r="BA21">
        <v>3.01</v>
      </c>
      <c r="BB21">
        <v>1.5</v>
      </c>
      <c r="BC21">
        <v>3</v>
      </c>
      <c r="BD21">
        <v>1</v>
      </c>
    </row>
    <row r="22" spans="1:56" ht="21">
      <c r="A22" s="118" t="s">
        <v>2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5"/>
      <c r="W22" s="5"/>
      <c r="X22" s="5"/>
      <c r="Y22" s="6"/>
      <c r="Z22" s="3"/>
      <c r="AA22" s="7"/>
      <c r="AB22" s="7"/>
      <c r="AC22" s="7"/>
      <c r="AD22" s="7"/>
      <c r="AE22" s="4"/>
      <c r="AF22" s="5"/>
      <c r="AG22" s="5"/>
      <c r="AH22" s="5"/>
      <c r="AI22" s="5"/>
      <c r="AJ22" s="6"/>
      <c r="AK22" s="3"/>
      <c r="AL22" s="7"/>
      <c r="AM22" s="68" t="s">
        <v>148</v>
      </c>
      <c r="AN22">
        <v>16</v>
      </c>
      <c r="AO22">
        <v>12</v>
      </c>
      <c r="AP22">
        <v>18</v>
      </c>
      <c r="AQ22">
        <v>13</v>
      </c>
      <c r="AR22">
        <v>10</v>
      </c>
      <c r="AS22">
        <v>34</v>
      </c>
      <c r="AT22">
        <v>103</v>
      </c>
      <c r="AU22" t="s">
        <v>148</v>
      </c>
      <c r="AV22">
        <v>16</v>
      </c>
      <c r="AW22">
        <v>12</v>
      </c>
      <c r="AX22">
        <v>18</v>
      </c>
      <c r="AY22">
        <v>13</v>
      </c>
      <c r="AZ22">
        <v>10</v>
      </c>
      <c r="BA22">
        <v>2.84</v>
      </c>
      <c r="BB22">
        <v>1.37</v>
      </c>
      <c r="BC22">
        <v>3</v>
      </c>
      <c r="BD22">
        <v>3</v>
      </c>
    </row>
    <row r="23" spans="1:56" ht="2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5"/>
      <c r="W23" s="5"/>
      <c r="X23" s="5"/>
      <c r="Y23" s="6"/>
      <c r="Z23" s="3"/>
      <c r="AA23" s="7"/>
      <c r="AB23" s="7"/>
      <c r="AC23" s="7"/>
      <c r="AD23" s="7"/>
      <c r="AE23" s="4"/>
      <c r="AF23" s="5"/>
      <c r="AG23" s="5"/>
      <c r="AH23" s="5"/>
      <c r="AI23" s="5"/>
      <c r="AJ23" s="6"/>
      <c r="AK23" s="3"/>
      <c r="AL23" s="7"/>
      <c r="AM23" s="68" t="s">
        <v>149</v>
      </c>
      <c r="AN23">
        <v>1</v>
      </c>
      <c r="AO23">
        <v>3</v>
      </c>
      <c r="AP23">
        <v>17</v>
      </c>
      <c r="AQ23">
        <v>39</v>
      </c>
      <c r="AR23">
        <v>38</v>
      </c>
      <c r="AS23">
        <v>5</v>
      </c>
      <c r="AT23">
        <v>103</v>
      </c>
      <c r="AU23" t="s">
        <v>149</v>
      </c>
      <c r="AV23">
        <v>1</v>
      </c>
      <c r="AW23">
        <v>3</v>
      </c>
      <c r="AX23">
        <v>17</v>
      </c>
      <c r="AY23">
        <v>39</v>
      </c>
      <c r="AZ23">
        <v>38</v>
      </c>
      <c r="BA23">
        <v>4.12</v>
      </c>
      <c r="BB23">
        <v>0.88</v>
      </c>
      <c r="BC23">
        <v>4</v>
      </c>
      <c r="BD23">
        <v>4</v>
      </c>
    </row>
    <row r="24" spans="1:56" ht="21">
      <c r="A24" s="16" t="s">
        <v>186</v>
      </c>
      <c r="B24" s="11"/>
      <c r="C24" s="4"/>
      <c r="D24" s="5"/>
      <c r="E24" s="5"/>
      <c r="F24" s="5"/>
      <c r="G24" s="5"/>
      <c r="H24" s="3"/>
      <c r="I24" s="9"/>
      <c r="J24" s="10"/>
      <c r="K24" s="11"/>
      <c r="L24" s="11"/>
      <c r="M24" s="11"/>
      <c r="N24" s="4"/>
      <c r="V24" s="5"/>
      <c r="W24" s="5"/>
      <c r="X24" s="5"/>
      <c r="Y24" s="6"/>
      <c r="Z24" s="3"/>
      <c r="AA24" s="7"/>
      <c r="AB24" s="7"/>
      <c r="AC24" s="7"/>
      <c r="AD24" s="7"/>
      <c r="AE24" s="4"/>
      <c r="AF24" s="5"/>
      <c r="AG24" s="5"/>
      <c r="AH24" s="5"/>
      <c r="AI24" s="5"/>
      <c r="AJ24" s="6"/>
      <c r="AK24" s="3"/>
      <c r="AL24" s="7"/>
      <c r="AM24" s="68" t="s">
        <v>150</v>
      </c>
      <c r="AN24">
        <v>14</v>
      </c>
      <c r="AO24">
        <v>12</v>
      </c>
      <c r="AP24">
        <v>16</v>
      </c>
      <c r="AQ24">
        <v>19</v>
      </c>
      <c r="AR24">
        <v>29</v>
      </c>
      <c r="AS24">
        <v>13</v>
      </c>
      <c r="AT24">
        <v>103</v>
      </c>
      <c r="AU24" t="s">
        <v>150</v>
      </c>
      <c r="AV24">
        <v>14</v>
      </c>
      <c r="AW24">
        <v>12</v>
      </c>
      <c r="AX24">
        <v>16</v>
      </c>
      <c r="AY24">
        <v>19</v>
      </c>
      <c r="AZ24">
        <v>29</v>
      </c>
      <c r="BA24">
        <v>3.41</v>
      </c>
      <c r="BB24">
        <v>1.45</v>
      </c>
      <c r="BC24">
        <v>4</v>
      </c>
      <c r="BD24">
        <v>5</v>
      </c>
    </row>
    <row r="25" spans="1:56" ht="15" customHeight="1">
      <c r="A25" s="11"/>
      <c r="B25" s="11"/>
      <c r="C25" s="4"/>
      <c r="D25" s="5"/>
      <c r="E25" s="5"/>
      <c r="F25" s="5"/>
      <c r="G25" s="5"/>
      <c r="H25" s="3"/>
      <c r="I25" s="9"/>
      <c r="J25" s="10"/>
      <c r="K25" s="11"/>
      <c r="L25" s="11"/>
      <c r="M25" s="17"/>
      <c r="N25" s="4"/>
      <c r="V25" s="5"/>
      <c r="W25" s="5"/>
      <c r="X25" s="5"/>
      <c r="Y25" s="6"/>
      <c r="Z25" s="3"/>
      <c r="AA25" s="7"/>
      <c r="AB25" s="7"/>
      <c r="AC25" s="7"/>
      <c r="AD25" s="7"/>
      <c r="AE25" s="4"/>
      <c r="AF25" s="5"/>
      <c r="AG25" s="5"/>
      <c r="AH25" s="5"/>
      <c r="AI25" s="5"/>
      <c r="AJ25" s="6"/>
      <c r="AK25" s="3"/>
      <c r="AL25" s="7"/>
      <c r="AM25" s="68" t="s">
        <v>151</v>
      </c>
      <c r="AN25">
        <v>5</v>
      </c>
      <c r="AO25">
        <v>10</v>
      </c>
      <c r="AP25">
        <v>25</v>
      </c>
      <c r="AQ25">
        <v>26</v>
      </c>
      <c r="AR25">
        <v>25</v>
      </c>
      <c r="AS25">
        <v>12</v>
      </c>
      <c r="AT25">
        <v>103</v>
      </c>
      <c r="AU25" t="s">
        <v>151</v>
      </c>
      <c r="AV25">
        <v>5</v>
      </c>
      <c r="AW25">
        <v>10</v>
      </c>
      <c r="AX25">
        <v>25</v>
      </c>
      <c r="AY25">
        <v>26</v>
      </c>
      <c r="AZ25">
        <v>25</v>
      </c>
      <c r="BA25">
        <v>3.62</v>
      </c>
      <c r="BB25">
        <v>1.1599999999999999</v>
      </c>
      <c r="BC25">
        <v>4</v>
      </c>
      <c r="BD25">
        <v>4</v>
      </c>
    </row>
    <row r="26" spans="1:56" ht="20.100000000000001" customHeight="1">
      <c r="A26" s="11"/>
      <c r="D26" s="132" t="str">
        <f>+AN47</f>
        <v>1º Curso</v>
      </c>
      <c r="E26" s="132"/>
      <c r="F26" s="58">
        <f>+AO47</f>
        <v>47</v>
      </c>
      <c r="G26" s="22">
        <f>F26/$F$30</f>
        <v>0.4563106796116505</v>
      </c>
      <c r="H26" s="9"/>
      <c r="I26" s="9"/>
      <c r="J26" s="10"/>
      <c r="K26" s="11"/>
      <c r="L26" s="17"/>
      <c r="M26" s="17"/>
      <c r="N26" s="4"/>
      <c r="V26" s="5"/>
      <c r="W26" s="5"/>
      <c r="X26" s="5"/>
      <c r="Y26" s="6"/>
      <c r="Z26" s="3"/>
      <c r="AA26" s="7"/>
      <c r="AB26" s="7"/>
      <c r="AC26" s="7"/>
      <c r="AD26" s="7"/>
      <c r="AE26" s="4"/>
      <c r="AF26" s="5"/>
      <c r="AG26" s="5"/>
      <c r="AH26" s="5"/>
      <c r="AI26" s="5"/>
      <c r="AJ26" s="6"/>
      <c r="AK26" s="3"/>
      <c r="AL26" s="7"/>
      <c r="AM26" s="68" t="s">
        <v>152</v>
      </c>
      <c r="AN26">
        <v>2</v>
      </c>
      <c r="AO26">
        <v>3</v>
      </c>
      <c r="AP26">
        <v>21</v>
      </c>
      <c r="AQ26">
        <v>9</v>
      </c>
      <c r="AR26">
        <v>15</v>
      </c>
      <c r="AS26">
        <v>53</v>
      </c>
      <c r="AT26">
        <v>103</v>
      </c>
      <c r="AU26" t="s">
        <v>152</v>
      </c>
      <c r="AV26">
        <v>2</v>
      </c>
      <c r="AW26">
        <v>3</v>
      </c>
      <c r="AX26">
        <v>21</v>
      </c>
      <c r="AY26">
        <v>9</v>
      </c>
      <c r="AZ26">
        <v>15</v>
      </c>
      <c r="BA26">
        <v>3.64</v>
      </c>
      <c r="BB26">
        <v>1.1000000000000001</v>
      </c>
      <c r="BC26">
        <v>3</v>
      </c>
      <c r="BD26">
        <v>3</v>
      </c>
    </row>
    <row r="27" spans="1:56" s="20" customFormat="1" ht="20.100000000000001" customHeight="1">
      <c r="A27" s="11"/>
      <c r="B27"/>
      <c r="C27"/>
      <c r="D27" s="132" t="str">
        <f t="shared" ref="D27:D29" si="0">+AN48</f>
        <v>2º Curso</v>
      </c>
      <c r="E27" s="132"/>
      <c r="F27" s="58">
        <f t="shared" ref="F27:F29" si="1">+AO48</f>
        <v>21</v>
      </c>
      <c r="G27" s="22">
        <f t="shared" ref="G27:G29" si="2">F27/$F$30</f>
        <v>0.20388349514563106</v>
      </c>
      <c r="H27" s="8"/>
      <c r="I27" s="3"/>
      <c r="J27" s="10"/>
      <c r="K27" s="11"/>
      <c r="L27" s="17"/>
      <c r="M27" s="17"/>
      <c r="N27" s="4"/>
      <c r="O27"/>
      <c r="P27"/>
      <c r="Q27"/>
      <c r="R27"/>
      <c r="S27"/>
      <c r="T27"/>
      <c r="U27"/>
      <c r="V27" s="5"/>
      <c r="W27" s="5"/>
      <c r="X27" s="5"/>
      <c r="Y27" s="6"/>
      <c r="Z27" s="3"/>
      <c r="AA27" s="7"/>
      <c r="AB27" s="7"/>
      <c r="AC27" s="7"/>
      <c r="AD27" s="7"/>
      <c r="AE27" s="4"/>
      <c r="AF27" s="5"/>
      <c r="AG27" s="5"/>
      <c r="AH27" s="5"/>
      <c r="AI27" s="5"/>
      <c r="AJ27" s="6"/>
      <c r="AK27" s="3"/>
      <c r="AL27" s="7"/>
      <c r="AM27" s="20" t="s">
        <v>153</v>
      </c>
      <c r="AN27" s="20">
        <v>2</v>
      </c>
      <c r="AO27" s="20">
        <v>1</v>
      </c>
      <c r="AP27" s="20">
        <v>22</v>
      </c>
      <c r="AQ27" s="20">
        <v>20</v>
      </c>
      <c r="AR27" s="20">
        <v>32</v>
      </c>
      <c r="AS27" s="20">
        <v>26</v>
      </c>
      <c r="AT27" s="20">
        <v>103</v>
      </c>
      <c r="AU27" s="20" t="s">
        <v>153</v>
      </c>
      <c r="AV27" s="20">
        <v>2</v>
      </c>
      <c r="AW27" s="20">
        <v>1</v>
      </c>
      <c r="AX27" s="20">
        <v>22</v>
      </c>
      <c r="AY27" s="20">
        <v>20</v>
      </c>
      <c r="AZ27" s="20">
        <v>32</v>
      </c>
      <c r="BA27" s="20">
        <v>4.03</v>
      </c>
      <c r="BB27" s="20">
        <v>1</v>
      </c>
      <c r="BC27" s="20">
        <v>4</v>
      </c>
      <c r="BD27" s="20">
        <v>5</v>
      </c>
    </row>
    <row r="28" spans="1:56" s="23" customFormat="1" ht="20.100000000000001" customHeight="1">
      <c r="A28" s="11"/>
      <c r="B28"/>
      <c r="C28"/>
      <c r="D28" s="132" t="str">
        <f t="shared" si="0"/>
        <v>3º Curso</v>
      </c>
      <c r="E28" s="132"/>
      <c r="F28" s="58">
        <f t="shared" si="1"/>
        <v>13</v>
      </c>
      <c r="G28" s="22">
        <f t="shared" si="2"/>
        <v>0.12621359223300971</v>
      </c>
      <c r="H28" s="5"/>
      <c r="I28" s="5"/>
      <c r="J28" s="5"/>
      <c r="K28" s="5"/>
      <c r="L28" s="5"/>
      <c r="M28"/>
      <c r="N28"/>
      <c r="O28"/>
      <c r="P28"/>
      <c r="Q28"/>
      <c r="R28"/>
      <c r="S28"/>
      <c r="T28"/>
      <c r="U28"/>
      <c r="V28" s="5"/>
      <c r="W28" s="5"/>
      <c r="X28" s="5"/>
      <c r="Y28" s="6"/>
      <c r="Z28" s="3"/>
      <c r="AA28" s="7"/>
      <c r="AB28" s="7"/>
      <c r="AC28" s="7"/>
      <c r="AD28" s="7"/>
      <c r="AE28" s="4"/>
      <c r="AF28" s="5"/>
      <c r="AG28" s="5"/>
      <c r="AH28" s="5"/>
      <c r="AI28" s="5"/>
      <c r="AJ28" s="6"/>
      <c r="AK28" s="3"/>
      <c r="AL28" s="7"/>
      <c r="AM28" s="23" t="s">
        <v>127</v>
      </c>
      <c r="AU28" s="23" t="s">
        <v>127</v>
      </c>
    </row>
    <row r="29" spans="1:56" s="23" customFormat="1" ht="20.100000000000001" customHeight="1">
      <c r="A29" s="11"/>
      <c r="B29"/>
      <c r="C29"/>
      <c r="D29" s="132" t="str">
        <f t="shared" si="0"/>
        <v>4º Curso</v>
      </c>
      <c r="E29" s="132"/>
      <c r="F29" s="58">
        <f t="shared" si="1"/>
        <v>22</v>
      </c>
      <c r="G29" s="22">
        <f t="shared" si="2"/>
        <v>0.21359223300970873</v>
      </c>
      <c r="H29" s="5"/>
      <c r="I29" s="5"/>
      <c r="J29" s="5"/>
      <c r="K29" s="5"/>
      <c r="L29" s="5"/>
      <c r="M29"/>
      <c r="N29"/>
      <c r="O29"/>
      <c r="P29"/>
      <c r="Q29"/>
      <c r="R29"/>
      <c r="S29"/>
      <c r="T29"/>
      <c r="U29"/>
      <c r="V29" s="5"/>
      <c r="W29" s="5"/>
      <c r="X29" s="5"/>
      <c r="Y29" s="6"/>
      <c r="Z29" s="3"/>
      <c r="AA29" s="7"/>
      <c r="AB29" s="7"/>
      <c r="AC29" s="7"/>
      <c r="AD29" s="7"/>
      <c r="AE29" s="4"/>
      <c r="AF29" s="5"/>
      <c r="AG29" s="5"/>
      <c r="AH29" s="5"/>
      <c r="AI29" s="5"/>
      <c r="AJ29" s="6"/>
      <c r="AK29" s="3"/>
      <c r="AL29" s="7"/>
      <c r="AU29" s="23" t="s">
        <v>107</v>
      </c>
    </row>
    <row r="30" spans="1:56" s="23" customFormat="1" ht="20.100000000000001" customHeight="1">
      <c r="A30" s="11"/>
      <c r="B30"/>
      <c r="C30"/>
      <c r="D30" s="132" t="s">
        <v>90</v>
      </c>
      <c r="E30" s="132"/>
      <c r="F30" s="103">
        <f>SUM(F26:F29)</f>
        <v>103</v>
      </c>
      <c r="G30" s="104"/>
      <c r="H30" s="5"/>
      <c r="I30" s="5"/>
      <c r="J30" s="5"/>
      <c r="K30" s="5"/>
      <c r="L30" s="5"/>
      <c r="M30"/>
      <c r="N30"/>
      <c r="O30"/>
      <c r="P30"/>
      <c r="Q30"/>
      <c r="R30"/>
      <c r="S30"/>
      <c r="T30"/>
      <c r="U30"/>
      <c r="V30" s="5"/>
      <c r="W30" s="5"/>
      <c r="X30" s="5"/>
      <c r="Y30" s="6"/>
      <c r="Z30" s="3"/>
      <c r="AA30" s="7"/>
      <c r="AB30" s="7"/>
      <c r="AC30" s="7"/>
      <c r="AD30" s="7"/>
      <c r="AE30" s="4"/>
      <c r="AF30" s="5"/>
      <c r="AG30" s="5"/>
      <c r="AH30" s="5"/>
      <c r="AI30" s="5"/>
      <c r="AJ30" s="6"/>
      <c r="AK30" s="3"/>
      <c r="AL30" s="7"/>
    </row>
    <row r="31" spans="1:56" s="23" customFormat="1" ht="20.100000000000001" customHeight="1">
      <c r="A31" s="5"/>
      <c r="B31"/>
      <c r="C31"/>
      <c r="D31"/>
      <c r="E31" s="5"/>
      <c r="F31" s="5"/>
      <c r="G31" s="5"/>
      <c r="H31" s="5"/>
      <c r="I31" s="5"/>
      <c r="J31" s="5"/>
      <c r="K31" s="5"/>
      <c r="L31" s="5"/>
      <c r="M31"/>
      <c r="N31"/>
      <c r="O31"/>
      <c r="P31"/>
      <c r="Q31"/>
      <c r="R31"/>
      <c r="S31"/>
      <c r="T31"/>
      <c r="U31"/>
      <c r="V31" s="5"/>
      <c r="W31" s="5"/>
      <c r="X31" s="5"/>
      <c r="Y31" s="6"/>
      <c r="Z31" s="3"/>
      <c r="AA31" s="7"/>
      <c r="AB31" s="7"/>
      <c r="AC31" s="7"/>
      <c r="AD31" s="7"/>
      <c r="AE31" s="4"/>
      <c r="AF31" s="5"/>
      <c r="AG31" s="5"/>
      <c r="AH31" s="5"/>
      <c r="AI31" s="5"/>
      <c r="AJ31" s="6"/>
      <c r="AK31" s="3"/>
      <c r="AL31" s="7"/>
    </row>
    <row r="32" spans="1:56" s="23" customFormat="1" ht="20.100000000000001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/>
      <c r="N32"/>
      <c r="O32"/>
      <c r="P32"/>
      <c r="Q32"/>
      <c r="R32"/>
      <c r="S32"/>
      <c r="T32"/>
      <c r="U32"/>
      <c r="V32" s="5"/>
      <c r="W32" s="5"/>
      <c r="X32" s="5"/>
      <c r="Y32" s="6"/>
      <c r="Z32" s="3"/>
      <c r="AA32" s="7"/>
      <c r="AB32" s="7"/>
      <c r="AC32" s="7"/>
      <c r="AD32" s="7"/>
      <c r="AE32" s="4"/>
      <c r="AF32" s="5"/>
      <c r="AG32" s="5"/>
      <c r="AH32" s="5"/>
      <c r="AI32" s="5"/>
      <c r="AJ32" s="6"/>
      <c r="AK32" s="3"/>
      <c r="AL32" s="7"/>
    </row>
    <row r="33" spans="1:52" s="23" customFormat="1" ht="20.100000000000001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/>
      <c r="N33"/>
      <c r="O33"/>
      <c r="P33"/>
      <c r="Q33"/>
      <c r="R33"/>
      <c r="S33"/>
      <c r="T33"/>
      <c r="U33"/>
      <c r="V33" s="5"/>
      <c r="W33" s="5"/>
      <c r="X33" s="5"/>
      <c r="Y33" s="6"/>
      <c r="Z33" s="3"/>
      <c r="AA33" s="7"/>
      <c r="AB33" s="7"/>
      <c r="AC33" s="7"/>
      <c r="AD33" s="7"/>
      <c r="AE33" s="4"/>
      <c r="AF33" s="5"/>
      <c r="AG33" s="5"/>
      <c r="AH33" s="5"/>
      <c r="AI33" s="5"/>
      <c r="AJ33" s="6"/>
      <c r="AK33" s="3"/>
      <c r="AL33" s="7"/>
    </row>
    <row r="34" spans="1:52" s="20" customFormat="1" ht="16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/>
      <c r="N34"/>
      <c r="O34"/>
      <c r="P34"/>
      <c r="Q34"/>
      <c r="R34"/>
      <c r="S34"/>
      <c r="T34"/>
      <c r="U34"/>
      <c r="V34" s="5"/>
      <c r="W34" s="5"/>
      <c r="X34" s="5"/>
      <c r="Y34" s="6"/>
      <c r="Z34" s="3"/>
      <c r="AA34" s="7"/>
      <c r="AB34" s="7"/>
      <c r="AC34" s="7"/>
      <c r="AD34" s="7"/>
      <c r="AE34" s="4"/>
      <c r="AF34" s="5"/>
      <c r="AG34" s="5"/>
      <c r="AH34" s="5"/>
      <c r="AI34" s="5"/>
      <c r="AJ34" s="6"/>
      <c r="AK34" s="3"/>
      <c r="AL34" s="7"/>
    </row>
    <row r="35" spans="1:52" s="20" customFormat="1" ht="16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/>
      <c r="N35"/>
      <c r="O35"/>
      <c r="P35"/>
      <c r="Q35"/>
      <c r="R35"/>
      <c r="S35"/>
      <c r="T35"/>
      <c r="U35"/>
      <c r="V35" s="5"/>
      <c r="W35" s="5"/>
      <c r="X35" s="5"/>
      <c r="Y35" s="6"/>
      <c r="Z35" s="3"/>
      <c r="AA35" s="7"/>
      <c r="AB35" s="7"/>
      <c r="AC35" s="7"/>
      <c r="AD35" s="7"/>
      <c r="AE35" s="4"/>
      <c r="AF35" s="5"/>
      <c r="AG35" s="5"/>
      <c r="AH35" s="5"/>
      <c r="AI35" s="5"/>
      <c r="AJ35" s="6"/>
      <c r="AK35" s="3"/>
      <c r="AL35" s="7"/>
      <c r="AM35" s="96" t="s">
        <v>126</v>
      </c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</row>
    <row r="36" spans="1:52" s="20" customFormat="1" ht="26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/>
      <c r="N36"/>
      <c r="O36"/>
      <c r="P36"/>
      <c r="Q36"/>
      <c r="R36"/>
      <c r="S36"/>
      <c r="T36"/>
      <c r="U36"/>
      <c r="V36" s="5"/>
      <c r="W36" s="5"/>
      <c r="X36" s="5"/>
      <c r="Y36" s="6"/>
      <c r="Z36" s="3"/>
      <c r="AA36" s="7"/>
      <c r="AB36" s="7"/>
      <c r="AC36" s="7"/>
      <c r="AD36" s="7"/>
      <c r="AE36" s="4"/>
      <c r="AF36" s="5"/>
      <c r="AG36" s="5"/>
      <c r="AH36" s="5"/>
      <c r="AI36" s="5"/>
      <c r="AJ36" s="6"/>
      <c r="AK36" s="3"/>
      <c r="AL36" s="7"/>
      <c r="AM36" s="96" t="s">
        <v>108</v>
      </c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</row>
    <row r="37" spans="1:52" s="20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/>
      <c r="N37"/>
      <c r="O37"/>
      <c r="P37"/>
      <c r="Q37"/>
      <c r="R37"/>
      <c r="S37"/>
      <c r="T37"/>
      <c r="U37"/>
      <c r="V37" s="5"/>
      <c r="W37" s="5"/>
      <c r="X37" s="5"/>
      <c r="Y37" s="6"/>
      <c r="Z37" s="3"/>
      <c r="AA37" s="7"/>
      <c r="AB37" s="7"/>
      <c r="AC37" s="7"/>
      <c r="AD37" s="7"/>
      <c r="AE37" s="4"/>
      <c r="AF37" s="5"/>
      <c r="AG37" s="5"/>
      <c r="AH37" s="5"/>
      <c r="AI37" s="5"/>
      <c r="AJ37" s="6"/>
      <c r="AK37" s="3"/>
      <c r="AL37" s="7"/>
      <c r="AM37" s="96"/>
      <c r="AN37" s="96"/>
      <c r="AO37" s="96" t="s">
        <v>92</v>
      </c>
      <c r="AP37" s="96" t="s">
        <v>154</v>
      </c>
      <c r="AQ37" s="96" t="s">
        <v>155</v>
      </c>
      <c r="AR37" s="96" t="s">
        <v>102</v>
      </c>
      <c r="AS37" s="96" t="s">
        <v>156</v>
      </c>
      <c r="AT37" s="96" t="s">
        <v>103</v>
      </c>
      <c r="AU37" s="96" t="s">
        <v>157</v>
      </c>
      <c r="AV37" s="96" t="s">
        <v>158</v>
      </c>
      <c r="AW37" s="96" t="s">
        <v>159</v>
      </c>
      <c r="AX37" s="96" t="s">
        <v>160</v>
      </c>
      <c r="AY37" s="96" t="s">
        <v>161</v>
      </c>
      <c r="AZ37" s="96" t="s">
        <v>104</v>
      </c>
    </row>
    <row r="38" spans="1:52" s="20" customForma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6"/>
      <c r="Z38" s="3"/>
      <c r="AA38" s="7"/>
      <c r="AB38" s="7"/>
      <c r="AC38" s="7"/>
      <c r="AD38" s="7"/>
      <c r="AE38" s="4"/>
      <c r="AF38" s="5"/>
      <c r="AG38" s="5"/>
      <c r="AH38" s="5"/>
      <c r="AI38" s="5"/>
      <c r="AJ38" s="6"/>
      <c r="AK38" s="3"/>
      <c r="AL38" s="7"/>
      <c r="AM38" s="96" t="s">
        <v>109</v>
      </c>
      <c r="AN38" s="96" t="s">
        <v>97</v>
      </c>
      <c r="AO38" s="96">
        <v>103</v>
      </c>
      <c r="AP38" s="96">
        <v>103</v>
      </c>
      <c r="AQ38" s="96">
        <v>103</v>
      </c>
      <c r="AR38" s="96">
        <v>103</v>
      </c>
      <c r="AS38" s="96">
        <v>103</v>
      </c>
      <c r="AT38" s="96">
        <v>103</v>
      </c>
      <c r="AU38" s="96">
        <v>103</v>
      </c>
      <c r="AV38" s="96">
        <v>103</v>
      </c>
      <c r="AW38" s="96">
        <v>103</v>
      </c>
      <c r="AX38" s="96">
        <v>103</v>
      </c>
      <c r="AY38" s="96">
        <v>103</v>
      </c>
      <c r="AZ38" s="96">
        <v>103</v>
      </c>
    </row>
    <row r="39" spans="1:52" s="20" customFormat="1" ht="20.100000000000001" customHeight="1">
      <c r="A39" s="5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96"/>
      <c r="AN39" s="96" t="s">
        <v>110</v>
      </c>
      <c r="AO39" s="96">
        <v>0</v>
      </c>
      <c r="AP39" s="96">
        <v>0</v>
      </c>
      <c r="AQ39" s="96">
        <v>0</v>
      </c>
      <c r="AR39" s="96">
        <v>0</v>
      </c>
      <c r="AS39" s="96">
        <v>0</v>
      </c>
      <c r="AT39" s="96">
        <v>0</v>
      </c>
      <c r="AU39" s="96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</row>
    <row r="40" spans="1:52" s="20" customFormat="1" ht="20.100000000000001" customHeight="1">
      <c r="A40" s="5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96" t="s">
        <v>127</v>
      </c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</row>
    <row r="41" spans="1:52" s="20" customFormat="1" ht="20.100000000000001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123" t="s">
        <v>11</v>
      </c>
      <c r="W41" s="124"/>
      <c r="X41" s="124"/>
      <c r="Y41" s="124"/>
      <c r="Z41" s="124"/>
      <c r="AA41" s="124"/>
      <c r="AB41" s="19"/>
      <c r="AC41" s="123" t="s">
        <v>12</v>
      </c>
      <c r="AD41" s="124"/>
      <c r="AE41" s="124"/>
      <c r="AF41" s="124"/>
      <c r="AG41" s="124"/>
      <c r="AH41" s="125"/>
      <c r="AI41" s="121" t="s">
        <v>84</v>
      </c>
      <c r="AJ41" s="122"/>
      <c r="AK41" s="122"/>
      <c r="AL41" s="122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</row>
    <row r="42" spans="1:52" s="20" customFormat="1" ht="20.100000000000001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23"/>
      <c r="W42" s="124"/>
      <c r="X42" s="124"/>
      <c r="Y42" s="124"/>
      <c r="Z42" s="124"/>
      <c r="AA42" s="124"/>
      <c r="AB42" s="19"/>
      <c r="AC42" s="123"/>
      <c r="AD42" s="124"/>
      <c r="AE42" s="124"/>
      <c r="AF42" s="124"/>
      <c r="AG42" s="124"/>
      <c r="AH42" s="125"/>
      <c r="AI42" s="121"/>
      <c r="AJ42" s="122"/>
      <c r="AK42" s="122"/>
      <c r="AL42" s="122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</row>
    <row r="43" spans="1:52" s="20" customFormat="1" ht="20.100000000000001" customHeight="1">
      <c r="A43" s="111" t="s">
        <v>13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39">
        <v>1</v>
      </c>
      <c r="W43" s="39">
        <v>2</v>
      </c>
      <c r="X43" s="39">
        <v>3</v>
      </c>
      <c r="Y43" s="39">
        <v>4</v>
      </c>
      <c r="Z43" s="39">
        <v>5</v>
      </c>
      <c r="AA43" s="39" t="s">
        <v>35</v>
      </c>
      <c r="AB43" s="48" t="s">
        <v>14</v>
      </c>
      <c r="AC43" s="39">
        <v>1</v>
      </c>
      <c r="AD43" s="39">
        <v>2</v>
      </c>
      <c r="AE43" s="39">
        <v>3</v>
      </c>
      <c r="AF43" s="39">
        <v>4</v>
      </c>
      <c r="AG43" s="39">
        <v>5</v>
      </c>
      <c r="AH43" s="39" t="s">
        <v>35</v>
      </c>
      <c r="AI43" s="49" t="s">
        <v>15</v>
      </c>
      <c r="AJ43" s="49" t="s">
        <v>16</v>
      </c>
      <c r="AK43" s="49" t="s">
        <v>17</v>
      </c>
      <c r="AL43" s="49" t="s">
        <v>18</v>
      </c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</row>
    <row r="44" spans="1:52" s="20" customFormat="1" ht="20.100000000000001" customHeight="1">
      <c r="A44" s="21" t="s">
        <v>19</v>
      </c>
      <c r="B44" s="112" t="s">
        <v>58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85">
        <f>+AN3</f>
        <v>2</v>
      </c>
      <c r="W44" s="85">
        <f t="shared" ref="W44:AA49" si="3">+AO3</f>
        <v>1</v>
      </c>
      <c r="X44" s="85">
        <f t="shared" si="3"/>
        <v>1</v>
      </c>
      <c r="Y44" s="85">
        <f t="shared" si="3"/>
        <v>12</v>
      </c>
      <c r="Z44" s="85">
        <f t="shared" si="3"/>
        <v>31</v>
      </c>
      <c r="AA44" s="85">
        <f t="shared" si="3"/>
        <v>0</v>
      </c>
      <c r="AB44" s="85">
        <f>SUM(V44:AA44)</f>
        <v>47</v>
      </c>
      <c r="AC44" s="22">
        <f t="shared" ref="AC44:AH49" si="4">V44/$AB44</f>
        <v>4.2553191489361701E-2</v>
      </c>
      <c r="AD44" s="22">
        <f t="shared" si="4"/>
        <v>2.1276595744680851E-2</v>
      </c>
      <c r="AE44" s="22">
        <f t="shared" si="4"/>
        <v>2.1276595744680851E-2</v>
      </c>
      <c r="AF44" s="22">
        <f t="shared" si="4"/>
        <v>0.25531914893617019</v>
      </c>
      <c r="AG44" s="22">
        <f t="shared" si="4"/>
        <v>0.65957446808510634</v>
      </c>
      <c r="AH44" s="22">
        <f t="shared" si="4"/>
        <v>0</v>
      </c>
      <c r="AI44" s="85">
        <f t="shared" ref="AI44:AL49" si="5">+BA3</f>
        <v>4.47</v>
      </c>
      <c r="AJ44" s="85">
        <f t="shared" si="5"/>
        <v>0.97</v>
      </c>
      <c r="AK44" s="85">
        <f t="shared" si="5"/>
        <v>5</v>
      </c>
      <c r="AL44" s="85">
        <f t="shared" si="5"/>
        <v>5</v>
      </c>
      <c r="AM44" s="96" t="s">
        <v>91</v>
      </c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</row>
    <row r="45" spans="1:52" s="20" customFormat="1" ht="20.100000000000001" customHeight="1">
      <c r="A45" s="21" t="s">
        <v>20</v>
      </c>
      <c r="B45" s="112" t="s">
        <v>21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85">
        <f t="shared" ref="V45:V49" si="6">+AN4</f>
        <v>0</v>
      </c>
      <c r="W45" s="85">
        <f t="shared" si="3"/>
        <v>4</v>
      </c>
      <c r="X45" s="85">
        <f t="shared" si="3"/>
        <v>10</v>
      </c>
      <c r="Y45" s="85">
        <f t="shared" si="3"/>
        <v>20</v>
      </c>
      <c r="Z45" s="85">
        <f t="shared" si="3"/>
        <v>12</v>
      </c>
      <c r="AA45" s="85">
        <f t="shared" si="3"/>
        <v>1</v>
      </c>
      <c r="AB45" s="85">
        <f t="shared" ref="AB45:AB49" si="7">SUM(V45:AA45)</f>
        <v>47</v>
      </c>
      <c r="AC45" s="22">
        <f t="shared" si="4"/>
        <v>0</v>
      </c>
      <c r="AD45" s="22">
        <f t="shared" si="4"/>
        <v>8.5106382978723402E-2</v>
      </c>
      <c r="AE45" s="22">
        <f t="shared" si="4"/>
        <v>0.21276595744680851</v>
      </c>
      <c r="AF45" s="22">
        <f t="shared" si="4"/>
        <v>0.42553191489361702</v>
      </c>
      <c r="AG45" s="22">
        <f t="shared" si="4"/>
        <v>0.25531914893617019</v>
      </c>
      <c r="AH45" s="22">
        <f t="shared" si="4"/>
        <v>2.1276595744680851E-2</v>
      </c>
      <c r="AI45" s="85">
        <f t="shared" si="5"/>
        <v>3.87</v>
      </c>
      <c r="AJ45" s="85">
        <f t="shared" si="5"/>
        <v>0.91</v>
      </c>
      <c r="AK45" s="85">
        <f t="shared" si="5"/>
        <v>4</v>
      </c>
      <c r="AL45" s="85">
        <f t="shared" si="5"/>
        <v>4</v>
      </c>
      <c r="AM45" s="96" t="s">
        <v>165</v>
      </c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</row>
    <row r="46" spans="1:52" s="20" customFormat="1" ht="20.100000000000001" customHeight="1">
      <c r="A46" s="21" t="s">
        <v>22</v>
      </c>
      <c r="B46" s="112" t="s">
        <v>60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85">
        <f t="shared" si="6"/>
        <v>0</v>
      </c>
      <c r="W46" s="85">
        <f t="shared" si="3"/>
        <v>3</v>
      </c>
      <c r="X46" s="85">
        <f t="shared" si="3"/>
        <v>6</v>
      </c>
      <c r="Y46" s="85">
        <f t="shared" si="3"/>
        <v>20</v>
      </c>
      <c r="Z46" s="85">
        <f t="shared" si="3"/>
        <v>18</v>
      </c>
      <c r="AA46" s="85">
        <f t="shared" si="3"/>
        <v>0</v>
      </c>
      <c r="AB46" s="85">
        <f t="shared" si="7"/>
        <v>47</v>
      </c>
      <c r="AC46" s="22">
        <f t="shared" si="4"/>
        <v>0</v>
      </c>
      <c r="AD46" s="22">
        <f t="shared" si="4"/>
        <v>6.3829787234042548E-2</v>
      </c>
      <c r="AE46" s="22">
        <f t="shared" si="4"/>
        <v>0.1276595744680851</v>
      </c>
      <c r="AF46" s="22">
        <f t="shared" si="4"/>
        <v>0.42553191489361702</v>
      </c>
      <c r="AG46" s="22">
        <f t="shared" si="4"/>
        <v>0.38297872340425532</v>
      </c>
      <c r="AH46" s="22">
        <f t="shared" si="4"/>
        <v>0</v>
      </c>
      <c r="AI46" s="85">
        <f t="shared" si="5"/>
        <v>4.13</v>
      </c>
      <c r="AJ46" s="85">
        <f t="shared" si="5"/>
        <v>0.88</v>
      </c>
      <c r="AK46" s="85">
        <f t="shared" si="5"/>
        <v>4</v>
      </c>
      <c r="AL46" s="85">
        <f t="shared" si="5"/>
        <v>4</v>
      </c>
      <c r="AM46" s="96"/>
      <c r="AN46" s="96"/>
      <c r="AO46" s="96" t="s">
        <v>93</v>
      </c>
      <c r="AP46" s="96" t="s">
        <v>94</v>
      </c>
      <c r="AQ46" s="96" t="s">
        <v>95</v>
      </c>
      <c r="AR46" s="96" t="s">
        <v>96</v>
      </c>
      <c r="AS46" s="96"/>
      <c r="AT46" s="96"/>
      <c r="AU46" s="96"/>
      <c r="AV46" s="96"/>
      <c r="AW46" s="96"/>
      <c r="AX46" s="96"/>
      <c r="AY46" s="96"/>
      <c r="AZ46" s="96"/>
    </row>
    <row r="47" spans="1:52" s="20" customFormat="1" ht="20.100000000000001" customHeight="1">
      <c r="A47" s="21" t="s">
        <v>24</v>
      </c>
      <c r="B47" s="112" t="s">
        <v>23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85">
        <f t="shared" si="6"/>
        <v>29</v>
      </c>
      <c r="W47" s="85">
        <f t="shared" si="3"/>
        <v>7</v>
      </c>
      <c r="X47" s="85">
        <f t="shared" si="3"/>
        <v>5</v>
      </c>
      <c r="Y47" s="85">
        <f t="shared" si="3"/>
        <v>3</v>
      </c>
      <c r="Z47" s="85">
        <f t="shared" si="3"/>
        <v>2</v>
      </c>
      <c r="AA47" s="85">
        <f t="shared" si="3"/>
        <v>1</v>
      </c>
      <c r="AB47" s="85">
        <f t="shared" si="7"/>
        <v>47</v>
      </c>
      <c r="AC47" s="22">
        <f t="shared" si="4"/>
        <v>0.61702127659574468</v>
      </c>
      <c r="AD47" s="22">
        <f t="shared" si="4"/>
        <v>0.14893617021276595</v>
      </c>
      <c r="AE47" s="22">
        <f t="shared" si="4"/>
        <v>0.10638297872340426</v>
      </c>
      <c r="AF47" s="22">
        <f t="shared" si="4"/>
        <v>6.3829787234042548E-2</v>
      </c>
      <c r="AG47" s="22">
        <f t="shared" si="4"/>
        <v>4.2553191489361701E-2</v>
      </c>
      <c r="AH47" s="22">
        <f t="shared" si="4"/>
        <v>2.1276595744680851E-2</v>
      </c>
      <c r="AI47" s="85">
        <f t="shared" si="5"/>
        <v>1.74</v>
      </c>
      <c r="AJ47" s="85">
        <f t="shared" si="5"/>
        <v>1.1599999999999999</v>
      </c>
      <c r="AK47" s="85">
        <f t="shared" si="5"/>
        <v>1</v>
      </c>
      <c r="AL47" s="85">
        <f t="shared" si="5"/>
        <v>1</v>
      </c>
      <c r="AM47" s="96" t="s">
        <v>97</v>
      </c>
      <c r="AN47" s="96" t="s">
        <v>98</v>
      </c>
      <c r="AO47" s="96">
        <v>47</v>
      </c>
      <c r="AP47" s="96">
        <v>45.6</v>
      </c>
      <c r="AQ47" s="96">
        <v>45.6</v>
      </c>
      <c r="AR47" s="96">
        <v>45.6</v>
      </c>
      <c r="AS47" s="96"/>
      <c r="AT47" s="96"/>
      <c r="AU47" s="96"/>
      <c r="AV47" s="96"/>
      <c r="AW47" s="96"/>
      <c r="AX47" s="96"/>
      <c r="AY47" s="96"/>
      <c r="AZ47" s="96"/>
    </row>
    <row r="48" spans="1:52" s="20" customFormat="1" ht="20.100000000000001" customHeight="1">
      <c r="A48" s="21" t="s">
        <v>26</v>
      </c>
      <c r="B48" s="112" t="s">
        <v>25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85">
        <f t="shared" si="6"/>
        <v>24</v>
      </c>
      <c r="W48" s="85">
        <f t="shared" si="3"/>
        <v>5</v>
      </c>
      <c r="X48" s="85">
        <f t="shared" si="3"/>
        <v>10</v>
      </c>
      <c r="Y48" s="85">
        <f t="shared" si="3"/>
        <v>4</v>
      </c>
      <c r="Z48" s="85">
        <f t="shared" si="3"/>
        <v>4</v>
      </c>
      <c r="AA48" s="85">
        <f t="shared" si="3"/>
        <v>0</v>
      </c>
      <c r="AB48" s="85">
        <f t="shared" si="7"/>
        <v>47</v>
      </c>
      <c r="AC48" s="22">
        <f t="shared" si="4"/>
        <v>0.51063829787234039</v>
      </c>
      <c r="AD48" s="22">
        <f t="shared" si="4"/>
        <v>0.10638297872340426</v>
      </c>
      <c r="AE48" s="22">
        <f t="shared" si="4"/>
        <v>0.21276595744680851</v>
      </c>
      <c r="AF48" s="22">
        <f t="shared" si="4"/>
        <v>8.5106382978723402E-2</v>
      </c>
      <c r="AG48" s="22">
        <f t="shared" si="4"/>
        <v>8.5106382978723402E-2</v>
      </c>
      <c r="AH48" s="22">
        <f t="shared" si="4"/>
        <v>0</v>
      </c>
      <c r="AI48" s="85">
        <f t="shared" si="5"/>
        <v>2.13</v>
      </c>
      <c r="AJ48" s="85">
        <f t="shared" si="5"/>
        <v>1.36</v>
      </c>
      <c r="AK48" s="85">
        <f t="shared" si="5"/>
        <v>1</v>
      </c>
      <c r="AL48" s="85">
        <f t="shared" si="5"/>
        <v>1</v>
      </c>
      <c r="AM48" s="96"/>
      <c r="AN48" s="96" t="s">
        <v>99</v>
      </c>
      <c r="AO48" s="96">
        <v>21</v>
      </c>
      <c r="AP48" s="96">
        <v>20.399999999999999</v>
      </c>
      <c r="AQ48" s="96">
        <v>20.399999999999999</v>
      </c>
      <c r="AR48" s="96">
        <v>66</v>
      </c>
      <c r="AS48" s="96"/>
      <c r="AT48" s="96"/>
      <c r="AU48" s="96"/>
      <c r="AV48" s="96"/>
      <c r="AW48" s="96"/>
      <c r="AX48" s="96"/>
      <c r="AY48" s="96"/>
      <c r="AZ48" s="96"/>
    </row>
    <row r="49" spans="1:52" s="20" customFormat="1" ht="20.100000000000001" customHeight="1">
      <c r="A49" s="21" t="s">
        <v>59</v>
      </c>
      <c r="B49" s="112" t="s">
        <v>27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85">
        <f t="shared" si="6"/>
        <v>6</v>
      </c>
      <c r="W49" s="85">
        <f t="shared" si="3"/>
        <v>5</v>
      </c>
      <c r="X49" s="85">
        <f t="shared" si="3"/>
        <v>12</v>
      </c>
      <c r="Y49" s="85">
        <f t="shared" si="3"/>
        <v>14</v>
      </c>
      <c r="Z49" s="85">
        <f t="shared" si="3"/>
        <v>9</v>
      </c>
      <c r="AA49" s="85">
        <f t="shared" si="3"/>
        <v>1</v>
      </c>
      <c r="AB49" s="85">
        <f t="shared" si="7"/>
        <v>47</v>
      </c>
      <c r="AC49" s="22">
        <f t="shared" si="4"/>
        <v>0.1276595744680851</v>
      </c>
      <c r="AD49" s="22">
        <f t="shared" si="4"/>
        <v>0.10638297872340426</v>
      </c>
      <c r="AE49" s="22">
        <f t="shared" si="4"/>
        <v>0.25531914893617019</v>
      </c>
      <c r="AF49" s="22">
        <f t="shared" si="4"/>
        <v>0.2978723404255319</v>
      </c>
      <c r="AG49" s="22">
        <f t="shared" si="4"/>
        <v>0.19148936170212766</v>
      </c>
      <c r="AH49" s="22">
        <f t="shared" si="4"/>
        <v>2.1276595744680851E-2</v>
      </c>
      <c r="AI49" s="85">
        <f t="shared" si="5"/>
        <v>3.33</v>
      </c>
      <c r="AJ49" s="85">
        <f t="shared" si="5"/>
        <v>1.28</v>
      </c>
      <c r="AK49" s="85">
        <f t="shared" si="5"/>
        <v>4</v>
      </c>
      <c r="AL49" s="85">
        <f t="shared" si="5"/>
        <v>4</v>
      </c>
      <c r="AM49" s="96"/>
      <c r="AN49" s="96" t="s">
        <v>100</v>
      </c>
      <c r="AO49" s="96">
        <v>13</v>
      </c>
      <c r="AP49" s="96">
        <v>12.6</v>
      </c>
      <c r="AQ49" s="96">
        <v>12.6</v>
      </c>
      <c r="AR49" s="96">
        <v>78.599999999999994</v>
      </c>
      <c r="AS49" s="96"/>
      <c r="AT49" s="96"/>
      <c r="AU49" s="96"/>
      <c r="AV49" s="96"/>
      <c r="AW49" s="96"/>
      <c r="AX49" s="96"/>
      <c r="AY49" s="96"/>
      <c r="AZ49" s="96"/>
    </row>
    <row r="50" spans="1:52" s="20" customFormat="1" ht="18.75">
      <c r="A50" s="24"/>
      <c r="B50" s="2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96"/>
      <c r="AN50" s="96" t="s">
        <v>101</v>
      </c>
      <c r="AO50" s="96">
        <v>22</v>
      </c>
      <c r="AP50" s="96">
        <v>21.4</v>
      </c>
      <c r="AQ50" s="96">
        <v>21.4</v>
      </c>
      <c r="AR50" s="96">
        <v>100</v>
      </c>
      <c r="AS50" s="96"/>
      <c r="AT50" s="96"/>
      <c r="AU50" s="96"/>
      <c r="AV50" s="96"/>
      <c r="AW50" s="96"/>
      <c r="AX50" s="96"/>
      <c r="AY50" s="96"/>
      <c r="AZ50" s="96"/>
    </row>
    <row r="51" spans="1:52" s="20" customFormat="1" ht="20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8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96"/>
      <c r="AN51" s="96" t="s">
        <v>90</v>
      </c>
      <c r="AO51" s="96">
        <v>103</v>
      </c>
      <c r="AP51" s="96">
        <v>100</v>
      </c>
      <c r="AQ51" s="96">
        <v>100</v>
      </c>
      <c r="AR51" s="96"/>
      <c r="AS51" s="96"/>
      <c r="AT51" s="96"/>
      <c r="AU51" s="96"/>
      <c r="AV51" s="96"/>
      <c r="AW51" s="96"/>
      <c r="AX51" s="96"/>
      <c r="AY51" s="96"/>
      <c r="AZ51" s="96"/>
    </row>
    <row r="52" spans="1:52" s="23" customFormat="1" ht="18.75" customHeight="1">
      <c r="A52" s="111" t="s">
        <v>28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73" t="s">
        <v>127</v>
      </c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</row>
    <row r="53" spans="1:52" s="20" customFormat="1" ht="30.75" customHeight="1">
      <c r="A53" s="25"/>
      <c r="B53" s="25"/>
      <c r="C53" s="25"/>
      <c r="D53" s="25"/>
      <c r="E53" s="25"/>
      <c r="F53" s="29"/>
      <c r="G53" s="30"/>
      <c r="H53" s="30"/>
      <c r="I53" s="30"/>
      <c r="J53" s="30"/>
      <c r="K53" s="30"/>
      <c r="L53" s="30"/>
      <c r="M53" s="30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</row>
    <row r="54" spans="1:52" s="20" customFormat="1" ht="36.75" customHeight="1">
      <c r="A54" s="25"/>
      <c r="B54" s="25"/>
      <c r="C54" s="25"/>
      <c r="D54" s="25"/>
      <c r="E54" s="25"/>
      <c r="F54" s="29"/>
      <c r="G54" s="31"/>
      <c r="H54" s="31"/>
      <c r="I54" s="31"/>
      <c r="J54" s="31"/>
      <c r="K54" s="31"/>
      <c r="L54" s="105" t="s">
        <v>93</v>
      </c>
      <c r="M54" s="106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</row>
    <row r="55" spans="1:52" s="23" customFormat="1" ht="21">
      <c r="A55" s="25"/>
      <c r="B55" s="25"/>
      <c r="C55" s="25"/>
      <c r="D55" s="25"/>
      <c r="E55" s="25"/>
      <c r="F55" s="29"/>
      <c r="G55" s="108" t="str">
        <f>+AN59</f>
        <v>Visita del Instituto a la Universidad</v>
      </c>
      <c r="H55" s="108"/>
      <c r="I55" s="108"/>
      <c r="J55" s="108"/>
      <c r="K55" s="108"/>
      <c r="L55" s="105">
        <f>+AO59</f>
        <v>14</v>
      </c>
      <c r="M55" s="106">
        <v>96</v>
      </c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</row>
    <row r="56" spans="1:52" s="23" customFormat="1" ht="21" customHeight="1">
      <c r="A56" s="25"/>
      <c r="B56" s="25"/>
      <c r="C56" s="25"/>
      <c r="D56" s="25"/>
      <c r="E56" s="25"/>
      <c r="F56" s="29"/>
      <c r="G56" s="108" t="str">
        <f t="shared" ref="G56:G59" si="8">+AN60</f>
        <v>Información que llega al Instituto</v>
      </c>
      <c r="H56" s="108"/>
      <c r="I56" s="108"/>
      <c r="J56" s="108"/>
      <c r="K56" s="108"/>
      <c r="L56" s="105">
        <f t="shared" ref="L56:L59" si="9">+AO60</f>
        <v>3</v>
      </c>
      <c r="M56" s="106">
        <v>97</v>
      </c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72" t="s">
        <v>166</v>
      </c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</row>
    <row r="57" spans="1:52" s="23" customFormat="1" ht="21" customHeight="1">
      <c r="A57" s="25"/>
      <c r="B57" s="25"/>
      <c r="C57" s="25"/>
      <c r="D57" s="25"/>
      <c r="E57" s="25"/>
      <c r="F57" s="29"/>
      <c r="G57" s="108" t="str">
        <f t="shared" si="8"/>
        <v>Página Web</v>
      </c>
      <c r="H57" s="108"/>
      <c r="I57" s="108"/>
      <c r="J57" s="108"/>
      <c r="K57" s="108"/>
      <c r="L57" s="105">
        <f t="shared" si="9"/>
        <v>14</v>
      </c>
      <c r="M57" s="106">
        <v>98</v>
      </c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72"/>
      <c r="AN57" s="73"/>
      <c r="AO57" s="73" t="s">
        <v>93</v>
      </c>
      <c r="AP57" s="73" t="s">
        <v>94</v>
      </c>
      <c r="AQ57" s="73" t="s">
        <v>95</v>
      </c>
      <c r="AR57" s="73" t="s">
        <v>96</v>
      </c>
      <c r="AS57" s="73"/>
      <c r="AT57" s="73"/>
      <c r="AU57" s="73"/>
      <c r="AV57" s="73"/>
      <c r="AW57" s="73"/>
      <c r="AX57" s="73"/>
      <c r="AY57" s="73"/>
      <c r="AZ57" s="73"/>
    </row>
    <row r="58" spans="1:52" s="20" customFormat="1" ht="16.5" customHeight="1">
      <c r="A58" s="25"/>
      <c r="B58" s="25"/>
      <c r="C58" s="25"/>
      <c r="D58" s="25"/>
      <c r="E58" s="25"/>
      <c r="F58" s="29"/>
      <c r="G58" s="108" t="str">
        <f t="shared" si="8"/>
        <v>Anuncios en medios de comunicación</v>
      </c>
      <c r="H58" s="108"/>
      <c r="I58" s="108"/>
      <c r="J58" s="108"/>
      <c r="K58" s="108"/>
      <c r="L58" s="105">
        <f t="shared" si="9"/>
        <v>1</v>
      </c>
      <c r="M58" s="106">
        <v>99</v>
      </c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68" t="s">
        <v>97</v>
      </c>
      <c r="AN58" s="96"/>
      <c r="AO58" s="96">
        <v>56</v>
      </c>
      <c r="AP58" s="96">
        <v>54.4</v>
      </c>
      <c r="AQ58" s="96">
        <v>54.4</v>
      </c>
      <c r="AR58" s="96">
        <v>54.4</v>
      </c>
      <c r="AS58" s="96"/>
      <c r="AT58" s="96"/>
      <c r="AU58" s="96"/>
      <c r="AV58" s="96"/>
      <c r="AW58" s="96"/>
      <c r="AX58" s="96"/>
      <c r="AY58" s="96"/>
      <c r="AZ58" s="96"/>
    </row>
    <row r="59" spans="1:52" s="20" customFormat="1" ht="16.5" customHeight="1">
      <c r="A59" s="25"/>
      <c r="B59" s="25"/>
      <c r="C59" s="25"/>
      <c r="D59" s="25"/>
      <c r="E59" s="25"/>
      <c r="F59" s="29"/>
      <c r="G59" s="108" t="str">
        <f t="shared" si="8"/>
        <v>Otro</v>
      </c>
      <c r="H59" s="108"/>
      <c r="I59" s="108"/>
      <c r="J59" s="108"/>
      <c r="K59" s="108"/>
      <c r="L59" s="105">
        <f t="shared" si="9"/>
        <v>15</v>
      </c>
      <c r="M59" s="106">
        <v>100</v>
      </c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68"/>
      <c r="AN59" s="96" t="s">
        <v>30</v>
      </c>
      <c r="AO59" s="96">
        <v>14</v>
      </c>
      <c r="AP59" s="96">
        <v>13.6</v>
      </c>
      <c r="AQ59" s="96">
        <v>13.6</v>
      </c>
      <c r="AR59" s="96">
        <v>68</v>
      </c>
      <c r="AS59" s="96"/>
      <c r="AT59" s="96"/>
      <c r="AU59" s="96"/>
      <c r="AV59" s="96"/>
      <c r="AW59" s="96"/>
      <c r="AX59" s="96"/>
      <c r="AY59" s="96"/>
      <c r="AZ59" s="96"/>
    </row>
    <row r="60" spans="1:52" s="20" customFormat="1" ht="36.75" customHeight="1">
      <c r="A60" s="25"/>
      <c r="B60" s="25"/>
      <c r="C60" s="25"/>
      <c r="D60" s="25"/>
      <c r="E60" s="25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68"/>
      <c r="AN60" s="96" t="s">
        <v>31</v>
      </c>
      <c r="AO60" s="96">
        <v>3</v>
      </c>
      <c r="AP60" s="96">
        <v>2.9</v>
      </c>
      <c r="AQ60" s="96">
        <v>2.9</v>
      </c>
      <c r="AR60" s="96">
        <v>70.900000000000006</v>
      </c>
      <c r="AS60" s="96"/>
      <c r="AT60" s="96"/>
      <c r="AU60" s="96"/>
      <c r="AV60" s="96"/>
      <c r="AW60" s="96"/>
      <c r="AX60" s="96"/>
      <c r="AY60" s="96"/>
      <c r="AZ60" s="96"/>
    </row>
    <row r="61" spans="1:52" s="20" customFormat="1" ht="16.5" customHeight="1">
      <c r="A61" s="25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29"/>
      <c r="W61" s="29"/>
      <c r="X61" s="29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68"/>
      <c r="AN61" s="96" t="s">
        <v>32</v>
      </c>
      <c r="AO61" s="96">
        <v>14</v>
      </c>
      <c r="AP61" s="96">
        <v>13.6</v>
      </c>
      <c r="AQ61" s="96">
        <v>13.6</v>
      </c>
      <c r="AR61" s="96">
        <v>84.5</v>
      </c>
      <c r="AS61" s="96"/>
      <c r="AT61" s="96"/>
      <c r="AU61" s="96"/>
      <c r="AV61" s="96"/>
      <c r="AW61" s="96"/>
      <c r="AX61" s="96"/>
      <c r="AY61" s="96"/>
      <c r="AZ61" s="96"/>
    </row>
    <row r="62" spans="1:52" s="20" customFormat="1" ht="16.5" customHeight="1">
      <c r="A62" s="25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29"/>
      <c r="W62" s="29"/>
      <c r="X62" s="29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68"/>
      <c r="AN62" s="96" t="s">
        <v>33</v>
      </c>
      <c r="AO62" s="96">
        <v>1</v>
      </c>
      <c r="AP62" s="96">
        <v>1</v>
      </c>
      <c r="AQ62" s="96">
        <v>1</v>
      </c>
      <c r="AR62" s="96">
        <v>85.4</v>
      </c>
      <c r="AS62" s="96"/>
      <c r="AT62" s="96"/>
      <c r="AU62" s="96"/>
      <c r="AV62" s="96"/>
      <c r="AW62" s="96"/>
      <c r="AX62" s="96"/>
      <c r="AY62" s="96"/>
      <c r="AZ62" s="96"/>
    </row>
    <row r="63" spans="1:52" s="20" customFormat="1" ht="16.5" customHeight="1">
      <c r="A63" s="29"/>
      <c r="B63" s="110"/>
      <c r="C63" s="110"/>
      <c r="D63" s="110"/>
      <c r="E63" s="110"/>
      <c r="F63" s="110"/>
      <c r="G63" s="110"/>
      <c r="H63" s="110"/>
      <c r="I63" s="110"/>
      <c r="J63" s="110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5"/>
      <c r="AL63" s="25"/>
      <c r="AM63" s="68"/>
      <c r="AN63" s="96" t="s">
        <v>163</v>
      </c>
      <c r="AO63" s="96">
        <v>15</v>
      </c>
      <c r="AP63" s="96">
        <v>14.6</v>
      </c>
      <c r="AQ63" s="96">
        <v>14.6</v>
      </c>
      <c r="AR63" s="96">
        <v>100</v>
      </c>
      <c r="AS63" s="96"/>
      <c r="AT63" s="96"/>
      <c r="AU63" s="96"/>
      <c r="AV63" s="96"/>
      <c r="AW63" s="96"/>
      <c r="AX63" s="96"/>
      <c r="AY63" s="96"/>
      <c r="AZ63" s="96"/>
    </row>
    <row r="64" spans="1:52" s="20" customFormat="1" ht="16.5" customHeight="1">
      <c r="A64" s="29"/>
      <c r="B64" s="110"/>
      <c r="C64" s="110"/>
      <c r="D64" s="110"/>
      <c r="E64" s="110"/>
      <c r="F64" s="110"/>
      <c r="G64" s="110"/>
      <c r="H64" s="110"/>
      <c r="I64" s="110"/>
      <c r="J64" s="110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68"/>
      <c r="AN64" s="96" t="s">
        <v>90</v>
      </c>
      <c r="AO64" s="96">
        <v>103</v>
      </c>
      <c r="AP64" s="96">
        <v>100</v>
      </c>
      <c r="AQ64" s="96">
        <v>100</v>
      </c>
      <c r="AR64" s="96"/>
      <c r="AS64" s="96"/>
      <c r="AT64" s="96"/>
      <c r="AU64" s="96"/>
      <c r="AV64" s="96"/>
      <c r="AW64" s="96"/>
      <c r="AX64" s="96"/>
      <c r="AY64" s="96"/>
      <c r="AZ64" s="96"/>
    </row>
    <row r="65" spans="1:52" s="20" customFormat="1" ht="16.5" customHeight="1">
      <c r="A65" s="29"/>
      <c r="B65" s="110"/>
      <c r="C65" s="110"/>
      <c r="D65" s="110"/>
      <c r="E65" s="110"/>
      <c r="F65" s="110"/>
      <c r="G65" s="110"/>
      <c r="H65" s="110"/>
      <c r="I65" s="110"/>
      <c r="J65" s="110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68" t="s">
        <v>127</v>
      </c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</row>
    <row r="66" spans="1:52" s="20" customFormat="1" ht="16.5" customHeight="1">
      <c r="A66" s="29"/>
      <c r="B66" s="81"/>
      <c r="C66" s="81"/>
      <c r="D66" s="81"/>
      <c r="E66" s="81"/>
      <c r="F66" s="81"/>
      <c r="G66" s="81"/>
      <c r="H66" s="81"/>
      <c r="I66" s="81"/>
      <c r="J66" s="8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68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</row>
    <row r="67" spans="1:52" s="20" customFormat="1" ht="16.5" customHeight="1">
      <c r="A67" s="34"/>
      <c r="B67" s="35"/>
      <c r="C67" s="34"/>
      <c r="D67" s="34"/>
      <c r="E67" s="34"/>
      <c r="F67" s="34"/>
      <c r="G67" s="34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5"/>
      <c r="AM67" s="68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</row>
    <row r="68" spans="1:52" s="20" customFormat="1" ht="16.5" customHeight="1">
      <c r="A68" s="3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126" t="s">
        <v>11</v>
      </c>
      <c r="W68" s="126"/>
      <c r="X68" s="126"/>
      <c r="Y68" s="126"/>
      <c r="Z68" s="126"/>
      <c r="AA68" s="126"/>
      <c r="AB68" s="19"/>
      <c r="AC68" s="126" t="s">
        <v>12</v>
      </c>
      <c r="AD68" s="126"/>
      <c r="AE68" s="126"/>
      <c r="AF68" s="126"/>
      <c r="AG68" s="126"/>
      <c r="AH68" s="126"/>
      <c r="AI68" s="129" t="s">
        <v>84</v>
      </c>
      <c r="AJ68" s="129"/>
      <c r="AK68" s="129"/>
      <c r="AL68" s="129"/>
      <c r="AM68" s="68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</row>
    <row r="69" spans="1:52" s="20" customFormat="1" ht="16.5" customHeight="1">
      <c r="A69" s="29"/>
      <c r="B69" s="107"/>
      <c r="C69" s="107"/>
      <c r="D69" s="38"/>
      <c r="E69" s="38"/>
      <c r="F69" s="38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126"/>
      <c r="W69" s="126"/>
      <c r="X69" s="126"/>
      <c r="Y69" s="126"/>
      <c r="Z69" s="126"/>
      <c r="AA69" s="126"/>
      <c r="AB69" s="19"/>
      <c r="AC69" s="126"/>
      <c r="AD69" s="126"/>
      <c r="AE69" s="126"/>
      <c r="AF69" s="126"/>
      <c r="AG69" s="126"/>
      <c r="AH69" s="126"/>
      <c r="AI69" s="129"/>
      <c r="AJ69" s="129"/>
      <c r="AK69" s="129"/>
      <c r="AL69" s="129"/>
      <c r="AM69" s="68" t="s">
        <v>111</v>
      </c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</row>
    <row r="70" spans="1:52" s="20" customFormat="1" ht="16.5" customHeight="1">
      <c r="A70" s="111" t="s">
        <v>34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39">
        <v>1</v>
      </c>
      <c r="W70" s="39">
        <v>2</v>
      </c>
      <c r="X70" s="39">
        <v>3</v>
      </c>
      <c r="Y70" s="39">
        <v>4</v>
      </c>
      <c r="Z70" s="39">
        <v>5</v>
      </c>
      <c r="AA70" s="39" t="s">
        <v>35</v>
      </c>
      <c r="AB70" s="48" t="s">
        <v>14</v>
      </c>
      <c r="AC70" s="39">
        <v>1</v>
      </c>
      <c r="AD70" s="39">
        <v>2</v>
      </c>
      <c r="AE70" s="39">
        <v>3</v>
      </c>
      <c r="AF70" s="39">
        <v>4</v>
      </c>
      <c r="AG70" s="39">
        <v>5</v>
      </c>
      <c r="AH70" s="39" t="s">
        <v>35</v>
      </c>
      <c r="AI70" s="49" t="s">
        <v>15</v>
      </c>
      <c r="AJ70" s="49" t="s">
        <v>16</v>
      </c>
      <c r="AK70" s="49" t="s">
        <v>17</v>
      </c>
      <c r="AL70" s="49" t="s">
        <v>18</v>
      </c>
      <c r="AM70" s="68"/>
      <c r="AN70" s="96"/>
      <c r="AO70" s="96" t="s">
        <v>93</v>
      </c>
      <c r="AP70" s="96" t="s">
        <v>94</v>
      </c>
      <c r="AQ70" s="96" t="s">
        <v>95</v>
      </c>
      <c r="AR70" s="96" t="s">
        <v>96</v>
      </c>
      <c r="AS70" s="96"/>
      <c r="AT70" s="96"/>
      <c r="AU70" s="96"/>
      <c r="AV70" s="96"/>
      <c r="AW70" s="96"/>
      <c r="AX70" s="96"/>
      <c r="AY70" s="96"/>
      <c r="AZ70" s="96"/>
    </row>
    <row r="71" spans="1:52" s="20" customFormat="1" ht="20.100000000000001" customHeight="1">
      <c r="A71" s="21" t="s">
        <v>36</v>
      </c>
      <c r="B71" s="112" t="s">
        <v>61</v>
      </c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83">
        <f>+AN9</f>
        <v>13</v>
      </c>
      <c r="W71" s="83">
        <f t="shared" ref="W71:AA73" si="10">+AO9</f>
        <v>11</v>
      </c>
      <c r="X71" s="83">
        <f t="shared" si="10"/>
        <v>8</v>
      </c>
      <c r="Y71" s="83">
        <f t="shared" si="10"/>
        <v>8</v>
      </c>
      <c r="Z71" s="83">
        <f t="shared" si="10"/>
        <v>7</v>
      </c>
      <c r="AA71" s="83">
        <f t="shared" si="10"/>
        <v>0</v>
      </c>
      <c r="AB71" s="83">
        <f>SUM(V71:AA71)</f>
        <v>47</v>
      </c>
      <c r="AC71" s="22">
        <f>V71/$AB71</f>
        <v>0.27659574468085107</v>
      </c>
      <c r="AD71" s="22">
        <f t="shared" ref="AD71:AH73" si="11">W71/$AB71</f>
        <v>0.23404255319148937</v>
      </c>
      <c r="AE71" s="22">
        <f t="shared" si="11"/>
        <v>0.1702127659574468</v>
      </c>
      <c r="AF71" s="22">
        <f t="shared" si="11"/>
        <v>0.1702127659574468</v>
      </c>
      <c r="AG71" s="22">
        <f t="shared" si="11"/>
        <v>0.14893617021276595</v>
      </c>
      <c r="AH71" s="22">
        <f t="shared" si="11"/>
        <v>0</v>
      </c>
      <c r="AI71" s="83">
        <f t="shared" ref="AI71:AL73" si="12">+BA9</f>
        <v>2.68</v>
      </c>
      <c r="AJ71" s="83">
        <f t="shared" si="12"/>
        <v>1.43</v>
      </c>
      <c r="AK71" s="83">
        <f t="shared" si="12"/>
        <v>2</v>
      </c>
      <c r="AL71" s="83">
        <f t="shared" si="12"/>
        <v>1</v>
      </c>
      <c r="AM71" s="68" t="s">
        <v>97</v>
      </c>
      <c r="AN71" s="96"/>
      <c r="AO71" s="96">
        <v>56</v>
      </c>
      <c r="AP71" s="96">
        <v>54.4</v>
      </c>
      <c r="AQ71" s="96">
        <v>54.4</v>
      </c>
      <c r="AR71" s="96">
        <v>54.4</v>
      </c>
      <c r="AS71" s="96"/>
      <c r="AT71" s="96"/>
      <c r="AU71" s="96"/>
      <c r="AV71" s="96"/>
      <c r="AW71" s="96"/>
      <c r="AX71" s="96"/>
      <c r="AY71" s="96"/>
      <c r="AZ71" s="96"/>
    </row>
    <row r="72" spans="1:52" s="20" customFormat="1" ht="20.100000000000001" customHeight="1">
      <c r="A72" s="21" t="s">
        <v>37</v>
      </c>
      <c r="B72" s="112" t="s">
        <v>62</v>
      </c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83">
        <f t="shared" ref="V72:V73" si="13">+AN10</f>
        <v>8</v>
      </c>
      <c r="W72" s="83">
        <f t="shared" si="10"/>
        <v>11</v>
      </c>
      <c r="X72" s="83">
        <f t="shared" si="10"/>
        <v>10</v>
      </c>
      <c r="Y72" s="83">
        <f t="shared" si="10"/>
        <v>12</v>
      </c>
      <c r="Z72" s="83">
        <f t="shared" si="10"/>
        <v>4</v>
      </c>
      <c r="AA72" s="83">
        <f t="shared" si="10"/>
        <v>2</v>
      </c>
      <c r="AB72" s="83">
        <f t="shared" ref="AB72:AB73" si="14">SUM(V72:AA72)</f>
        <v>47</v>
      </c>
      <c r="AC72" s="22">
        <f t="shared" ref="AC72:AC73" si="15">V72/$AB72</f>
        <v>0.1702127659574468</v>
      </c>
      <c r="AD72" s="22">
        <f t="shared" si="11"/>
        <v>0.23404255319148937</v>
      </c>
      <c r="AE72" s="22">
        <f t="shared" si="11"/>
        <v>0.21276595744680851</v>
      </c>
      <c r="AF72" s="22">
        <f t="shared" si="11"/>
        <v>0.25531914893617019</v>
      </c>
      <c r="AG72" s="22">
        <f t="shared" si="11"/>
        <v>8.5106382978723402E-2</v>
      </c>
      <c r="AH72" s="22">
        <f t="shared" si="11"/>
        <v>4.2553191489361701E-2</v>
      </c>
      <c r="AI72" s="83">
        <f t="shared" si="12"/>
        <v>2.84</v>
      </c>
      <c r="AJ72" s="83">
        <f t="shared" si="12"/>
        <v>1.26</v>
      </c>
      <c r="AK72" s="83">
        <f t="shared" si="12"/>
        <v>3</v>
      </c>
      <c r="AL72" s="83">
        <f t="shared" si="12"/>
        <v>4</v>
      </c>
      <c r="AM72" s="68"/>
      <c r="AN72" s="96" t="s">
        <v>164</v>
      </c>
      <c r="AO72" s="96">
        <v>14</v>
      </c>
      <c r="AP72" s="96">
        <v>13.6</v>
      </c>
      <c r="AQ72" s="96">
        <v>13.6</v>
      </c>
      <c r="AR72" s="96">
        <v>68</v>
      </c>
      <c r="AS72" s="96"/>
      <c r="AT72" s="96"/>
      <c r="AU72" s="96"/>
      <c r="AV72" s="96"/>
      <c r="AW72" s="96"/>
      <c r="AX72" s="96"/>
      <c r="AY72" s="96"/>
      <c r="AZ72" s="96"/>
    </row>
    <row r="73" spans="1:52" s="20" customFormat="1" ht="20.100000000000001" customHeight="1">
      <c r="A73" s="21" t="s">
        <v>38</v>
      </c>
      <c r="B73" s="112" t="s">
        <v>63</v>
      </c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83">
        <f t="shared" si="13"/>
        <v>1</v>
      </c>
      <c r="W73" s="83">
        <f t="shared" si="10"/>
        <v>1</v>
      </c>
      <c r="X73" s="83">
        <f t="shared" si="10"/>
        <v>11</v>
      </c>
      <c r="Y73" s="83">
        <f t="shared" si="10"/>
        <v>10</v>
      </c>
      <c r="Z73" s="83">
        <f t="shared" si="10"/>
        <v>24</v>
      </c>
      <c r="AA73" s="83">
        <f t="shared" si="10"/>
        <v>0</v>
      </c>
      <c r="AB73" s="83">
        <f t="shared" si="14"/>
        <v>47</v>
      </c>
      <c r="AC73" s="22">
        <f t="shared" si="15"/>
        <v>2.1276595744680851E-2</v>
      </c>
      <c r="AD73" s="22">
        <f t="shared" si="11"/>
        <v>2.1276595744680851E-2</v>
      </c>
      <c r="AE73" s="22">
        <f t="shared" si="11"/>
        <v>0.23404255319148937</v>
      </c>
      <c r="AF73" s="22">
        <f t="shared" si="11"/>
        <v>0.21276595744680851</v>
      </c>
      <c r="AG73" s="22">
        <f t="shared" si="11"/>
        <v>0.51063829787234039</v>
      </c>
      <c r="AH73" s="22">
        <f t="shared" si="11"/>
        <v>0</v>
      </c>
      <c r="AI73" s="83">
        <f t="shared" si="12"/>
        <v>4.17</v>
      </c>
      <c r="AJ73" s="83">
        <f t="shared" si="12"/>
        <v>1.01</v>
      </c>
      <c r="AK73" s="83">
        <f t="shared" si="12"/>
        <v>5</v>
      </c>
      <c r="AL73" s="83">
        <f t="shared" si="12"/>
        <v>5</v>
      </c>
      <c r="AM73" s="68"/>
      <c r="AN73" s="96" t="s">
        <v>29</v>
      </c>
      <c r="AO73" s="96">
        <v>33</v>
      </c>
      <c r="AP73" s="96">
        <v>32</v>
      </c>
      <c r="AQ73" s="96">
        <v>32</v>
      </c>
      <c r="AR73" s="96">
        <v>100</v>
      </c>
      <c r="AS73" s="96"/>
      <c r="AT73" s="96"/>
      <c r="AU73" s="96"/>
      <c r="AV73" s="96"/>
      <c r="AW73" s="96"/>
      <c r="AX73" s="96"/>
      <c r="AY73" s="96"/>
      <c r="AZ73" s="96"/>
    </row>
    <row r="74" spans="1:52" s="20" customFormat="1" ht="16.5" customHeight="1">
      <c r="A74" s="29"/>
      <c r="B74" s="40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7"/>
      <c r="T74" s="27"/>
      <c r="U74" s="27"/>
      <c r="V74" s="27"/>
      <c r="W74" s="27"/>
      <c r="X74" s="27"/>
      <c r="Y74" s="27"/>
      <c r="Z74" s="27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68"/>
      <c r="AN74" s="96" t="s">
        <v>90</v>
      </c>
      <c r="AO74" s="96">
        <v>103</v>
      </c>
      <c r="AP74" s="96">
        <v>100</v>
      </c>
      <c r="AQ74" s="96">
        <v>100</v>
      </c>
      <c r="AR74" s="96"/>
      <c r="AS74" s="96"/>
      <c r="AT74" s="96"/>
      <c r="AU74" s="96"/>
      <c r="AV74" s="96"/>
      <c r="AW74" s="96"/>
      <c r="AX74" s="96"/>
      <c r="AY74" s="96"/>
      <c r="AZ74" s="96"/>
    </row>
    <row r="75" spans="1:52" s="20" customFormat="1" ht="16.5" customHeight="1">
      <c r="A75" s="34"/>
      <c r="B75" s="34"/>
      <c r="C75" s="41"/>
      <c r="D75" s="29"/>
      <c r="E75" s="29"/>
      <c r="F75" s="29"/>
      <c r="G75" s="29"/>
      <c r="H75" s="29"/>
      <c r="I75" s="29"/>
      <c r="J75" s="29"/>
      <c r="K75" s="42"/>
      <c r="L75" s="42"/>
      <c r="M75" s="29"/>
      <c r="N75" s="29"/>
      <c r="O75" s="29"/>
      <c r="P75" s="27"/>
      <c r="Q75" s="27"/>
      <c r="R75" s="27"/>
      <c r="S75" s="27"/>
      <c r="T75" s="42"/>
      <c r="U75" s="42"/>
      <c r="V75" s="27"/>
      <c r="W75" s="27"/>
      <c r="X75" s="27"/>
      <c r="Y75" s="27"/>
      <c r="Z75" s="27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68" t="s">
        <v>127</v>
      </c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</row>
    <row r="76" spans="1:52" s="20" customFormat="1" ht="16.5" customHeight="1">
      <c r="A76" s="111" t="s">
        <v>50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27"/>
      <c r="W76" s="27"/>
      <c r="X76" s="27"/>
      <c r="Y76" s="27"/>
      <c r="Z76" s="111" t="s">
        <v>51</v>
      </c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68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</row>
    <row r="77" spans="1:52" s="20" customFormat="1" ht="16.5" customHeight="1">
      <c r="A77" s="34"/>
      <c r="B77" s="34"/>
      <c r="C77" s="41"/>
      <c r="D77" s="29"/>
      <c r="E77" s="29"/>
      <c r="F77" s="29"/>
      <c r="G77" s="29"/>
      <c r="H77" s="29"/>
      <c r="I77" s="29"/>
      <c r="J77" s="29"/>
      <c r="K77" s="42"/>
      <c r="L77" s="42"/>
      <c r="M77" s="29"/>
      <c r="N77" s="29"/>
      <c r="O77" s="29"/>
      <c r="P77" s="27"/>
      <c r="Q77" s="27"/>
      <c r="R77" s="27"/>
      <c r="S77" s="27"/>
      <c r="T77" s="42"/>
      <c r="U77" s="42"/>
      <c r="V77" s="27"/>
      <c r="W77" s="27"/>
      <c r="X77" s="27"/>
      <c r="Y77" s="27"/>
      <c r="Z77" s="27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68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</row>
    <row r="78" spans="1:52" s="20" customFormat="1" ht="16.5" customHeight="1">
      <c r="A78" s="34"/>
      <c r="B78" s="34"/>
      <c r="C78" s="41"/>
      <c r="D78" s="29"/>
      <c r="E78" s="29"/>
      <c r="F78" s="29"/>
      <c r="G78" s="29"/>
      <c r="H78" s="29"/>
      <c r="I78" s="29"/>
      <c r="J78" s="29"/>
      <c r="K78" s="42"/>
      <c r="L78" s="42"/>
      <c r="M78" s="29"/>
      <c r="N78" s="29"/>
      <c r="O78" s="29"/>
      <c r="P78" s="27"/>
      <c r="Q78" s="27"/>
      <c r="R78" s="27"/>
      <c r="S78" s="27"/>
      <c r="T78" s="42"/>
      <c r="U78" s="42"/>
      <c r="V78" s="27"/>
      <c r="W78" s="27"/>
      <c r="X78" s="27"/>
      <c r="Y78" s="27"/>
      <c r="Z78" s="27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68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</row>
    <row r="79" spans="1:52" s="20" customFormat="1" ht="16.5" customHeight="1">
      <c r="A79" s="34"/>
      <c r="B79" s="34"/>
      <c r="C79" s="41"/>
      <c r="D79" s="29"/>
      <c r="E79" s="29"/>
      <c r="F79" s="29"/>
      <c r="G79" s="29"/>
      <c r="H79" s="29"/>
      <c r="I79" s="29"/>
      <c r="J79" s="29"/>
      <c r="K79" s="42"/>
      <c r="L79" s="42"/>
      <c r="M79" s="29"/>
      <c r="N79" s="29"/>
      <c r="O79" s="29"/>
      <c r="P79" s="27"/>
      <c r="Q79" s="27"/>
      <c r="R79" s="27"/>
      <c r="S79" s="27"/>
      <c r="T79" s="42"/>
      <c r="U79" s="42"/>
      <c r="V79" s="27"/>
      <c r="W79" s="27"/>
      <c r="X79" s="27"/>
      <c r="Y79" s="27"/>
      <c r="Z79" s="27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68" t="s">
        <v>167</v>
      </c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</row>
    <row r="80" spans="1:52" s="20" customFormat="1" ht="16.5" customHeight="1">
      <c r="A80" s="34"/>
      <c r="B80" s="34"/>
      <c r="C80" s="41"/>
      <c r="D80" s="29"/>
      <c r="E80" s="29"/>
      <c r="F80" s="29"/>
      <c r="G80" s="29"/>
      <c r="H80" s="29"/>
      <c r="I80" s="29"/>
      <c r="J80" s="29"/>
      <c r="K80" s="42"/>
      <c r="L80" s="42"/>
      <c r="M80" s="29"/>
      <c r="N80" s="29"/>
      <c r="O80" s="29"/>
      <c r="P80" s="27"/>
      <c r="Q80" s="27"/>
      <c r="R80" s="27"/>
      <c r="S80" s="27"/>
      <c r="T80" s="42"/>
      <c r="U80" s="42"/>
      <c r="V80" s="27"/>
      <c r="W80" s="27"/>
      <c r="X80" s="27"/>
      <c r="Y80" s="27"/>
      <c r="Z80" s="27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68"/>
      <c r="AN80" s="96"/>
      <c r="AO80" s="96" t="s">
        <v>93</v>
      </c>
      <c r="AP80" s="96" t="s">
        <v>94</v>
      </c>
      <c r="AQ80" s="96" t="s">
        <v>95</v>
      </c>
      <c r="AR80" s="96" t="s">
        <v>96</v>
      </c>
      <c r="AS80" s="96"/>
      <c r="AT80" s="96"/>
      <c r="AU80" s="96"/>
      <c r="AV80" s="96"/>
      <c r="AW80" s="96"/>
      <c r="AX80" s="96"/>
      <c r="AY80" s="96"/>
      <c r="AZ80" s="96"/>
    </row>
    <row r="81" spans="1:52" s="20" customFormat="1" ht="16.5" customHeight="1">
      <c r="A81" s="34"/>
      <c r="B81" s="34"/>
      <c r="C81" s="41"/>
      <c r="D81" s="29"/>
      <c r="E81" s="29"/>
      <c r="F81" s="29"/>
      <c r="G81" s="29"/>
      <c r="H81" s="29"/>
      <c r="I81" s="29"/>
      <c r="J81" s="29"/>
      <c r="K81" s="42"/>
      <c r="L81" s="42"/>
      <c r="M81" s="29"/>
      <c r="N81" s="29"/>
      <c r="O81" s="29"/>
      <c r="P81" s="27"/>
      <c r="Q81" s="27"/>
      <c r="R81" s="27"/>
      <c r="S81" s="27"/>
      <c r="T81" s="42"/>
      <c r="U81" s="42"/>
      <c r="V81" s="27"/>
      <c r="W81" s="27"/>
      <c r="X81" s="27"/>
      <c r="Y81" s="27"/>
      <c r="Z81" s="27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68" t="s">
        <v>97</v>
      </c>
      <c r="AN81" s="96" t="s">
        <v>164</v>
      </c>
      <c r="AO81" s="96">
        <v>3</v>
      </c>
      <c r="AP81" s="96">
        <v>2.9</v>
      </c>
      <c r="AQ81" s="96">
        <v>2.9</v>
      </c>
      <c r="AR81" s="96">
        <v>2.9</v>
      </c>
      <c r="AS81" s="96"/>
      <c r="AT81" s="96"/>
      <c r="AU81" s="96"/>
      <c r="AV81" s="96"/>
      <c r="AW81" s="96"/>
      <c r="AX81" s="96"/>
      <c r="AY81" s="96"/>
      <c r="AZ81" s="96"/>
    </row>
    <row r="82" spans="1:52" s="20" customFormat="1" ht="35.25" customHeight="1">
      <c r="A82" s="34"/>
      <c r="B82" s="34"/>
      <c r="C82" s="41"/>
      <c r="D82" s="29"/>
      <c r="E82" s="29"/>
      <c r="F82" s="29"/>
      <c r="G82" s="29"/>
      <c r="H82" s="29"/>
      <c r="I82" s="29"/>
      <c r="J82" s="29"/>
      <c r="K82" s="42"/>
      <c r="L82" s="42"/>
      <c r="M82" s="29"/>
      <c r="N82" s="29"/>
      <c r="O82" s="29"/>
      <c r="P82" s="27"/>
      <c r="Q82" s="27"/>
      <c r="R82" s="27"/>
      <c r="S82" s="27"/>
      <c r="T82" s="42"/>
      <c r="U82" s="42"/>
      <c r="V82" s="27"/>
      <c r="W82" s="27"/>
      <c r="X82" s="27"/>
      <c r="Y82" s="27"/>
      <c r="Z82" s="27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68"/>
      <c r="AN82" s="96" t="s">
        <v>29</v>
      </c>
      <c r="AO82" s="96">
        <v>100</v>
      </c>
      <c r="AP82" s="96">
        <v>97.1</v>
      </c>
      <c r="AQ82" s="96">
        <v>97.1</v>
      </c>
      <c r="AR82" s="96">
        <v>100</v>
      </c>
      <c r="AS82" s="96"/>
      <c r="AT82" s="96"/>
      <c r="AU82" s="96"/>
      <c r="AV82" s="96"/>
      <c r="AW82" s="96"/>
      <c r="AX82" s="96"/>
      <c r="AY82" s="96"/>
      <c r="AZ82" s="96"/>
    </row>
    <row r="83" spans="1:52" s="45" customFormat="1" ht="16.5" customHeight="1">
      <c r="A83" s="34"/>
      <c r="B83" s="34"/>
      <c r="C83" s="41"/>
      <c r="D83" s="29"/>
      <c r="E83" s="29"/>
      <c r="F83" s="29"/>
      <c r="G83" s="29"/>
      <c r="H83" s="29"/>
      <c r="I83" s="29"/>
      <c r="J83" s="29"/>
      <c r="K83" s="42"/>
      <c r="L83" s="42"/>
      <c r="M83" s="29"/>
      <c r="N83" s="29"/>
      <c r="O83" s="29"/>
      <c r="P83" s="27"/>
      <c r="Q83" s="27"/>
      <c r="R83" s="27"/>
      <c r="S83" s="27"/>
      <c r="T83" s="42"/>
      <c r="U83" s="42"/>
      <c r="V83" s="27"/>
      <c r="W83" s="27"/>
      <c r="X83" s="27"/>
      <c r="Y83" s="27"/>
      <c r="Z83" s="27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68"/>
      <c r="AN83" s="96" t="s">
        <v>90</v>
      </c>
      <c r="AO83" s="96">
        <v>103</v>
      </c>
      <c r="AP83" s="96">
        <v>100</v>
      </c>
      <c r="AQ83" s="96">
        <v>100</v>
      </c>
      <c r="AR83" s="96"/>
      <c r="AS83" s="89"/>
      <c r="AT83" s="89"/>
      <c r="AU83" s="89"/>
      <c r="AV83" s="89"/>
      <c r="AW83" s="89"/>
      <c r="AX83" s="89"/>
      <c r="AY83" s="89"/>
      <c r="AZ83" s="89"/>
    </row>
    <row r="84" spans="1:52" s="20" customFormat="1" ht="16.5" customHeight="1">
      <c r="A84" s="34"/>
      <c r="B84" s="34"/>
      <c r="C84" s="41"/>
      <c r="D84" s="29"/>
      <c r="E84" s="29"/>
      <c r="F84" s="29"/>
      <c r="G84" s="29"/>
      <c r="H84" s="29"/>
      <c r="I84" s="29"/>
      <c r="J84" s="29"/>
      <c r="K84" s="42"/>
      <c r="L84" s="42"/>
      <c r="M84" s="29"/>
      <c r="N84" s="29"/>
      <c r="O84" s="29"/>
      <c r="P84" s="27"/>
      <c r="Q84" s="27"/>
      <c r="R84" s="27"/>
      <c r="S84" s="27"/>
      <c r="T84" s="42"/>
      <c r="U84" s="42"/>
      <c r="V84" s="27"/>
      <c r="W84" s="27"/>
      <c r="X84" s="27"/>
      <c r="Y84" s="27"/>
      <c r="Z84" s="27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68" t="s">
        <v>127</v>
      </c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</row>
    <row r="85" spans="1:52" s="20" customFormat="1" ht="18.75" customHeight="1">
      <c r="A85" s="34"/>
      <c r="B85" s="34"/>
      <c r="C85" s="41"/>
      <c r="D85" s="29"/>
      <c r="E85" s="29"/>
      <c r="F85" s="29"/>
      <c r="G85" s="29"/>
      <c r="H85" s="29"/>
      <c r="I85" s="29"/>
      <c r="J85" s="29"/>
      <c r="K85" s="42"/>
      <c r="L85" s="42"/>
      <c r="M85" s="29"/>
      <c r="N85" s="29"/>
      <c r="O85" s="29"/>
      <c r="P85" s="27"/>
      <c r="Q85" s="27"/>
      <c r="R85" s="27"/>
      <c r="S85" s="27"/>
      <c r="T85" s="42"/>
      <c r="U85" s="42"/>
      <c r="V85" s="27"/>
      <c r="W85" s="27"/>
      <c r="X85" s="27"/>
      <c r="Y85" s="27"/>
      <c r="Z85" s="27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68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</row>
    <row r="86" spans="1:52" s="20" customFormat="1" ht="16.5" customHeight="1">
      <c r="A86" s="34"/>
      <c r="B86" s="34"/>
      <c r="C86" s="41"/>
      <c r="D86" s="29"/>
      <c r="E86" s="29"/>
      <c r="F86" s="29"/>
      <c r="G86" s="29"/>
      <c r="H86" s="29"/>
      <c r="I86" s="29"/>
      <c r="J86" s="29"/>
      <c r="K86" s="42"/>
      <c r="L86" s="42"/>
      <c r="M86" s="29"/>
      <c r="N86" s="29"/>
      <c r="O86" s="29"/>
      <c r="P86" s="27"/>
      <c r="Q86" s="27"/>
      <c r="R86" s="27"/>
      <c r="S86" s="27"/>
      <c r="T86" s="42"/>
      <c r="U86" s="42"/>
      <c r="V86" s="27"/>
      <c r="W86" s="27"/>
      <c r="X86" s="27"/>
      <c r="Y86" s="27"/>
      <c r="Z86" s="27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68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</row>
    <row r="87" spans="1:52" s="20" customFormat="1" ht="16.5" customHeight="1">
      <c r="A87" s="34"/>
      <c r="B87" s="34"/>
      <c r="C87" s="41"/>
      <c r="D87" s="29"/>
      <c r="E87" s="29"/>
      <c r="F87" s="29"/>
      <c r="G87" s="29"/>
      <c r="H87" s="29"/>
      <c r="I87" s="29"/>
      <c r="J87" s="29"/>
      <c r="K87" s="42"/>
      <c r="L87" s="42"/>
      <c r="M87" s="29"/>
      <c r="N87" s="29"/>
      <c r="O87" s="29"/>
      <c r="P87" s="27"/>
      <c r="Q87" s="27"/>
      <c r="R87" s="27"/>
      <c r="S87" s="27"/>
      <c r="T87" s="42"/>
      <c r="U87" s="42"/>
      <c r="V87" s="27"/>
      <c r="W87" s="27"/>
      <c r="X87" s="27"/>
      <c r="Y87" s="27"/>
      <c r="Z87" s="27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68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</row>
    <row r="88" spans="1:52" s="20" customFormat="1" ht="16.5" customHeight="1">
      <c r="A88" s="34"/>
      <c r="B88" s="34"/>
      <c r="C88" s="41"/>
      <c r="D88" s="29"/>
      <c r="E88" s="29"/>
      <c r="F88" s="29"/>
      <c r="G88" s="29"/>
      <c r="H88" s="29"/>
      <c r="I88" s="29"/>
      <c r="J88" s="29"/>
      <c r="K88" s="42"/>
      <c r="L88" s="42"/>
      <c r="M88" s="29"/>
      <c r="N88" s="29"/>
      <c r="O88" s="29"/>
      <c r="P88" s="27"/>
      <c r="Q88" s="27"/>
      <c r="R88" s="27"/>
      <c r="S88" s="27"/>
      <c r="T88" s="42"/>
      <c r="U88" s="42"/>
      <c r="V88" s="27"/>
      <c r="W88" s="27"/>
      <c r="X88" s="27"/>
      <c r="Y88" s="27"/>
      <c r="Z88" s="27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68" t="s">
        <v>112</v>
      </c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</row>
    <row r="89" spans="1:52" s="20" customFormat="1" ht="16.5" customHeight="1">
      <c r="A89" s="34"/>
      <c r="B89" s="34"/>
      <c r="C89" s="41"/>
      <c r="D89" s="29"/>
      <c r="E89" s="29"/>
      <c r="F89" s="29"/>
      <c r="G89" s="29"/>
      <c r="H89" s="29"/>
      <c r="I89" s="29"/>
      <c r="J89" s="29"/>
      <c r="K89" s="42"/>
      <c r="L89" s="42"/>
      <c r="M89" s="29"/>
      <c r="N89" s="29"/>
      <c r="O89" s="29"/>
      <c r="P89" s="27"/>
      <c r="Q89" s="27"/>
      <c r="R89" s="27"/>
      <c r="S89" s="27"/>
      <c r="T89" s="42"/>
      <c r="U89" s="42"/>
      <c r="V89" s="27"/>
      <c r="W89" s="27"/>
      <c r="X89" s="27"/>
      <c r="Y89" s="27"/>
      <c r="Z89" s="27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68"/>
      <c r="AN89" s="96"/>
      <c r="AO89" s="96" t="s">
        <v>93</v>
      </c>
      <c r="AP89" s="96" t="s">
        <v>94</v>
      </c>
      <c r="AQ89" s="96" t="s">
        <v>95</v>
      </c>
      <c r="AR89" s="96" t="s">
        <v>96</v>
      </c>
      <c r="AS89" s="96"/>
      <c r="AT89" s="96"/>
      <c r="AU89" s="96"/>
      <c r="AV89" s="96"/>
      <c r="AW89" s="96"/>
      <c r="AX89" s="96"/>
      <c r="AY89" s="96"/>
      <c r="AZ89" s="96"/>
    </row>
    <row r="90" spans="1:52" s="20" customFormat="1" ht="16.5" customHeight="1">
      <c r="A90" s="34"/>
      <c r="B90" s="34"/>
      <c r="C90" s="41"/>
      <c r="D90" s="29"/>
      <c r="E90" s="29"/>
      <c r="F90" s="29"/>
      <c r="G90" s="29"/>
      <c r="H90" s="29"/>
      <c r="I90" s="29"/>
      <c r="J90" s="29"/>
      <c r="K90" s="42"/>
      <c r="L90" s="42"/>
      <c r="M90" s="29"/>
      <c r="N90" s="29"/>
      <c r="O90" s="29"/>
      <c r="P90" s="27"/>
      <c r="Q90" s="27"/>
      <c r="R90" s="27"/>
      <c r="S90" s="27"/>
      <c r="T90" s="42"/>
      <c r="U90" s="42"/>
      <c r="V90" s="27"/>
      <c r="W90" s="27"/>
      <c r="X90" s="27"/>
      <c r="Y90" s="27"/>
      <c r="Z90" s="27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68" t="s">
        <v>97</v>
      </c>
      <c r="AN90" s="96" t="s">
        <v>164</v>
      </c>
      <c r="AO90" s="96">
        <v>83</v>
      </c>
      <c r="AP90" s="96">
        <v>80.599999999999994</v>
      </c>
      <c r="AQ90" s="96">
        <v>80.599999999999994</v>
      </c>
      <c r="AR90" s="96">
        <v>80.599999999999994</v>
      </c>
      <c r="AS90" s="96"/>
      <c r="AT90" s="96"/>
      <c r="AU90" s="96"/>
      <c r="AV90" s="96"/>
      <c r="AW90" s="96"/>
      <c r="AX90" s="96"/>
      <c r="AY90" s="96"/>
      <c r="AZ90" s="96"/>
    </row>
    <row r="91" spans="1:52" s="20" customFormat="1" ht="16.5" customHeight="1">
      <c r="A91" s="34"/>
      <c r="B91" s="34"/>
      <c r="C91" s="41"/>
      <c r="D91" s="29"/>
      <c r="E91" s="29"/>
      <c r="F91" s="29"/>
      <c r="G91" s="29"/>
      <c r="H91" s="29"/>
      <c r="I91" s="29"/>
      <c r="J91" s="29"/>
      <c r="K91" s="42"/>
      <c r="L91" s="42"/>
      <c r="M91" s="29"/>
      <c r="N91" s="29"/>
      <c r="O91" s="29"/>
      <c r="P91" s="27"/>
      <c r="Q91" s="27"/>
      <c r="R91" s="27"/>
      <c r="S91" s="27"/>
      <c r="T91" s="42"/>
      <c r="U91" s="42"/>
      <c r="V91" s="27"/>
      <c r="W91" s="27"/>
      <c r="X91" s="27"/>
      <c r="Y91" s="27"/>
      <c r="Z91" s="27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68"/>
      <c r="AN91" s="96" t="s">
        <v>29</v>
      </c>
      <c r="AO91" s="96">
        <v>20</v>
      </c>
      <c r="AP91" s="96">
        <v>19.399999999999999</v>
      </c>
      <c r="AQ91" s="96">
        <v>19.399999999999999</v>
      </c>
      <c r="AR91" s="96">
        <v>100</v>
      </c>
      <c r="AS91" s="96"/>
      <c r="AT91" s="96"/>
      <c r="AU91" s="96"/>
      <c r="AV91" s="96"/>
      <c r="AW91" s="96"/>
      <c r="AX91" s="96"/>
      <c r="AY91" s="96"/>
      <c r="AZ91" s="96"/>
    </row>
    <row r="92" spans="1:52" s="20" customFormat="1" ht="16.5" customHeight="1">
      <c r="A92" s="34"/>
      <c r="B92" s="34"/>
      <c r="C92" s="41"/>
      <c r="D92" s="29"/>
      <c r="E92" s="29"/>
      <c r="F92" s="29"/>
      <c r="G92" s="29"/>
      <c r="H92" s="29"/>
      <c r="I92" s="29"/>
      <c r="J92" s="29"/>
      <c r="K92" s="42"/>
      <c r="L92" s="42"/>
      <c r="M92" s="29"/>
      <c r="N92" s="29"/>
      <c r="O92" s="29"/>
      <c r="P92" s="27"/>
      <c r="Q92" s="27"/>
      <c r="R92" s="27"/>
      <c r="S92" s="27"/>
      <c r="T92" s="42"/>
      <c r="U92" s="42"/>
      <c r="V92" s="27"/>
      <c r="W92" s="27"/>
      <c r="X92" s="27"/>
      <c r="Y92" s="27"/>
      <c r="Z92" s="27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68"/>
      <c r="AN92" s="96" t="s">
        <v>90</v>
      </c>
      <c r="AO92" s="96">
        <v>103</v>
      </c>
      <c r="AP92" s="96">
        <v>100</v>
      </c>
      <c r="AQ92" s="96">
        <v>100</v>
      </c>
      <c r="AR92" s="96"/>
      <c r="AS92" s="96"/>
      <c r="AT92" s="96"/>
      <c r="AU92" s="96"/>
      <c r="AV92" s="96"/>
      <c r="AW92" s="96"/>
      <c r="AX92" s="96"/>
      <c r="AY92" s="96"/>
      <c r="AZ92" s="96"/>
    </row>
    <row r="93" spans="1:52" s="20" customFormat="1" ht="16.5" customHeight="1">
      <c r="A93" s="34"/>
      <c r="B93" s="34"/>
      <c r="C93" s="41"/>
      <c r="D93" s="29"/>
      <c r="E93" s="29"/>
      <c r="F93" s="29"/>
      <c r="G93" s="29"/>
      <c r="H93" s="29"/>
      <c r="I93" s="29"/>
      <c r="J93" s="29"/>
      <c r="K93" s="42"/>
      <c r="L93" s="42"/>
      <c r="M93" s="29"/>
      <c r="N93" s="29"/>
      <c r="O93" s="29"/>
      <c r="P93" s="27"/>
      <c r="Q93" s="27"/>
      <c r="R93" s="27"/>
      <c r="S93" s="27"/>
      <c r="T93" s="42"/>
      <c r="U93" s="42"/>
      <c r="V93" s="27"/>
      <c r="W93" s="27"/>
      <c r="X93" s="27"/>
      <c r="Y93" s="27"/>
      <c r="Z93" s="27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68" t="s">
        <v>127</v>
      </c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</row>
    <row r="94" spans="1:52" s="20" customFormat="1" ht="16.5" customHeight="1">
      <c r="A94" s="34"/>
      <c r="B94" s="34"/>
      <c r="C94" s="41"/>
      <c r="D94" s="29"/>
      <c r="E94" s="29"/>
      <c r="F94" s="29"/>
      <c r="G94" s="29"/>
      <c r="H94" s="29"/>
      <c r="I94" s="29"/>
      <c r="J94" s="29"/>
      <c r="K94" s="42"/>
      <c r="L94" s="42"/>
      <c r="M94" s="29"/>
      <c r="N94" s="29"/>
      <c r="O94" s="29"/>
      <c r="P94" s="27"/>
      <c r="Q94" s="27"/>
      <c r="R94" s="27"/>
      <c r="S94" s="27"/>
      <c r="T94" s="42"/>
      <c r="U94" s="42"/>
      <c r="V94" s="27"/>
      <c r="W94" s="27"/>
      <c r="X94" s="27"/>
      <c r="Y94" s="27"/>
      <c r="Z94" s="27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68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</row>
    <row r="95" spans="1:52" s="20" customFormat="1" ht="16.5" customHeight="1">
      <c r="A95" s="34"/>
      <c r="B95" s="34"/>
      <c r="C95" s="41"/>
      <c r="D95" s="29"/>
      <c r="E95" s="29"/>
      <c r="F95" s="29"/>
      <c r="G95" s="29"/>
      <c r="H95" s="29"/>
      <c r="I95" s="29"/>
      <c r="J95" s="29"/>
      <c r="K95" s="42"/>
      <c r="L95" s="42"/>
      <c r="M95" s="29"/>
      <c r="N95" s="29"/>
      <c r="O95" s="29"/>
      <c r="P95" s="27"/>
      <c r="Q95" s="27"/>
      <c r="R95" s="27"/>
      <c r="S95" s="27"/>
      <c r="T95" s="42"/>
      <c r="U95" s="42"/>
      <c r="V95" s="27"/>
      <c r="W95" s="27"/>
      <c r="X95" s="27"/>
      <c r="Y95" s="27"/>
      <c r="Z95" s="27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68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</row>
    <row r="96" spans="1:52" s="20" customFormat="1" ht="16.5" customHeight="1">
      <c r="A96" s="34"/>
      <c r="B96" s="34"/>
      <c r="C96" s="41"/>
      <c r="D96" s="29"/>
      <c r="E96" s="29"/>
      <c r="F96" s="29"/>
      <c r="G96" s="29"/>
      <c r="H96" s="29"/>
      <c r="I96" s="29"/>
      <c r="J96" s="29"/>
      <c r="K96" s="42"/>
      <c r="L96" s="42"/>
      <c r="M96" s="29"/>
      <c r="N96" s="29"/>
      <c r="O96" s="29"/>
      <c r="P96" s="27"/>
      <c r="Q96" s="27"/>
      <c r="R96" s="27"/>
      <c r="S96" s="27"/>
      <c r="T96" s="42"/>
      <c r="U96" s="42"/>
      <c r="V96" s="27"/>
      <c r="W96" s="27"/>
      <c r="X96" s="27"/>
      <c r="Y96" s="27"/>
      <c r="Z96" s="27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88"/>
      <c r="AN96" s="89"/>
      <c r="AO96" s="89"/>
      <c r="AP96" s="89"/>
      <c r="AQ96" s="89"/>
      <c r="AR96" s="89"/>
      <c r="AS96" s="96"/>
      <c r="AT96" s="96"/>
      <c r="AU96" s="96"/>
      <c r="AV96" s="96"/>
      <c r="AW96" s="96"/>
      <c r="AX96" s="96"/>
      <c r="AY96" s="96"/>
      <c r="AZ96" s="96"/>
    </row>
    <row r="97" spans="1:52" s="20" customFormat="1" ht="16.5" customHeight="1">
      <c r="A97" s="34"/>
      <c r="B97" s="34"/>
      <c r="C97" s="41"/>
      <c r="D97" s="29"/>
      <c r="E97" s="29"/>
      <c r="F97" s="29"/>
      <c r="G97" s="29"/>
      <c r="H97" s="29"/>
      <c r="I97" s="29"/>
      <c r="J97" s="29"/>
      <c r="K97" s="42"/>
      <c r="L97" s="42"/>
      <c r="M97" s="29"/>
      <c r="N97" s="29"/>
      <c r="O97" s="29"/>
      <c r="P97" s="27"/>
      <c r="Q97" s="27"/>
      <c r="R97" s="27"/>
      <c r="S97" s="27"/>
      <c r="T97" s="42"/>
      <c r="U97" s="42"/>
      <c r="V97" s="27"/>
      <c r="W97" s="27"/>
      <c r="X97" s="27"/>
      <c r="Y97" s="27"/>
      <c r="Z97" s="27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88" t="s">
        <v>168</v>
      </c>
      <c r="AN97" s="89"/>
      <c r="AO97" s="89"/>
      <c r="AP97" s="89"/>
      <c r="AQ97" s="89"/>
      <c r="AR97" s="89"/>
      <c r="AS97" s="96"/>
      <c r="AT97" s="96"/>
      <c r="AU97" s="96"/>
      <c r="AV97" s="96"/>
      <c r="AW97" s="96"/>
      <c r="AX97" s="96"/>
      <c r="AY97" s="96"/>
      <c r="AZ97" s="96"/>
    </row>
    <row r="98" spans="1:52" s="20" customFormat="1" ht="16.5" customHeight="1">
      <c r="A98" s="111" t="s">
        <v>53</v>
      </c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25"/>
      <c r="W98" s="25"/>
      <c r="X98" s="25"/>
      <c r="Y98" s="25"/>
      <c r="Z98" s="111" t="s">
        <v>52</v>
      </c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68"/>
      <c r="AN98" s="96"/>
      <c r="AO98" s="96" t="s">
        <v>93</v>
      </c>
      <c r="AP98" s="96" t="s">
        <v>94</v>
      </c>
      <c r="AQ98" s="96" t="s">
        <v>95</v>
      </c>
      <c r="AR98" s="96" t="s">
        <v>96</v>
      </c>
      <c r="AS98" s="96"/>
      <c r="AT98" s="96"/>
      <c r="AU98" s="96"/>
      <c r="AV98" s="96"/>
      <c r="AW98" s="96"/>
      <c r="AX98" s="96"/>
      <c r="AY98" s="96"/>
      <c r="AZ98" s="96"/>
    </row>
    <row r="99" spans="1:52" s="20" customFormat="1" ht="16.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68" t="s">
        <v>97</v>
      </c>
      <c r="AN99" s="96"/>
      <c r="AO99" s="96">
        <v>20</v>
      </c>
      <c r="AP99" s="96">
        <v>19.399999999999999</v>
      </c>
      <c r="AQ99" s="96">
        <v>19.399999999999999</v>
      </c>
      <c r="AR99" s="96">
        <v>19.399999999999999</v>
      </c>
      <c r="AS99" s="96"/>
      <c r="AT99" s="96"/>
      <c r="AU99" s="96"/>
      <c r="AV99" s="96"/>
      <c r="AW99" s="96"/>
      <c r="AX99" s="96"/>
      <c r="AY99" s="96"/>
      <c r="AZ99" s="96"/>
    </row>
    <row r="100" spans="1:52" s="20" customFormat="1" ht="16.5" customHeight="1">
      <c r="A100" s="34"/>
      <c r="B100" s="34"/>
      <c r="C100" s="34"/>
      <c r="D100" s="34"/>
      <c r="E100" s="34"/>
      <c r="F100" s="34"/>
      <c r="G100" s="25"/>
      <c r="H100" s="25"/>
      <c r="I100" s="25"/>
      <c r="J100" s="25"/>
      <c r="K100" s="27"/>
      <c r="L100" s="27"/>
      <c r="M100" s="29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68"/>
      <c r="AN100" s="96" t="s">
        <v>164</v>
      </c>
      <c r="AO100" s="96">
        <v>16</v>
      </c>
      <c r="AP100" s="96">
        <v>15.5</v>
      </c>
      <c r="AQ100" s="96">
        <v>15.5</v>
      </c>
      <c r="AR100" s="96">
        <v>35</v>
      </c>
      <c r="AS100" s="96"/>
      <c r="AT100" s="96"/>
      <c r="AU100" s="96"/>
      <c r="AV100" s="96"/>
      <c r="AW100" s="96"/>
      <c r="AX100" s="96"/>
      <c r="AY100" s="96"/>
      <c r="AZ100" s="96"/>
    </row>
    <row r="101" spans="1:52" s="20" customFormat="1" ht="16.5" customHeight="1">
      <c r="A101" s="34"/>
      <c r="B101" s="34"/>
      <c r="C101" s="34"/>
      <c r="D101" s="34"/>
      <c r="E101" s="34"/>
      <c r="F101" s="34"/>
      <c r="G101" s="25"/>
      <c r="H101" s="25"/>
      <c r="I101" s="25"/>
      <c r="J101" s="25"/>
      <c r="K101" s="29"/>
      <c r="L101" s="29"/>
      <c r="M101" s="29"/>
      <c r="N101" s="29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68"/>
      <c r="AN101" s="96" t="s">
        <v>29</v>
      </c>
      <c r="AO101" s="96">
        <v>67</v>
      </c>
      <c r="AP101" s="96">
        <v>65</v>
      </c>
      <c r="AQ101" s="96">
        <v>65</v>
      </c>
      <c r="AR101" s="96">
        <v>100</v>
      </c>
      <c r="AS101" s="96"/>
      <c r="AT101" s="96"/>
      <c r="AU101" s="96"/>
      <c r="AV101" s="96"/>
      <c r="AW101" s="96"/>
      <c r="AX101" s="96"/>
      <c r="AY101" s="96"/>
      <c r="AZ101" s="96"/>
    </row>
    <row r="102" spans="1:52" s="20" customFormat="1" ht="16.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5"/>
      <c r="AG102" s="25"/>
      <c r="AH102" s="25"/>
      <c r="AI102" s="25"/>
      <c r="AJ102" s="25"/>
      <c r="AK102" s="25"/>
      <c r="AL102" s="25"/>
      <c r="AM102" s="68"/>
      <c r="AN102" s="96" t="s">
        <v>90</v>
      </c>
      <c r="AO102" s="96">
        <v>103</v>
      </c>
      <c r="AP102" s="96">
        <v>100</v>
      </c>
      <c r="AQ102" s="96">
        <v>100</v>
      </c>
      <c r="AR102" s="96"/>
      <c r="AS102" s="96"/>
      <c r="AT102" s="96"/>
      <c r="AU102" s="96"/>
      <c r="AV102" s="96"/>
      <c r="AW102" s="96"/>
      <c r="AX102" s="96"/>
      <c r="AY102" s="96"/>
      <c r="AZ102" s="96"/>
    </row>
    <row r="103" spans="1:52" s="20" customFormat="1" ht="16.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5"/>
      <c r="AG103" s="25"/>
      <c r="AH103" s="25"/>
      <c r="AI103" s="25"/>
      <c r="AJ103" s="25"/>
      <c r="AK103" s="25"/>
      <c r="AL103" s="25"/>
      <c r="AM103" s="68" t="s">
        <v>127</v>
      </c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</row>
    <row r="104" spans="1:52" s="20" customFormat="1" ht="16.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5"/>
      <c r="AG104" s="25"/>
      <c r="AH104" s="25"/>
      <c r="AI104" s="25"/>
      <c r="AJ104" s="25"/>
      <c r="AK104" s="25"/>
      <c r="AL104" s="25"/>
      <c r="AM104" s="68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</row>
    <row r="105" spans="1:52" s="20" customFormat="1" ht="16.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5"/>
      <c r="AG105" s="25"/>
      <c r="AH105" s="25"/>
      <c r="AI105" s="25"/>
      <c r="AJ105" s="25"/>
      <c r="AK105" s="25"/>
      <c r="AL105" s="25"/>
      <c r="AM105" s="68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</row>
    <row r="106" spans="1:52" s="20" customFormat="1" ht="18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5"/>
      <c r="AG106" s="25"/>
      <c r="AH106" s="25"/>
      <c r="AI106" s="25"/>
      <c r="AJ106" s="25"/>
      <c r="AK106" s="25"/>
      <c r="AL106" s="25"/>
      <c r="AM106" s="68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</row>
    <row r="107" spans="1:52" s="20" customFormat="1" ht="18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5"/>
      <c r="AG107" s="25"/>
      <c r="AH107" s="25"/>
      <c r="AI107" s="25"/>
      <c r="AJ107" s="25"/>
      <c r="AK107" s="25"/>
      <c r="AL107" s="25"/>
      <c r="AM107" s="68" t="s">
        <v>169</v>
      </c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</row>
    <row r="108" spans="1:52" s="20" customFormat="1" ht="16.5" customHeight="1">
      <c r="A108" s="29"/>
      <c r="B108" s="40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5"/>
      <c r="AG108" s="25"/>
      <c r="AH108" s="25"/>
      <c r="AI108" s="25"/>
      <c r="AJ108" s="25"/>
      <c r="AK108" s="25"/>
      <c r="AL108" s="25"/>
      <c r="AM108" s="68"/>
      <c r="AN108" s="96"/>
      <c r="AO108" s="96" t="s">
        <v>93</v>
      </c>
      <c r="AP108" s="96" t="s">
        <v>94</v>
      </c>
      <c r="AQ108" s="96" t="s">
        <v>95</v>
      </c>
      <c r="AR108" s="96" t="s">
        <v>96</v>
      </c>
      <c r="AS108" s="73"/>
      <c r="AT108" s="73"/>
      <c r="AU108" s="73"/>
      <c r="AV108" s="73"/>
      <c r="AW108" s="73"/>
      <c r="AX108" s="96"/>
      <c r="AY108" s="96"/>
      <c r="AZ108" s="96"/>
    </row>
    <row r="109" spans="1:52" s="20" customFormat="1" ht="16.5" customHeight="1">
      <c r="A109" s="29"/>
      <c r="B109" s="40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5"/>
      <c r="AM109" s="68" t="s">
        <v>97</v>
      </c>
      <c r="AN109" s="96" t="s">
        <v>164</v>
      </c>
      <c r="AO109" s="96">
        <v>81</v>
      </c>
      <c r="AP109" s="96">
        <v>78.599999999999994</v>
      </c>
      <c r="AQ109" s="96">
        <v>78.599999999999994</v>
      </c>
      <c r="AR109" s="96">
        <v>78.599999999999994</v>
      </c>
      <c r="AS109" s="73"/>
      <c r="AT109" s="73"/>
      <c r="AU109" s="73"/>
      <c r="AV109" s="73"/>
      <c r="AW109" s="73"/>
      <c r="AX109" s="96"/>
      <c r="AY109" s="96"/>
      <c r="AZ109" s="96"/>
    </row>
    <row r="110" spans="1:52" s="20" customFormat="1" ht="16.5" customHeight="1">
      <c r="A110" s="29"/>
      <c r="B110" s="40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5"/>
      <c r="AM110" s="68"/>
      <c r="AN110" s="96" t="s">
        <v>29</v>
      </c>
      <c r="AO110" s="96">
        <v>22</v>
      </c>
      <c r="AP110" s="96">
        <v>21.4</v>
      </c>
      <c r="AQ110" s="96">
        <v>21.4</v>
      </c>
      <c r="AR110" s="96">
        <v>100</v>
      </c>
      <c r="AS110" s="73"/>
      <c r="AT110" s="73"/>
      <c r="AU110" s="73"/>
      <c r="AV110" s="73"/>
      <c r="AW110" s="73"/>
      <c r="AX110" s="96"/>
      <c r="AY110" s="96"/>
      <c r="AZ110" s="96"/>
    </row>
    <row r="111" spans="1:52" s="20" customFormat="1" ht="16.5" customHeight="1">
      <c r="A111" s="29"/>
      <c r="B111" s="40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5"/>
      <c r="AM111" s="68"/>
      <c r="AN111" s="96" t="s">
        <v>90</v>
      </c>
      <c r="AO111" s="96">
        <v>103</v>
      </c>
      <c r="AP111" s="96">
        <v>100</v>
      </c>
      <c r="AQ111" s="96">
        <v>100</v>
      </c>
      <c r="AR111" s="96"/>
      <c r="AS111" s="73"/>
      <c r="AT111" s="73"/>
      <c r="AU111" s="73"/>
      <c r="AV111" s="73"/>
      <c r="AW111" s="73"/>
      <c r="AX111" s="96"/>
      <c r="AY111" s="96"/>
      <c r="AZ111" s="96"/>
    </row>
    <row r="112" spans="1:52" s="20" customFormat="1" ht="16.5" customHeight="1">
      <c r="A112" s="29"/>
      <c r="B112" s="40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5"/>
      <c r="AM112" s="68" t="s">
        <v>127</v>
      </c>
      <c r="AN112" s="96"/>
      <c r="AO112" s="96"/>
      <c r="AP112" s="96"/>
      <c r="AQ112" s="96"/>
      <c r="AR112" s="96"/>
      <c r="AS112" s="73"/>
      <c r="AT112" s="73"/>
      <c r="AU112" s="73"/>
      <c r="AV112" s="73"/>
      <c r="AW112" s="73"/>
      <c r="AX112" s="96"/>
      <c r="AY112" s="96"/>
      <c r="AZ112" s="96"/>
    </row>
    <row r="113" spans="1:52" s="20" customFormat="1" ht="36.75" customHeight="1">
      <c r="A113" s="29"/>
      <c r="B113" s="40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5"/>
      <c r="AM113" s="68"/>
      <c r="AN113" s="96"/>
      <c r="AO113" s="96"/>
      <c r="AP113" s="96"/>
      <c r="AQ113" s="96"/>
      <c r="AR113" s="96"/>
      <c r="AS113" s="73"/>
      <c r="AT113" s="73"/>
      <c r="AU113" s="73"/>
      <c r="AV113" s="73"/>
      <c r="AW113" s="73"/>
      <c r="AX113" s="96"/>
      <c r="AY113" s="96"/>
      <c r="AZ113" s="96"/>
    </row>
    <row r="114" spans="1:52" s="50" customFormat="1" ht="16.5" customHeight="1">
      <c r="A114" s="29"/>
      <c r="B114" s="40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5"/>
      <c r="AM114" s="68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0"/>
      <c r="AY114" s="90"/>
      <c r="AZ114" s="90"/>
    </row>
    <row r="115" spans="1:52" s="50" customFormat="1" ht="16.5" customHeight="1">
      <c r="A115" s="29"/>
      <c r="B115" s="40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5"/>
      <c r="AM115" s="68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0"/>
      <c r="AY115" s="90"/>
      <c r="AZ115" s="90"/>
    </row>
    <row r="116" spans="1:52" s="50" customFormat="1" ht="18.75" customHeight="1">
      <c r="A116" s="29"/>
      <c r="B116" s="40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5"/>
      <c r="AM116" s="68" t="s">
        <v>170</v>
      </c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0"/>
      <c r="AY116" s="90"/>
      <c r="AZ116" s="90"/>
    </row>
    <row r="117" spans="1:52" s="20" customFormat="1" ht="16.5" customHeight="1">
      <c r="A117" s="29"/>
      <c r="B117" s="40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5"/>
      <c r="AM117" s="68"/>
      <c r="AN117" s="96"/>
      <c r="AO117" s="96" t="s">
        <v>93</v>
      </c>
      <c r="AP117" s="96" t="s">
        <v>94</v>
      </c>
      <c r="AQ117" s="96" t="s">
        <v>95</v>
      </c>
      <c r="AR117" s="96" t="s">
        <v>96</v>
      </c>
      <c r="AS117" s="96"/>
      <c r="AT117" s="96"/>
      <c r="AU117" s="96"/>
      <c r="AV117" s="96"/>
      <c r="AW117" s="96"/>
      <c r="AX117" s="96"/>
      <c r="AY117" s="96"/>
      <c r="AZ117" s="96"/>
    </row>
    <row r="118" spans="1:52" s="20" customFormat="1" ht="16.5" customHeight="1">
      <c r="A118" s="29"/>
      <c r="B118" s="40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5"/>
      <c r="AM118" s="68" t="s">
        <v>97</v>
      </c>
      <c r="AN118" s="96" t="s">
        <v>164</v>
      </c>
      <c r="AO118" s="96">
        <v>101</v>
      </c>
      <c r="AP118" s="96">
        <v>98.1</v>
      </c>
      <c r="AQ118" s="96">
        <v>98.1</v>
      </c>
      <c r="AR118" s="96">
        <v>98.1</v>
      </c>
      <c r="AS118" s="96"/>
      <c r="AT118" s="96"/>
      <c r="AU118" s="96"/>
      <c r="AV118" s="96"/>
      <c r="AW118" s="96"/>
      <c r="AX118" s="96"/>
      <c r="AY118" s="96"/>
      <c r="AZ118" s="96"/>
    </row>
    <row r="119" spans="1:52" s="20" customFormat="1" ht="16.5" customHeight="1">
      <c r="A119" s="29"/>
      <c r="B119" s="40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5"/>
      <c r="AM119" s="68"/>
      <c r="AN119" s="96" t="s">
        <v>29</v>
      </c>
      <c r="AO119" s="96">
        <v>2</v>
      </c>
      <c r="AP119" s="96">
        <v>1.9</v>
      </c>
      <c r="AQ119" s="96">
        <v>1.9</v>
      </c>
      <c r="AR119" s="96">
        <v>100</v>
      </c>
      <c r="AS119" s="96"/>
      <c r="AT119" s="96"/>
      <c r="AU119" s="96"/>
      <c r="AV119" s="96"/>
      <c r="AW119" s="96"/>
      <c r="AX119" s="96"/>
      <c r="AY119" s="96"/>
      <c r="AZ119" s="96"/>
    </row>
    <row r="120" spans="1:52" s="20" customFormat="1" ht="16.5" customHeight="1">
      <c r="A120" s="29"/>
      <c r="B120" s="40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5"/>
      <c r="P120" s="25"/>
      <c r="Q120" s="25"/>
      <c r="R120" s="25"/>
      <c r="S120" s="25"/>
      <c r="T120" s="25"/>
      <c r="U120" s="25"/>
      <c r="V120" s="126" t="s">
        <v>11</v>
      </c>
      <c r="W120" s="126"/>
      <c r="X120" s="126"/>
      <c r="Y120" s="126"/>
      <c r="Z120" s="126"/>
      <c r="AA120" s="126"/>
      <c r="AB120" s="19"/>
      <c r="AC120" s="126" t="s">
        <v>12</v>
      </c>
      <c r="AD120" s="126"/>
      <c r="AE120" s="126"/>
      <c r="AF120" s="126"/>
      <c r="AG120" s="126"/>
      <c r="AH120" s="126"/>
      <c r="AI120" s="129" t="s">
        <v>84</v>
      </c>
      <c r="AJ120" s="129"/>
      <c r="AK120" s="129"/>
      <c r="AL120" s="129"/>
      <c r="AM120" s="68"/>
      <c r="AN120" s="96" t="s">
        <v>90</v>
      </c>
      <c r="AO120" s="96">
        <v>103</v>
      </c>
      <c r="AP120" s="96">
        <v>100</v>
      </c>
      <c r="AQ120" s="96">
        <v>100</v>
      </c>
      <c r="AR120" s="96"/>
      <c r="AS120" s="96"/>
      <c r="AT120" s="96"/>
      <c r="AU120" s="96"/>
      <c r="AV120" s="96"/>
      <c r="AW120" s="96"/>
      <c r="AX120" s="96"/>
      <c r="AY120" s="96"/>
      <c r="AZ120" s="96"/>
    </row>
    <row r="121" spans="1:52" s="20" customFormat="1" ht="16.5" customHeight="1">
      <c r="A121" s="29"/>
      <c r="B121" s="40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46"/>
      <c r="P121" s="46"/>
      <c r="Q121" s="46"/>
      <c r="R121" s="46"/>
      <c r="S121" s="46"/>
      <c r="T121" s="25"/>
      <c r="U121" s="25"/>
      <c r="V121" s="126"/>
      <c r="W121" s="126"/>
      <c r="X121" s="126"/>
      <c r="Y121" s="126"/>
      <c r="Z121" s="126"/>
      <c r="AA121" s="126"/>
      <c r="AB121" s="19"/>
      <c r="AC121" s="126"/>
      <c r="AD121" s="126"/>
      <c r="AE121" s="126"/>
      <c r="AF121" s="126"/>
      <c r="AG121" s="126"/>
      <c r="AH121" s="126"/>
      <c r="AI121" s="129"/>
      <c r="AJ121" s="129"/>
      <c r="AK121" s="129"/>
      <c r="AL121" s="129"/>
      <c r="AM121" s="68" t="s">
        <v>127</v>
      </c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</row>
    <row r="122" spans="1:52" s="20" customFormat="1" ht="46.5" customHeight="1">
      <c r="A122" s="29"/>
      <c r="B122" s="40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56"/>
      <c r="P122" s="56"/>
      <c r="Q122" s="56"/>
      <c r="R122" s="56"/>
      <c r="S122" s="56"/>
      <c r="T122" s="56"/>
      <c r="U122" s="56"/>
      <c r="V122" s="39">
        <v>1</v>
      </c>
      <c r="W122" s="39">
        <v>2</v>
      </c>
      <c r="X122" s="39">
        <v>3</v>
      </c>
      <c r="Y122" s="39">
        <v>4</v>
      </c>
      <c r="Z122" s="39">
        <v>5</v>
      </c>
      <c r="AA122" s="39" t="s">
        <v>35</v>
      </c>
      <c r="AB122" s="48" t="s">
        <v>14</v>
      </c>
      <c r="AC122" s="39">
        <v>1</v>
      </c>
      <c r="AD122" s="39">
        <v>2</v>
      </c>
      <c r="AE122" s="39">
        <v>3</v>
      </c>
      <c r="AF122" s="39">
        <v>4</v>
      </c>
      <c r="AG122" s="39">
        <v>5</v>
      </c>
      <c r="AH122" s="39" t="s">
        <v>35</v>
      </c>
      <c r="AI122" s="49" t="s">
        <v>15</v>
      </c>
      <c r="AJ122" s="49" t="s">
        <v>39</v>
      </c>
      <c r="AK122" s="49" t="s">
        <v>17</v>
      </c>
      <c r="AL122" s="49" t="s">
        <v>18</v>
      </c>
      <c r="AM122" s="72"/>
      <c r="AN122" s="73"/>
      <c r="AO122" s="73"/>
      <c r="AP122" s="73"/>
      <c r="AQ122" s="73"/>
      <c r="AR122" s="73"/>
      <c r="AS122" s="96"/>
      <c r="AT122" s="96"/>
      <c r="AU122" s="96"/>
      <c r="AV122" s="96"/>
      <c r="AW122" s="96"/>
      <c r="AX122" s="96"/>
      <c r="AY122" s="96"/>
      <c r="AZ122" s="96"/>
    </row>
    <row r="123" spans="1:52" s="20" customFormat="1" ht="42" customHeight="1">
      <c r="A123" s="128" t="s">
        <v>65</v>
      </c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84">
        <f>+AN12</f>
        <v>3</v>
      </c>
      <c r="W123" s="84">
        <f t="shared" ref="W123:AA123" si="16">+AO12</f>
        <v>2</v>
      </c>
      <c r="X123" s="84">
        <f t="shared" si="16"/>
        <v>0</v>
      </c>
      <c r="Y123" s="84">
        <f t="shared" si="16"/>
        <v>5</v>
      </c>
      <c r="Z123" s="84">
        <f t="shared" si="16"/>
        <v>5</v>
      </c>
      <c r="AA123" s="84">
        <f t="shared" si="16"/>
        <v>1</v>
      </c>
      <c r="AB123" s="84">
        <f>SUM(V123:AA123)</f>
        <v>16</v>
      </c>
      <c r="AC123" s="22">
        <f t="shared" ref="AC123:AH123" si="17">V123/$AB123</f>
        <v>0.1875</v>
      </c>
      <c r="AD123" s="22">
        <f t="shared" si="17"/>
        <v>0.125</v>
      </c>
      <c r="AE123" s="22">
        <f t="shared" si="17"/>
        <v>0</v>
      </c>
      <c r="AF123" s="22">
        <f t="shared" si="17"/>
        <v>0.3125</v>
      </c>
      <c r="AG123" s="22">
        <f t="shared" si="17"/>
        <v>0.3125</v>
      </c>
      <c r="AH123" s="22">
        <f t="shared" si="17"/>
        <v>6.25E-2</v>
      </c>
      <c r="AI123" s="84">
        <f t="shared" ref="AI123:AL123" si="18">+BA12</f>
        <v>3.47</v>
      </c>
      <c r="AJ123" s="84">
        <f t="shared" si="18"/>
        <v>1.6</v>
      </c>
      <c r="AK123" s="84">
        <f t="shared" si="18"/>
        <v>4</v>
      </c>
      <c r="AL123" s="84">
        <f t="shared" si="18"/>
        <v>4</v>
      </c>
      <c r="AM123" s="72"/>
      <c r="AN123" s="73"/>
      <c r="AO123" s="73"/>
      <c r="AP123" s="73"/>
      <c r="AQ123" s="73"/>
      <c r="AR123" s="73"/>
      <c r="AS123" s="96"/>
      <c r="AT123" s="96"/>
      <c r="AU123" s="96"/>
      <c r="AV123" s="96"/>
      <c r="AW123" s="96"/>
      <c r="AX123" s="96"/>
      <c r="AY123" s="96"/>
      <c r="AZ123" s="96"/>
    </row>
    <row r="124" spans="1:52" s="20" customFormat="1" ht="16.5" customHeight="1">
      <c r="A124" s="29"/>
      <c r="B124" s="40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5"/>
      <c r="AM124" s="72"/>
      <c r="AN124" s="73"/>
      <c r="AO124" s="73"/>
      <c r="AP124" s="73"/>
      <c r="AQ124" s="73"/>
      <c r="AR124" s="73"/>
      <c r="AS124" s="96"/>
      <c r="AT124" s="96"/>
      <c r="AU124" s="96"/>
      <c r="AV124" s="96"/>
      <c r="AW124" s="96"/>
      <c r="AX124" s="96"/>
      <c r="AY124" s="96"/>
      <c r="AZ124" s="96"/>
    </row>
    <row r="125" spans="1:52" s="20" customFormat="1" ht="16.5" customHeight="1">
      <c r="A125" s="29"/>
      <c r="B125" s="40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5"/>
      <c r="AM125" s="72" t="s">
        <v>171</v>
      </c>
      <c r="AN125" s="73"/>
      <c r="AO125" s="73"/>
      <c r="AP125" s="73"/>
      <c r="AQ125" s="73"/>
      <c r="AR125" s="73"/>
      <c r="AS125" s="96"/>
      <c r="AT125" s="96"/>
      <c r="AU125" s="96"/>
      <c r="AV125" s="96"/>
      <c r="AW125" s="96"/>
      <c r="AX125" s="96"/>
      <c r="AY125" s="96"/>
      <c r="AZ125" s="96"/>
    </row>
    <row r="126" spans="1:52" s="20" customFormat="1" ht="16.5" customHeight="1">
      <c r="A126" s="29"/>
      <c r="B126" s="40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5"/>
      <c r="AM126" s="72"/>
      <c r="AN126" s="73"/>
      <c r="AO126" s="73" t="s">
        <v>93</v>
      </c>
      <c r="AP126" s="73" t="s">
        <v>94</v>
      </c>
      <c r="AQ126" s="73" t="s">
        <v>95</v>
      </c>
      <c r="AR126" s="73" t="s">
        <v>96</v>
      </c>
      <c r="AS126" s="96"/>
      <c r="AT126" s="96"/>
      <c r="AU126" s="96"/>
      <c r="AV126" s="96"/>
      <c r="AW126" s="96"/>
      <c r="AX126" s="96"/>
      <c r="AY126" s="96"/>
      <c r="AZ126" s="96"/>
    </row>
    <row r="127" spans="1:52" s="20" customFormat="1" ht="16.5" customHeight="1">
      <c r="A127" s="29"/>
      <c r="B127" s="40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5"/>
      <c r="AM127" s="72" t="s">
        <v>97</v>
      </c>
      <c r="AN127" s="73"/>
      <c r="AO127" s="73">
        <v>3</v>
      </c>
      <c r="AP127" s="73">
        <v>2.9</v>
      </c>
      <c r="AQ127" s="73">
        <v>2.9</v>
      </c>
      <c r="AR127" s="73">
        <v>2.9</v>
      </c>
      <c r="AS127" s="96"/>
      <c r="AT127" s="96"/>
      <c r="AU127" s="96"/>
      <c r="AV127" s="96"/>
      <c r="AW127" s="96"/>
      <c r="AX127" s="96"/>
      <c r="AY127" s="96"/>
      <c r="AZ127" s="96"/>
    </row>
    <row r="128" spans="1:52" s="20" customFormat="1" ht="16.5" customHeight="1">
      <c r="A128" s="29"/>
      <c r="B128" s="40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5"/>
      <c r="AM128" s="68"/>
      <c r="AN128" s="96" t="s">
        <v>164</v>
      </c>
      <c r="AO128" s="96">
        <v>95</v>
      </c>
      <c r="AP128" s="96">
        <v>92.2</v>
      </c>
      <c r="AQ128" s="96">
        <v>92.2</v>
      </c>
      <c r="AR128" s="96">
        <v>95.1</v>
      </c>
      <c r="AS128" s="96"/>
      <c r="AT128" s="96"/>
      <c r="AU128" s="96"/>
      <c r="AV128" s="96"/>
      <c r="AW128" s="96"/>
      <c r="AX128" s="96"/>
      <c r="AY128" s="96"/>
      <c r="AZ128" s="96"/>
    </row>
    <row r="129" spans="1:52" s="20" customFormat="1" ht="16.5" customHeight="1">
      <c r="A129" s="111" t="s">
        <v>54</v>
      </c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68"/>
      <c r="AN129" s="96" t="s">
        <v>29</v>
      </c>
      <c r="AO129" s="96">
        <v>5</v>
      </c>
      <c r="AP129" s="96">
        <v>4.9000000000000004</v>
      </c>
      <c r="AQ129" s="96">
        <v>4.9000000000000004</v>
      </c>
      <c r="AR129" s="96">
        <v>100</v>
      </c>
      <c r="AS129" s="96"/>
      <c r="AT129" s="96"/>
      <c r="AU129" s="96"/>
      <c r="AV129" s="96"/>
      <c r="AW129" s="96"/>
      <c r="AX129" s="96"/>
      <c r="AY129" s="96"/>
      <c r="AZ129" s="96"/>
    </row>
    <row r="130" spans="1:52" s="20" customFormat="1" ht="16.5" customHeight="1">
      <c r="A130" s="127"/>
      <c r="B130" s="127"/>
      <c r="C130" s="127"/>
      <c r="D130" s="127"/>
      <c r="E130" s="127"/>
      <c r="F130" s="127"/>
      <c r="G130" s="50"/>
      <c r="H130" s="50"/>
      <c r="I130" s="50"/>
      <c r="J130" s="50"/>
      <c r="K130" s="51"/>
      <c r="L130" s="51"/>
      <c r="M130" s="52"/>
      <c r="N130" s="23"/>
      <c r="O130" s="23"/>
      <c r="P130" s="23"/>
      <c r="Q130" s="23"/>
      <c r="R130" s="23"/>
      <c r="S130" s="23"/>
      <c r="T130" s="23"/>
      <c r="U130" s="23"/>
      <c r="V130" s="50"/>
      <c r="W130" s="50"/>
      <c r="X130" s="50"/>
      <c r="Y130" s="50"/>
      <c r="Z130" s="50"/>
      <c r="AA130" s="50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68"/>
      <c r="AN130" s="96" t="s">
        <v>90</v>
      </c>
      <c r="AO130" s="96">
        <v>103</v>
      </c>
      <c r="AP130" s="96">
        <v>100</v>
      </c>
      <c r="AQ130" s="96">
        <v>100</v>
      </c>
      <c r="AR130" s="96"/>
      <c r="AS130" s="96"/>
      <c r="AT130" s="96"/>
      <c r="AU130" s="96"/>
      <c r="AV130" s="96"/>
      <c r="AW130" s="96"/>
      <c r="AX130" s="96"/>
      <c r="AY130" s="96"/>
      <c r="AZ130" s="96"/>
    </row>
    <row r="131" spans="1:52" s="20" customFormat="1" ht="16.5" customHeight="1">
      <c r="A131" s="127"/>
      <c r="B131" s="127"/>
      <c r="C131" s="127"/>
      <c r="D131" s="127"/>
      <c r="E131" s="127"/>
      <c r="F131" s="127"/>
      <c r="G131" s="50"/>
      <c r="H131" s="50"/>
      <c r="I131" s="50"/>
      <c r="J131" s="50"/>
      <c r="K131" s="53"/>
      <c r="L131" s="53"/>
      <c r="M131" s="52"/>
      <c r="N131" s="23"/>
      <c r="O131" s="23"/>
      <c r="P131" s="23"/>
      <c r="Q131" s="23"/>
      <c r="R131" s="23"/>
      <c r="S131" s="23"/>
      <c r="T131" s="23"/>
      <c r="U131" s="23"/>
      <c r="V131" s="50"/>
      <c r="W131" s="50"/>
      <c r="X131" s="50"/>
      <c r="Y131" s="50"/>
      <c r="Z131" s="50"/>
      <c r="AA131" s="50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68" t="s">
        <v>127</v>
      </c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96"/>
      <c r="AZ131" s="96"/>
    </row>
    <row r="132" spans="1:52" s="20" customFormat="1" ht="39" customHeight="1">
      <c r="A132" s="127"/>
      <c r="B132" s="127"/>
      <c r="C132" s="127"/>
      <c r="D132" s="127"/>
      <c r="E132" s="127"/>
      <c r="F132" s="127"/>
      <c r="G132" s="50"/>
      <c r="H132" s="50"/>
      <c r="I132" s="50"/>
      <c r="J132" s="50"/>
      <c r="K132" s="52"/>
      <c r="L132" s="52"/>
      <c r="M132" s="52"/>
      <c r="N132" s="52"/>
      <c r="O132" s="23"/>
      <c r="P132" s="23"/>
      <c r="Q132" s="23"/>
      <c r="R132" s="23"/>
      <c r="S132" s="23"/>
      <c r="T132" s="23"/>
      <c r="U132" s="23"/>
      <c r="V132" s="50"/>
      <c r="W132" s="50"/>
      <c r="X132" s="50"/>
      <c r="Y132" s="50"/>
      <c r="Z132" s="50"/>
      <c r="AA132" s="50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68"/>
      <c r="AN132" s="96"/>
      <c r="AO132" s="96"/>
      <c r="AP132" s="96"/>
      <c r="AQ132" s="96"/>
      <c r="AR132" s="96"/>
      <c r="AS132" s="73"/>
      <c r="AT132" s="73"/>
      <c r="AU132" s="73"/>
      <c r="AV132" s="73"/>
      <c r="AW132" s="73"/>
      <c r="AX132" s="96"/>
      <c r="AY132" s="96"/>
      <c r="AZ132" s="96"/>
    </row>
    <row r="133" spans="1:52" s="20" customFormat="1" ht="16.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5"/>
      <c r="AG133" s="25"/>
      <c r="AH133" s="25"/>
      <c r="AI133" s="25"/>
      <c r="AJ133" s="25"/>
      <c r="AK133" s="25"/>
      <c r="AL133" s="25"/>
      <c r="AM133" s="68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</row>
    <row r="134" spans="1:52" s="20" customFormat="1" ht="16.5" customHeight="1">
      <c r="A134" s="29"/>
      <c r="B134" s="40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5"/>
      <c r="AG134" s="25"/>
      <c r="AH134" s="25"/>
      <c r="AI134" s="25"/>
      <c r="AJ134" s="25"/>
      <c r="AK134" s="25"/>
      <c r="AL134" s="25"/>
      <c r="AM134" s="68"/>
      <c r="AN134" s="96"/>
      <c r="AO134" s="96"/>
      <c r="AP134" s="96"/>
      <c r="AQ134" s="96"/>
      <c r="AR134" s="96"/>
      <c r="AS134" s="96"/>
      <c r="AT134" s="96"/>
      <c r="AU134" s="96"/>
      <c r="AV134" s="96"/>
      <c r="AW134" s="96"/>
      <c r="AX134" s="96"/>
      <c r="AY134" s="96"/>
      <c r="AZ134" s="96"/>
    </row>
    <row r="135" spans="1:52" s="20" customFormat="1" ht="16.5" customHeight="1">
      <c r="A135" s="29"/>
      <c r="B135" s="40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5"/>
      <c r="AM135" s="68" t="s">
        <v>172</v>
      </c>
      <c r="AN135" s="96"/>
      <c r="AO135" s="96"/>
      <c r="AP135" s="96"/>
      <c r="AQ135" s="96"/>
      <c r="AR135" s="96"/>
      <c r="AS135" s="73"/>
      <c r="AT135" s="73"/>
      <c r="AU135" s="73"/>
      <c r="AV135" s="73"/>
      <c r="AW135" s="73"/>
      <c r="AX135" s="96"/>
      <c r="AY135" s="96"/>
      <c r="AZ135" s="96"/>
    </row>
    <row r="136" spans="1:52" s="20" customFormat="1" ht="16.5" customHeight="1">
      <c r="A136" s="29"/>
      <c r="B136" s="40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5"/>
      <c r="P136" s="25"/>
      <c r="Q136" s="25"/>
      <c r="R136" s="25"/>
      <c r="S136" s="25"/>
      <c r="T136" s="25"/>
      <c r="U136" s="25"/>
      <c r="V136" s="126" t="s">
        <v>11</v>
      </c>
      <c r="W136" s="126"/>
      <c r="X136" s="126"/>
      <c r="Y136" s="126"/>
      <c r="Z136" s="126"/>
      <c r="AA136" s="126"/>
      <c r="AB136" s="19"/>
      <c r="AC136" s="126" t="s">
        <v>12</v>
      </c>
      <c r="AD136" s="126"/>
      <c r="AE136" s="126"/>
      <c r="AF136" s="126"/>
      <c r="AG136" s="126"/>
      <c r="AH136" s="126"/>
      <c r="AI136" s="129" t="s">
        <v>84</v>
      </c>
      <c r="AJ136" s="129"/>
      <c r="AK136" s="129"/>
      <c r="AL136" s="129"/>
      <c r="AM136" s="68"/>
      <c r="AN136" s="96"/>
      <c r="AO136" s="96" t="s">
        <v>93</v>
      </c>
      <c r="AP136" s="96" t="s">
        <v>94</v>
      </c>
      <c r="AQ136" s="96" t="s">
        <v>95</v>
      </c>
      <c r="AR136" s="96" t="s">
        <v>96</v>
      </c>
      <c r="AS136" s="96"/>
      <c r="AT136" s="96"/>
      <c r="AU136" s="96"/>
      <c r="AV136" s="96"/>
      <c r="AW136" s="96"/>
      <c r="AX136" s="96"/>
      <c r="AY136" s="96"/>
      <c r="AZ136" s="96"/>
    </row>
    <row r="137" spans="1:52" s="20" customFormat="1" ht="16.5" customHeight="1">
      <c r="A137" s="29"/>
      <c r="B137" s="40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46"/>
      <c r="P137" s="46"/>
      <c r="Q137" s="46"/>
      <c r="R137" s="46"/>
      <c r="S137" s="46"/>
      <c r="T137" s="25"/>
      <c r="U137" s="25"/>
      <c r="V137" s="126"/>
      <c r="W137" s="126"/>
      <c r="X137" s="126"/>
      <c r="Y137" s="126"/>
      <c r="Z137" s="126"/>
      <c r="AA137" s="126"/>
      <c r="AB137" s="19"/>
      <c r="AC137" s="126"/>
      <c r="AD137" s="126"/>
      <c r="AE137" s="126"/>
      <c r="AF137" s="126"/>
      <c r="AG137" s="126"/>
      <c r="AH137" s="126"/>
      <c r="AI137" s="129"/>
      <c r="AJ137" s="129"/>
      <c r="AK137" s="129"/>
      <c r="AL137" s="129"/>
      <c r="AM137" s="68" t="s">
        <v>97</v>
      </c>
      <c r="AN137" s="96" t="s">
        <v>164</v>
      </c>
      <c r="AO137" s="96">
        <v>62</v>
      </c>
      <c r="AP137" s="96">
        <v>60.2</v>
      </c>
      <c r="AQ137" s="96">
        <v>60.2</v>
      </c>
      <c r="AR137" s="96">
        <v>60.2</v>
      </c>
      <c r="AS137" s="96"/>
      <c r="AT137" s="96"/>
      <c r="AU137" s="96"/>
      <c r="AV137" s="96"/>
      <c r="AW137" s="96"/>
      <c r="AX137" s="96"/>
      <c r="AY137" s="96"/>
      <c r="AZ137" s="96"/>
    </row>
    <row r="138" spans="1:52" s="20" customFormat="1" ht="16.5" customHeight="1">
      <c r="A138" s="29"/>
      <c r="B138" s="40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47"/>
      <c r="P138" s="47"/>
      <c r="Q138" s="47"/>
      <c r="R138" s="47"/>
      <c r="S138" s="47"/>
      <c r="T138" s="47"/>
      <c r="U138" s="47"/>
      <c r="V138" s="39">
        <v>1</v>
      </c>
      <c r="W138" s="39">
        <v>2</v>
      </c>
      <c r="X138" s="39">
        <v>3</v>
      </c>
      <c r="Y138" s="39">
        <v>4</v>
      </c>
      <c r="Z138" s="39">
        <v>5</v>
      </c>
      <c r="AA138" s="39" t="s">
        <v>35</v>
      </c>
      <c r="AB138" s="48" t="s">
        <v>14</v>
      </c>
      <c r="AC138" s="39">
        <v>1</v>
      </c>
      <c r="AD138" s="39">
        <v>2</v>
      </c>
      <c r="AE138" s="39">
        <v>3</v>
      </c>
      <c r="AF138" s="39">
        <v>4</v>
      </c>
      <c r="AG138" s="39">
        <v>5</v>
      </c>
      <c r="AH138" s="39" t="s">
        <v>35</v>
      </c>
      <c r="AI138" s="49" t="s">
        <v>15</v>
      </c>
      <c r="AJ138" s="49" t="s">
        <v>39</v>
      </c>
      <c r="AK138" s="49" t="s">
        <v>17</v>
      </c>
      <c r="AL138" s="49" t="s">
        <v>18</v>
      </c>
      <c r="AM138" s="68"/>
      <c r="AN138" s="96" t="s">
        <v>29</v>
      </c>
      <c r="AO138" s="96">
        <v>41</v>
      </c>
      <c r="AP138" s="96">
        <v>39.799999999999997</v>
      </c>
      <c r="AQ138" s="96">
        <v>39.799999999999997</v>
      </c>
      <c r="AR138" s="96">
        <v>100</v>
      </c>
      <c r="AS138" s="96"/>
      <c r="AT138" s="96"/>
      <c r="AU138" s="96"/>
      <c r="AV138" s="96"/>
      <c r="AW138" s="96"/>
      <c r="AX138" s="96"/>
      <c r="AY138" s="96"/>
      <c r="AZ138" s="96"/>
    </row>
    <row r="139" spans="1:52" s="20" customFormat="1" ht="39.950000000000003" customHeight="1">
      <c r="A139" s="29"/>
      <c r="B139" s="40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112" t="s">
        <v>64</v>
      </c>
      <c r="P139" s="113"/>
      <c r="Q139" s="113"/>
      <c r="R139" s="113"/>
      <c r="S139" s="113"/>
      <c r="T139" s="113"/>
      <c r="U139" s="113"/>
      <c r="V139" s="84">
        <f>+AN13</f>
        <v>3</v>
      </c>
      <c r="W139" s="84">
        <f t="shared" ref="W139:AA139" si="19">+AO13</f>
        <v>3</v>
      </c>
      <c r="X139" s="84">
        <f t="shared" si="19"/>
        <v>17</v>
      </c>
      <c r="Y139" s="84">
        <f t="shared" si="19"/>
        <v>38</v>
      </c>
      <c r="Z139" s="84">
        <f t="shared" si="19"/>
        <v>19</v>
      </c>
      <c r="AA139" s="84">
        <f t="shared" si="19"/>
        <v>1</v>
      </c>
      <c r="AB139" s="84">
        <f>SUM(V139:AA139)</f>
        <v>81</v>
      </c>
      <c r="AC139" s="22">
        <f>V139/$AB139</f>
        <v>3.7037037037037035E-2</v>
      </c>
      <c r="AD139" s="22">
        <f t="shared" ref="AD139:AH139" si="20">W139/$AB139</f>
        <v>3.7037037037037035E-2</v>
      </c>
      <c r="AE139" s="22">
        <f t="shared" si="20"/>
        <v>0.20987654320987653</v>
      </c>
      <c r="AF139" s="22">
        <f t="shared" si="20"/>
        <v>0.46913580246913578</v>
      </c>
      <c r="AG139" s="22">
        <f t="shared" si="20"/>
        <v>0.23456790123456789</v>
      </c>
      <c r="AH139" s="22">
        <f t="shared" si="20"/>
        <v>1.2345679012345678E-2</v>
      </c>
      <c r="AI139" s="84">
        <f t="shared" ref="AI139:AL139" si="21">+BA13</f>
        <v>3.84</v>
      </c>
      <c r="AJ139" s="84">
        <f t="shared" si="21"/>
        <v>0.96</v>
      </c>
      <c r="AK139" s="84">
        <f t="shared" si="21"/>
        <v>4</v>
      </c>
      <c r="AL139" s="84">
        <f t="shared" si="21"/>
        <v>4</v>
      </c>
      <c r="AM139" s="68"/>
      <c r="AN139" s="96" t="s">
        <v>90</v>
      </c>
      <c r="AO139" s="96">
        <v>103</v>
      </c>
      <c r="AP139" s="96">
        <v>100</v>
      </c>
      <c r="AQ139" s="96">
        <v>100</v>
      </c>
      <c r="AR139" s="96"/>
      <c r="AS139" s="96"/>
      <c r="AT139" s="96"/>
      <c r="AU139" s="96"/>
      <c r="AV139" s="96"/>
      <c r="AW139" s="96"/>
      <c r="AX139" s="96"/>
      <c r="AY139" s="96"/>
      <c r="AZ139" s="96"/>
    </row>
    <row r="140" spans="1:52" s="20" customFormat="1" ht="16.5" customHeight="1">
      <c r="A140" s="29"/>
      <c r="B140" s="40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5"/>
      <c r="AM140" s="68" t="s">
        <v>127</v>
      </c>
      <c r="AN140" s="96"/>
      <c r="AO140" s="96"/>
      <c r="AP140" s="96"/>
      <c r="AQ140" s="96"/>
      <c r="AR140" s="96"/>
      <c r="AS140" s="96"/>
      <c r="AT140" s="96"/>
      <c r="AU140" s="96"/>
      <c r="AV140" s="96"/>
      <c r="AW140" s="96"/>
      <c r="AX140" s="96"/>
      <c r="AY140" s="96"/>
      <c r="AZ140" s="96"/>
    </row>
    <row r="141" spans="1:52" s="20" customFormat="1" ht="16.5" customHeight="1">
      <c r="A141" s="29"/>
      <c r="B141" s="40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5"/>
      <c r="AM141" s="68"/>
      <c r="AN141" s="96"/>
      <c r="AO141" s="96"/>
      <c r="AP141" s="96"/>
      <c r="AQ141" s="96"/>
      <c r="AR141" s="96"/>
      <c r="AS141" s="96"/>
      <c r="AT141" s="96"/>
      <c r="AU141" s="96"/>
      <c r="AV141" s="96"/>
      <c r="AW141" s="96"/>
      <c r="AX141" s="96"/>
      <c r="AY141" s="96"/>
      <c r="AZ141" s="96"/>
    </row>
    <row r="142" spans="1:52" s="20" customFormat="1" ht="16.5" customHeight="1">
      <c r="A142" s="29"/>
      <c r="B142" s="40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5"/>
      <c r="AM142" s="68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  <c r="AZ142" s="96"/>
    </row>
    <row r="143" spans="1:52" s="20" customFormat="1" ht="39" customHeight="1">
      <c r="A143" s="29"/>
      <c r="B143" s="40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5"/>
      <c r="AM143" s="68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6"/>
      <c r="AZ143" s="96"/>
    </row>
    <row r="144" spans="1:52" s="20" customFormat="1" ht="43.5" customHeight="1">
      <c r="A144" s="29"/>
      <c r="B144" s="40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5"/>
      <c r="AM144" s="68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96"/>
      <c r="AZ144" s="96"/>
    </row>
    <row r="145" spans="1:52" s="20" customFormat="1" ht="16.5" customHeight="1">
      <c r="A145" s="29"/>
      <c r="B145" s="40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5"/>
      <c r="AM145" s="68"/>
      <c r="AN145" s="96"/>
      <c r="AO145" s="96"/>
      <c r="AP145" s="96"/>
      <c r="AQ145" s="96"/>
      <c r="AR145" s="96"/>
      <c r="AS145" s="96"/>
      <c r="AT145" s="96"/>
      <c r="AU145" s="96"/>
      <c r="AV145" s="96"/>
      <c r="AW145" s="96"/>
      <c r="AX145" s="96"/>
      <c r="AY145" s="96"/>
      <c r="AZ145" s="96"/>
    </row>
    <row r="146" spans="1:52" s="20" customFormat="1" ht="16.5" customHeight="1">
      <c r="A146" s="29"/>
      <c r="B146" s="40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5"/>
      <c r="AM146" s="73"/>
      <c r="AN146" s="73"/>
      <c r="AO146" s="73"/>
      <c r="AP146" s="73"/>
      <c r="AQ146" s="73"/>
      <c r="AR146" s="73"/>
      <c r="AS146" s="96"/>
      <c r="AT146" s="96"/>
      <c r="AU146" s="96"/>
      <c r="AV146" s="96"/>
      <c r="AW146" s="96"/>
      <c r="AX146" s="96"/>
      <c r="AY146" s="96"/>
      <c r="AZ146" s="96"/>
    </row>
    <row r="147" spans="1:52" s="20" customFormat="1" ht="24" customHeight="1">
      <c r="A147" s="29"/>
      <c r="B147" s="40"/>
      <c r="C147" s="29"/>
      <c r="D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5"/>
      <c r="AM147" s="68"/>
      <c r="AN147" s="96"/>
      <c r="AO147" s="96"/>
      <c r="AP147" s="96"/>
      <c r="AQ147" s="96"/>
      <c r="AR147" s="96"/>
      <c r="AS147" s="96"/>
      <c r="AT147" s="96"/>
      <c r="AU147" s="96"/>
      <c r="AV147" s="96"/>
      <c r="AW147" s="96"/>
      <c r="AX147" s="96"/>
      <c r="AY147" s="96"/>
      <c r="AZ147" s="96"/>
    </row>
    <row r="148" spans="1:52" s="20" customFormat="1" ht="45.75" customHeight="1">
      <c r="A148" s="111" t="s">
        <v>55</v>
      </c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27"/>
      <c r="W148" s="27"/>
      <c r="X148" s="111" t="s">
        <v>56</v>
      </c>
      <c r="Y148" s="111"/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68"/>
      <c r="AN148" s="96"/>
      <c r="AO148" s="96"/>
      <c r="AP148" s="96"/>
      <c r="AQ148" s="96"/>
      <c r="AR148" s="96"/>
      <c r="AS148" s="96"/>
      <c r="AT148" s="96"/>
      <c r="AU148" s="96"/>
      <c r="AV148" s="96"/>
      <c r="AW148" s="96"/>
      <c r="AX148" s="96"/>
      <c r="AY148" s="96"/>
      <c r="AZ148" s="96"/>
    </row>
    <row r="149" spans="1:52" s="20" customFormat="1" ht="16.5" customHeight="1">
      <c r="A149" s="34"/>
      <c r="B149" s="34"/>
      <c r="C149" s="34"/>
      <c r="D149" s="34"/>
      <c r="E149" s="34"/>
      <c r="F149" s="34"/>
      <c r="K149" s="29"/>
      <c r="L149" s="29"/>
      <c r="M149" s="29"/>
      <c r="N149" s="29"/>
      <c r="O149" s="25"/>
      <c r="P149" s="25"/>
      <c r="Q149" s="25"/>
      <c r="X149" s="34"/>
      <c r="Y149" s="34"/>
      <c r="Z149" s="34"/>
      <c r="AA149" s="34"/>
      <c r="AB149" s="34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72"/>
      <c r="AN149" s="73"/>
      <c r="AO149" s="73"/>
      <c r="AP149" s="73"/>
      <c r="AQ149" s="73"/>
      <c r="AR149" s="73"/>
      <c r="AS149" s="96"/>
      <c r="AT149" s="96"/>
      <c r="AU149" s="96"/>
      <c r="AV149" s="96"/>
      <c r="AW149" s="96"/>
      <c r="AX149" s="96"/>
      <c r="AY149" s="96"/>
      <c r="AZ149" s="96"/>
    </row>
    <row r="150" spans="1:52" s="20" customFormat="1" ht="16.5" customHeight="1">
      <c r="A150" s="34"/>
      <c r="B150" s="34"/>
      <c r="C150" s="34"/>
      <c r="D150" s="34"/>
      <c r="E150" s="34"/>
      <c r="F150" s="34"/>
      <c r="K150" s="29"/>
      <c r="L150" s="29"/>
      <c r="M150" s="29"/>
      <c r="N150" s="29"/>
      <c r="O150" s="25"/>
      <c r="P150" s="25"/>
      <c r="Q150" s="25"/>
      <c r="X150" s="34"/>
      <c r="Y150" s="34"/>
      <c r="Z150" s="34"/>
      <c r="AA150" s="34"/>
      <c r="AB150" s="34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68"/>
      <c r="AN150" s="96"/>
      <c r="AO150" s="96"/>
      <c r="AP150" s="96"/>
      <c r="AQ150" s="96"/>
      <c r="AR150" s="96"/>
      <c r="AS150" s="96"/>
      <c r="AT150" s="96"/>
      <c r="AU150" s="96"/>
      <c r="AV150" s="96"/>
      <c r="AW150" s="96"/>
      <c r="AX150" s="96"/>
      <c r="AY150" s="96"/>
      <c r="AZ150" s="96"/>
    </row>
    <row r="151" spans="1:52" s="20" customFormat="1" ht="42" customHeight="1">
      <c r="A151" s="34"/>
      <c r="B151" s="34"/>
      <c r="C151" s="34"/>
      <c r="D151" s="34"/>
      <c r="E151" s="34"/>
      <c r="F151" s="34"/>
      <c r="G151" s="29"/>
      <c r="H151" s="29"/>
      <c r="I151" s="29"/>
      <c r="J151" s="29"/>
      <c r="K151" s="29"/>
      <c r="L151" s="29"/>
      <c r="M151" s="29"/>
      <c r="N151" s="29"/>
      <c r="O151" s="25"/>
      <c r="P151" s="25"/>
      <c r="Q151" s="25"/>
      <c r="X151" s="34"/>
      <c r="Y151" s="34"/>
      <c r="Z151" s="34"/>
      <c r="AA151" s="34"/>
      <c r="AB151" s="34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68"/>
      <c r="AN151" s="96"/>
      <c r="AO151" s="96"/>
      <c r="AP151" s="96"/>
      <c r="AQ151" s="96"/>
      <c r="AR151" s="96"/>
      <c r="AS151" s="96"/>
      <c r="AT151" s="96"/>
      <c r="AU151" s="96"/>
      <c r="AV151" s="96"/>
      <c r="AW151" s="96"/>
      <c r="AX151" s="96"/>
      <c r="AY151" s="96"/>
      <c r="AZ151" s="96"/>
    </row>
    <row r="152" spans="1:52" s="20" customFormat="1" ht="47.25" customHeight="1">
      <c r="A152" s="29"/>
      <c r="B152" s="40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5"/>
      <c r="P152" s="25"/>
      <c r="Q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68"/>
      <c r="AN152" s="96"/>
      <c r="AO152" s="96"/>
      <c r="AP152" s="96"/>
      <c r="AQ152" s="96"/>
      <c r="AR152" s="96"/>
      <c r="AS152" s="96"/>
      <c r="AT152" s="96"/>
      <c r="AU152" s="96"/>
      <c r="AV152" s="96"/>
      <c r="AW152" s="96"/>
      <c r="AX152" s="96"/>
      <c r="AY152" s="96"/>
      <c r="AZ152" s="96"/>
    </row>
    <row r="153" spans="1:52" s="20" customFormat="1" ht="54" customHeight="1">
      <c r="A153" s="29"/>
      <c r="B153" s="40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68"/>
      <c r="AN153" s="96"/>
      <c r="AO153" s="96"/>
      <c r="AP153" s="96"/>
      <c r="AQ153" s="96"/>
      <c r="AR153" s="96"/>
      <c r="AS153" s="96"/>
      <c r="AT153" s="96"/>
      <c r="AU153" s="96"/>
      <c r="AV153" s="96"/>
      <c r="AW153" s="96"/>
      <c r="AX153" s="96"/>
      <c r="AY153" s="96"/>
      <c r="AZ153" s="96"/>
    </row>
    <row r="154" spans="1:52" s="20" customFormat="1" ht="16.5" customHeight="1">
      <c r="A154" s="29"/>
      <c r="B154" s="40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68"/>
      <c r="AN154" s="96"/>
      <c r="AO154" s="96"/>
      <c r="AP154" s="96"/>
      <c r="AQ154" s="96"/>
      <c r="AR154" s="96"/>
      <c r="AS154" s="96"/>
      <c r="AT154" s="96"/>
      <c r="AU154" s="96"/>
      <c r="AV154" s="96"/>
      <c r="AW154" s="96"/>
      <c r="AX154" s="96"/>
      <c r="AY154" s="96"/>
      <c r="AZ154" s="96"/>
    </row>
    <row r="155" spans="1:52" s="20" customFormat="1" ht="16.5" customHeight="1">
      <c r="A155" s="29"/>
      <c r="B155" s="40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5"/>
      <c r="AM155" s="68"/>
      <c r="AN155" s="96"/>
      <c r="AO155" s="96"/>
      <c r="AP155" s="96"/>
      <c r="AQ155" s="96"/>
      <c r="AR155" s="96"/>
      <c r="AS155" s="96"/>
      <c r="AT155" s="96"/>
      <c r="AU155" s="96"/>
      <c r="AV155" s="96"/>
      <c r="AW155" s="96"/>
      <c r="AX155" s="96"/>
      <c r="AY155" s="96"/>
      <c r="AZ155" s="96"/>
    </row>
    <row r="156" spans="1:52" s="20" customFormat="1" ht="16.5" customHeight="1">
      <c r="A156" s="29"/>
      <c r="B156" s="40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68"/>
      <c r="AN156" s="96"/>
      <c r="AO156" s="96"/>
      <c r="AP156" s="96"/>
      <c r="AQ156" s="96"/>
      <c r="AR156" s="96"/>
      <c r="AS156" s="96"/>
      <c r="AT156" s="96"/>
      <c r="AU156" s="96"/>
      <c r="AV156" s="96"/>
      <c r="AW156" s="96"/>
      <c r="AX156" s="96"/>
      <c r="AY156" s="96"/>
      <c r="AZ156" s="96"/>
    </row>
    <row r="157" spans="1:52" s="20" customFormat="1" ht="40.5" customHeight="1">
      <c r="A157" s="29"/>
      <c r="B157" s="40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68"/>
      <c r="AN157" s="96"/>
      <c r="AO157" s="96"/>
      <c r="AP157" s="96"/>
      <c r="AQ157" s="96"/>
      <c r="AR157" s="96"/>
      <c r="AS157" s="96"/>
      <c r="AT157" s="96"/>
      <c r="AU157" s="96"/>
      <c r="AV157" s="96"/>
      <c r="AW157" s="96"/>
      <c r="AX157" s="96"/>
      <c r="AY157" s="96"/>
      <c r="AZ157" s="96"/>
    </row>
    <row r="158" spans="1:52" s="20" customFormat="1" ht="16.5" customHeight="1">
      <c r="A158" s="29"/>
      <c r="B158" s="40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68"/>
      <c r="AN158" s="96"/>
      <c r="AO158" s="96"/>
      <c r="AP158" s="96"/>
      <c r="AQ158" s="96"/>
      <c r="AR158" s="96"/>
      <c r="AS158" s="96"/>
      <c r="AT158" s="96"/>
      <c r="AU158" s="96"/>
      <c r="AV158" s="96"/>
      <c r="AW158" s="96"/>
      <c r="AX158" s="96"/>
      <c r="AY158" s="96"/>
      <c r="AZ158" s="96"/>
    </row>
    <row r="159" spans="1:52" s="20" customFormat="1" ht="16.5" customHeight="1">
      <c r="A159" s="29"/>
      <c r="B159" s="40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68"/>
      <c r="AN159" s="96"/>
      <c r="AO159" s="96"/>
      <c r="AP159" s="96"/>
      <c r="AQ159" s="96"/>
      <c r="AR159" s="96"/>
      <c r="AS159" s="96"/>
      <c r="AT159" s="96"/>
      <c r="AU159" s="96"/>
      <c r="AV159" s="96"/>
      <c r="AW159" s="96"/>
      <c r="AX159" s="96"/>
      <c r="AY159" s="96"/>
      <c r="AZ159" s="96"/>
    </row>
    <row r="160" spans="1:52" s="20" customFormat="1" ht="16.5" customHeight="1">
      <c r="A160" s="29"/>
      <c r="B160" s="40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68"/>
      <c r="AN160" s="96"/>
      <c r="AO160" s="96"/>
      <c r="AP160" s="96"/>
      <c r="AQ160" s="96"/>
      <c r="AR160" s="96"/>
      <c r="AS160" s="96"/>
      <c r="AT160" s="96"/>
      <c r="AU160" s="96"/>
      <c r="AV160" s="96"/>
      <c r="AW160" s="96"/>
      <c r="AX160" s="96"/>
      <c r="AY160" s="96"/>
      <c r="AZ160" s="96"/>
    </row>
    <row r="161" spans="1:52" s="20" customFormat="1" ht="16.5" customHeight="1">
      <c r="A161" s="29"/>
      <c r="B161" s="40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5"/>
      <c r="AL161" s="25"/>
      <c r="AM161" s="68"/>
      <c r="AN161" s="96"/>
      <c r="AO161" s="96"/>
      <c r="AP161" s="96"/>
      <c r="AQ161" s="96"/>
      <c r="AR161" s="96"/>
      <c r="AS161" s="96"/>
      <c r="AT161" s="96"/>
      <c r="AU161" s="96"/>
      <c r="AV161" s="96"/>
      <c r="AW161" s="96"/>
      <c r="AX161" s="96"/>
      <c r="AY161" s="96"/>
      <c r="AZ161" s="96"/>
    </row>
    <row r="162" spans="1:52" s="20" customFormat="1" ht="16.5" customHeight="1">
      <c r="A162" s="29"/>
      <c r="B162" s="40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5"/>
      <c r="AM162" s="68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  <c r="AX162" s="96"/>
      <c r="AY162" s="96"/>
      <c r="AZ162" s="96"/>
    </row>
    <row r="163" spans="1:52" s="20" customFormat="1" ht="16.5" customHeight="1">
      <c r="A163" s="29"/>
      <c r="B163" s="40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46"/>
      <c r="AM163" s="68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  <c r="AX163" s="96"/>
      <c r="AY163" s="96"/>
      <c r="AZ163" s="96"/>
    </row>
    <row r="164" spans="1:52" s="20" customFormat="1" ht="16.5" customHeight="1">
      <c r="A164" s="29"/>
      <c r="B164" s="40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AM164" s="68"/>
      <c r="AN164" s="96"/>
      <c r="AO164" s="96"/>
      <c r="AP164" s="96"/>
      <c r="AQ164" s="96"/>
      <c r="AR164" s="96"/>
      <c r="AS164" s="96"/>
      <c r="AT164" s="96"/>
      <c r="AU164" s="96"/>
      <c r="AV164" s="96"/>
      <c r="AW164" s="96"/>
      <c r="AX164" s="96"/>
      <c r="AY164" s="96"/>
      <c r="AZ164" s="96"/>
    </row>
    <row r="165" spans="1:52" s="20" customFormat="1" ht="16.5" customHeight="1">
      <c r="A165" s="29"/>
      <c r="B165" s="40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5"/>
      <c r="P165" s="25"/>
      <c r="Q165" s="25"/>
      <c r="R165" s="25"/>
      <c r="S165" s="25"/>
      <c r="T165" s="25"/>
      <c r="U165" s="25"/>
      <c r="V165" s="126" t="s">
        <v>11</v>
      </c>
      <c r="W165" s="126"/>
      <c r="X165" s="126"/>
      <c r="Y165" s="126"/>
      <c r="Z165" s="126"/>
      <c r="AA165" s="126"/>
      <c r="AB165" s="19"/>
      <c r="AC165" s="126" t="s">
        <v>12</v>
      </c>
      <c r="AD165" s="126"/>
      <c r="AE165" s="126"/>
      <c r="AF165" s="126"/>
      <c r="AG165" s="126"/>
      <c r="AH165" s="126"/>
      <c r="AI165" s="129" t="s">
        <v>84</v>
      </c>
      <c r="AJ165" s="129"/>
      <c r="AK165" s="129"/>
      <c r="AL165" s="129"/>
      <c r="AM165" s="68"/>
      <c r="AN165" s="96"/>
      <c r="AO165" s="96"/>
      <c r="AP165" s="96"/>
      <c r="AQ165" s="96"/>
      <c r="AR165" s="96"/>
      <c r="AS165" s="96"/>
      <c r="AT165" s="96"/>
      <c r="AU165" s="96"/>
      <c r="AV165" s="96"/>
      <c r="AW165" s="96"/>
      <c r="AX165" s="96"/>
      <c r="AY165" s="96"/>
      <c r="AZ165" s="96"/>
    </row>
    <row r="166" spans="1:52" s="20" customFormat="1" ht="16.5" customHeight="1">
      <c r="A166" s="29"/>
      <c r="B166" s="40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46"/>
      <c r="P166" s="46"/>
      <c r="Q166" s="46"/>
      <c r="R166" s="46"/>
      <c r="S166" s="25"/>
      <c r="T166" s="25"/>
      <c r="U166" s="25"/>
      <c r="V166" s="126"/>
      <c r="W166" s="126"/>
      <c r="X166" s="126"/>
      <c r="Y166" s="126"/>
      <c r="Z166" s="126"/>
      <c r="AA166" s="126"/>
      <c r="AB166" s="19"/>
      <c r="AC166" s="126"/>
      <c r="AD166" s="126"/>
      <c r="AE166" s="126"/>
      <c r="AF166" s="126"/>
      <c r="AG166" s="126"/>
      <c r="AH166" s="126"/>
      <c r="AI166" s="129"/>
      <c r="AJ166" s="129"/>
      <c r="AK166" s="129"/>
      <c r="AL166" s="129"/>
      <c r="AM166" s="68"/>
      <c r="AN166" s="96"/>
      <c r="AO166" s="96"/>
      <c r="AP166" s="96"/>
      <c r="AQ166" s="96"/>
      <c r="AR166" s="96"/>
    </row>
    <row r="167" spans="1:52" s="20" customFormat="1" ht="16.5" customHeight="1">
      <c r="A167" s="29"/>
      <c r="B167" s="40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47"/>
      <c r="P167" s="47"/>
      <c r="Q167" s="47"/>
      <c r="R167" s="47"/>
      <c r="S167" s="47"/>
      <c r="T167" s="47"/>
      <c r="U167" s="47"/>
      <c r="V167" s="39">
        <v>1</v>
      </c>
      <c r="W167" s="39">
        <v>2</v>
      </c>
      <c r="X167" s="39">
        <v>3</v>
      </c>
      <c r="Y167" s="39">
        <v>4</v>
      </c>
      <c r="Z167" s="39">
        <v>5</v>
      </c>
      <c r="AA167" s="39" t="s">
        <v>35</v>
      </c>
      <c r="AB167" s="48" t="s">
        <v>14</v>
      </c>
      <c r="AC167" s="39">
        <v>1</v>
      </c>
      <c r="AD167" s="39">
        <v>2</v>
      </c>
      <c r="AE167" s="39">
        <v>3</v>
      </c>
      <c r="AF167" s="39">
        <v>4</v>
      </c>
      <c r="AG167" s="39">
        <v>5</v>
      </c>
      <c r="AH167" s="39" t="s">
        <v>35</v>
      </c>
      <c r="AI167" s="49" t="s">
        <v>15</v>
      </c>
      <c r="AJ167" s="49" t="s">
        <v>39</v>
      </c>
      <c r="AK167" s="49" t="s">
        <v>17</v>
      </c>
      <c r="AL167" s="49" t="s">
        <v>18</v>
      </c>
      <c r="AM167" s="68"/>
      <c r="AN167" s="96"/>
      <c r="AO167" s="96"/>
      <c r="AP167" s="96"/>
      <c r="AQ167" s="96"/>
      <c r="AR167" s="96"/>
    </row>
    <row r="168" spans="1:52" s="20" customFormat="1" ht="39.950000000000003" customHeight="1">
      <c r="A168" s="29"/>
      <c r="B168" s="40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112" t="s">
        <v>66</v>
      </c>
      <c r="P168" s="113"/>
      <c r="Q168" s="113"/>
      <c r="R168" s="113"/>
      <c r="S168" s="113"/>
      <c r="T168" s="113"/>
      <c r="U168" s="113"/>
      <c r="V168" s="84">
        <f>+AN14</f>
        <v>0</v>
      </c>
      <c r="W168" s="84">
        <f t="shared" ref="W168:AA169" si="22">+AO14</f>
        <v>3</v>
      </c>
      <c r="X168" s="84">
        <f t="shared" si="22"/>
        <v>13</v>
      </c>
      <c r="Y168" s="84">
        <f t="shared" si="22"/>
        <v>43</v>
      </c>
      <c r="Z168" s="84">
        <f t="shared" si="22"/>
        <v>36</v>
      </c>
      <c r="AA168" s="84">
        <f t="shared" si="22"/>
        <v>0</v>
      </c>
      <c r="AB168" s="84">
        <f>SUM(V168:AA168)</f>
        <v>95</v>
      </c>
      <c r="AC168" s="22">
        <f>V168/$AB168</f>
        <v>0</v>
      </c>
      <c r="AD168" s="22">
        <f t="shared" ref="AD168:AH169" si="23">W168/$AB168</f>
        <v>3.1578947368421054E-2</v>
      </c>
      <c r="AE168" s="22">
        <f t="shared" si="23"/>
        <v>0.1368421052631579</v>
      </c>
      <c r="AF168" s="22">
        <f t="shared" si="23"/>
        <v>0.45263157894736844</v>
      </c>
      <c r="AG168" s="22">
        <f t="shared" si="23"/>
        <v>0.37894736842105264</v>
      </c>
      <c r="AH168" s="22">
        <f t="shared" si="23"/>
        <v>0</v>
      </c>
      <c r="AI168" s="84">
        <f t="shared" ref="AI168:AL169" si="24">+BA14</f>
        <v>4.18</v>
      </c>
      <c r="AJ168" s="84">
        <f t="shared" si="24"/>
        <v>0.79</v>
      </c>
      <c r="AK168" s="84">
        <f t="shared" si="24"/>
        <v>4</v>
      </c>
      <c r="AL168" s="84">
        <f t="shared" si="24"/>
        <v>4</v>
      </c>
      <c r="AM168" s="68"/>
      <c r="AN168" s="96"/>
      <c r="AO168" s="96"/>
      <c r="AP168" s="96"/>
      <c r="AQ168" s="96"/>
      <c r="AR168" s="96"/>
    </row>
    <row r="169" spans="1:52" s="20" customFormat="1" ht="39.950000000000003" customHeight="1">
      <c r="A169" s="29"/>
      <c r="B169" s="40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112" t="s">
        <v>67</v>
      </c>
      <c r="P169" s="113"/>
      <c r="Q169" s="113"/>
      <c r="R169" s="113"/>
      <c r="S169" s="113"/>
      <c r="T169" s="113"/>
      <c r="U169" s="113"/>
      <c r="V169" s="84">
        <f>+AN15</f>
        <v>3</v>
      </c>
      <c r="W169" s="84">
        <f t="shared" si="22"/>
        <v>9</v>
      </c>
      <c r="X169" s="84">
        <f t="shared" si="22"/>
        <v>20</v>
      </c>
      <c r="Y169" s="84">
        <f t="shared" si="22"/>
        <v>39</v>
      </c>
      <c r="Z169" s="84">
        <f t="shared" si="22"/>
        <v>24</v>
      </c>
      <c r="AA169" s="84">
        <f t="shared" si="22"/>
        <v>0</v>
      </c>
      <c r="AB169" s="84">
        <f>SUM(V169:AA169)</f>
        <v>95</v>
      </c>
      <c r="AC169" s="22">
        <f>V169/$AB169</f>
        <v>3.1578947368421054E-2</v>
      </c>
      <c r="AD169" s="22">
        <f t="shared" si="23"/>
        <v>9.4736842105263161E-2</v>
      </c>
      <c r="AE169" s="22">
        <f t="shared" si="23"/>
        <v>0.21052631578947367</v>
      </c>
      <c r="AF169" s="22">
        <f t="shared" si="23"/>
        <v>0.41052631578947368</v>
      </c>
      <c r="AG169" s="22">
        <f t="shared" si="23"/>
        <v>0.25263157894736843</v>
      </c>
      <c r="AH169" s="22">
        <f t="shared" si="23"/>
        <v>0</v>
      </c>
      <c r="AI169" s="84">
        <f t="shared" si="24"/>
        <v>3.76</v>
      </c>
      <c r="AJ169" s="84">
        <f t="shared" si="24"/>
        <v>1.04</v>
      </c>
      <c r="AK169" s="84">
        <f t="shared" si="24"/>
        <v>4</v>
      </c>
      <c r="AL169" s="84">
        <f t="shared" si="24"/>
        <v>4</v>
      </c>
      <c r="AM169" s="68"/>
      <c r="AN169" s="87"/>
      <c r="AO169" s="87"/>
      <c r="AP169" s="87"/>
      <c r="AQ169" s="87"/>
      <c r="AR169" s="87"/>
    </row>
    <row r="170" spans="1:52" s="20" customFormat="1" ht="27.75" customHeight="1">
      <c r="A170" s="29"/>
      <c r="B170" s="40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5"/>
      <c r="AM170" s="68"/>
      <c r="AN170" s="87"/>
      <c r="AO170" s="87"/>
      <c r="AP170" s="87"/>
      <c r="AQ170" s="87"/>
      <c r="AR170" s="87"/>
    </row>
    <row r="171" spans="1:52" s="20" customFormat="1" ht="27" customHeight="1">
      <c r="A171" s="29"/>
      <c r="B171" s="40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5"/>
      <c r="AM171" s="68"/>
      <c r="AN171" s="87"/>
      <c r="AO171" s="87"/>
      <c r="AP171" s="87"/>
      <c r="AQ171" s="87"/>
      <c r="AR171" s="87"/>
    </row>
    <row r="172" spans="1:52" s="20" customFormat="1" ht="24.75" customHeight="1">
      <c r="A172" s="29"/>
      <c r="B172" s="40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5"/>
      <c r="AM172" s="68"/>
      <c r="AN172" s="87"/>
      <c r="AO172" s="87"/>
      <c r="AP172" s="87"/>
      <c r="AQ172" s="87"/>
      <c r="AR172" s="87"/>
    </row>
    <row r="173" spans="1:52" s="20" customFormat="1" ht="18" customHeight="1">
      <c r="A173" s="111" t="s">
        <v>57</v>
      </c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5"/>
      <c r="AM173" s="68"/>
      <c r="AN173" s="87"/>
      <c r="AO173" s="87"/>
      <c r="AP173" s="87"/>
      <c r="AQ173" s="87"/>
      <c r="AR173" s="87"/>
    </row>
    <row r="174" spans="1:52" s="20" customFormat="1" ht="30.75" customHeight="1">
      <c r="A174" s="29"/>
      <c r="B174" s="40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5"/>
      <c r="AM174" s="68"/>
      <c r="AN174" s="87"/>
      <c r="AO174" s="87"/>
      <c r="AP174" s="87"/>
      <c r="AQ174" s="87"/>
      <c r="AR174" s="87"/>
    </row>
    <row r="175" spans="1:52" s="20" customFormat="1" ht="45" customHeight="1">
      <c r="A175" s="29"/>
      <c r="B175" s="40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5"/>
      <c r="AM175" s="68"/>
      <c r="AN175" s="87"/>
      <c r="AO175" s="87"/>
      <c r="AP175" s="87"/>
      <c r="AQ175" s="87"/>
      <c r="AR175" s="87"/>
    </row>
    <row r="176" spans="1:52" s="23" customFormat="1" ht="18.75" customHeight="1">
      <c r="A176" s="29"/>
      <c r="B176" s="40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5"/>
      <c r="AM176" s="68"/>
      <c r="AN176" s="87"/>
      <c r="AO176" s="87"/>
      <c r="AP176" s="87"/>
      <c r="AQ176" s="87"/>
      <c r="AR176" s="87"/>
    </row>
    <row r="177" spans="1:44" s="23" customFormat="1" ht="18.75" customHeight="1">
      <c r="A177" s="29"/>
      <c r="B177" s="40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5"/>
      <c r="AM177" s="68"/>
      <c r="AN177" s="87"/>
      <c r="AO177" s="87"/>
      <c r="AP177" s="87"/>
      <c r="AQ177" s="87"/>
      <c r="AR177" s="87"/>
    </row>
    <row r="178" spans="1:44" s="23" customFormat="1" ht="18.75" customHeight="1">
      <c r="A178" s="29"/>
      <c r="B178" s="40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5"/>
      <c r="AM178" s="68"/>
      <c r="AN178" s="87"/>
      <c r="AO178" s="87"/>
      <c r="AP178" s="87"/>
      <c r="AQ178" s="87"/>
      <c r="AR178" s="87"/>
    </row>
    <row r="179" spans="1:44" s="23" customFormat="1" ht="18.75" customHeight="1">
      <c r="A179" s="29"/>
      <c r="B179" s="40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5"/>
      <c r="AM179" s="69"/>
      <c r="AN179" s="20"/>
      <c r="AO179" s="20"/>
      <c r="AP179" s="20"/>
      <c r="AQ179" s="20"/>
      <c r="AR179" s="20"/>
    </row>
    <row r="180" spans="1:44" s="23" customFormat="1" ht="18.75" customHeight="1">
      <c r="A180" s="29"/>
      <c r="B180" s="40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5"/>
      <c r="AM180" s="69"/>
      <c r="AN180" s="20"/>
      <c r="AO180" s="20"/>
      <c r="AP180" s="20"/>
      <c r="AQ180" s="20"/>
      <c r="AR180" s="20"/>
    </row>
    <row r="181" spans="1:44" s="23" customFormat="1" ht="18.75" customHeight="1">
      <c r="A181" s="29"/>
      <c r="B181" s="40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5"/>
      <c r="AM181" s="20"/>
      <c r="AN181" s="20"/>
      <c r="AO181" s="20"/>
      <c r="AP181" s="20"/>
      <c r="AQ181" s="20"/>
      <c r="AR181" s="20"/>
    </row>
    <row r="182" spans="1:44" s="23" customFormat="1" ht="18.75" customHeight="1">
      <c r="A182" s="29"/>
      <c r="B182" s="40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5"/>
      <c r="AM182" s="20"/>
      <c r="AN182" s="20"/>
      <c r="AO182" s="20"/>
      <c r="AP182" s="20"/>
      <c r="AQ182" s="20"/>
      <c r="AR182" s="20"/>
    </row>
    <row r="183" spans="1:44" s="23" customFormat="1" ht="18.75" customHeight="1">
      <c r="A183" s="29"/>
      <c r="B183" s="40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5"/>
      <c r="AM183" s="20"/>
      <c r="AN183" s="20"/>
      <c r="AO183" s="20"/>
      <c r="AP183" s="20"/>
      <c r="AQ183" s="20"/>
      <c r="AR183" s="20"/>
    </row>
    <row r="184" spans="1:44" s="23" customFormat="1" ht="18.75" customHeight="1">
      <c r="A184" s="29"/>
      <c r="B184" s="40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5"/>
      <c r="AM184" s="20"/>
      <c r="AN184" s="20"/>
      <c r="AO184" s="20"/>
      <c r="AP184" s="20"/>
      <c r="AQ184" s="20"/>
      <c r="AR184" s="20"/>
    </row>
    <row r="185" spans="1:44" s="23" customFormat="1" ht="18.75" customHeight="1">
      <c r="A185" s="109"/>
      <c r="B185" s="109"/>
      <c r="C185" s="109"/>
      <c r="D185" s="109"/>
      <c r="E185" s="10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5"/>
      <c r="AM185" s="20"/>
      <c r="AN185" s="20"/>
      <c r="AO185" s="20"/>
      <c r="AP185" s="20"/>
      <c r="AQ185" s="20"/>
      <c r="AR185" s="20"/>
    </row>
    <row r="186" spans="1:44" s="23" customFormat="1" ht="18.75" customHeight="1">
      <c r="A186" s="109"/>
      <c r="B186" s="109"/>
      <c r="C186" s="109"/>
      <c r="D186" s="109"/>
      <c r="E186" s="10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5"/>
      <c r="AM186" s="20"/>
      <c r="AN186" s="20"/>
      <c r="AO186" s="20"/>
      <c r="AP186" s="20"/>
      <c r="AQ186" s="20"/>
      <c r="AR186" s="20"/>
    </row>
    <row r="187" spans="1:44" s="23" customFormat="1" ht="18.75" customHeight="1">
      <c r="A187" s="109"/>
      <c r="B187" s="109"/>
      <c r="C187" s="109"/>
      <c r="D187" s="109"/>
      <c r="E187" s="10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5"/>
      <c r="AM187" s="20"/>
      <c r="AN187" s="20"/>
      <c r="AO187" s="20"/>
      <c r="AP187" s="20"/>
      <c r="AQ187" s="20"/>
      <c r="AR187" s="20"/>
    </row>
    <row r="188" spans="1:44" ht="21">
      <c r="A188" s="109"/>
      <c r="B188" s="109"/>
      <c r="C188" s="109"/>
      <c r="D188" s="109"/>
      <c r="E188" s="10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5"/>
      <c r="AM188" s="20"/>
      <c r="AN188" s="20"/>
      <c r="AO188" s="20"/>
      <c r="AP188" s="20"/>
      <c r="AQ188" s="20"/>
      <c r="AR188" s="20"/>
    </row>
    <row r="189" spans="1:44" ht="15" customHeight="1">
      <c r="A189" s="29"/>
      <c r="B189" s="25"/>
      <c r="C189" s="25"/>
      <c r="D189" s="25"/>
      <c r="E189" s="25"/>
      <c r="F189" s="25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126" t="s">
        <v>11</v>
      </c>
      <c r="W189" s="126"/>
      <c r="X189" s="126"/>
      <c r="Y189" s="126"/>
      <c r="Z189" s="126"/>
      <c r="AA189" s="126"/>
      <c r="AB189" s="19"/>
      <c r="AC189" s="126" t="s">
        <v>12</v>
      </c>
      <c r="AD189" s="126"/>
      <c r="AE189" s="126"/>
      <c r="AF189" s="126"/>
      <c r="AG189" s="126"/>
      <c r="AH189" s="126"/>
      <c r="AI189" s="129" t="s">
        <v>84</v>
      </c>
      <c r="AJ189" s="129"/>
      <c r="AK189" s="129"/>
      <c r="AL189" s="129"/>
      <c r="AM189" s="23"/>
      <c r="AN189" s="23"/>
      <c r="AO189" s="23"/>
      <c r="AP189" s="23"/>
      <c r="AQ189" s="23"/>
      <c r="AR189" s="23"/>
    </row>
    <row r="190" spans="1:44" ht="15" customHeight="1">
      <c r="A190" s="29"/>
      <c r="B190" s="46"/>
      <c r="C190" s="46"/>
      <c r="D190" s="46"/>
      <c r="E190" s="46"/>
      <c r="F190" s="46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126"/>
      <c r="W190" s="126"/>
      <c r="X190" s="126"/>
      <c r="Y190" s="126"/>
      <c r="Z190" s="126"/>
      <c r="AA190" s="126"/>
      <c r="AB190" s="19"/>
      <c r="AC190" s="126"/>
      <c r="AD190" s="126"/>
      <c r="AE190" s="126"/>
      <c r="AF190" s="126"/>
      <c r="AG190" s="126"/>
      <c r="AH190" s="126"/>
      <c r="AI190" s="129"/>
      <c r="AJ190" s="129"/>
      <c r="AK190" s="129"/>
      <c r="AL190" s="129"/>
      <c r="AM190" s="23"/>
      <c r="AN190" s="23"/>
      <c r="AO190" s="23"/>
      <c r="AP190" s="23"/>
      <c r="AQ190" s="23"/>
      <c r="AR190" s="23"/>
    </row>
    <row r="191" spans="1:44" ht="15" customHeight="1">
      <c r="A191" s="54"/>
      <c r="B191" s="111" t="s">
        <v>68</v>
      </c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39">
        <v>1</v>
      </c>
      <c r="W191" s="39">
        <v>2</v>
      </c>
      <c r="X191" s="39">
        <v>3</v>
      </c>
      <c r="Y191" s="39">
        <v>4</v>
      </c>
      <c r="Z191" s="39">
        <v>5</v>
      </c>
      <c r="AA191" s="39" t="s">
        <v>35</v>
      </c>
      <c r="AB191" s="48" t="s">
        <v>14</v>
      </c>
      <c r="AC191" s="39">
        <v>1</v>
      </c>
      <c r="AD191" s="39">
        <v>2</v>
      </c>
      <c r="AE191" s="39">
        <v>3</v>
      </c>
      <c r="AF191" s="39">
        <v>4</v>
      </c>
      <c r="AG191" s="39">
        <v>5</v>
      </c>
      <c r="AH191" s="39" t="s">
        <v>35</v>
      </c>
      <c r="AI191" s="49" t="s">
        <v>15</v>
      </c>
      <c r="AJ191" s="49" t="s">
        <v>39</v>
      </c>
      <c r="AK191" s="49" t="s">
        <v>17</v>
      </c>
      <c r="AL191" s="49" t="s">
        <v>18</v>
      </c>
      <c r="AM191" s="23"/>
      <c r="AN191" s="23"/>
      <c r="AO191" s="23"/>
      <c r="AP191" s="23"/>
      <c r="AQ191" s="23"/>
      <c r="AR191" s="23"/>
    </row>
    <row r="192" spans="1:44" ht="20.100000000000001" customHeight="1">
      <c r="A192" s="55" t="s">
        <v>69</v>
      </c>
      <c r="B192" s="130" t="s">
        <v>40</v>
      </c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83">
        <f>+AN16</f>
        <v>3</v>
      </c>
      <c r="W192" s="83">
        <f t="shared" ref="W192:AA203" si="25">+AO16</f>
        <v>13</v>
      </c>
      <c r="X192" s="83">
        <f t="shared" si="25"/>
        <v>21</v>
      </c>
      <c r="Y192" s="83">
        <f t="shared" si="25"/>
        <v>35</v>
      </c>
      <c r="Z192" s="83">
        <f t="shared" si="25"/>
        <v>30</v>
      </c>
      <c r="AA192" s="83">
        <f t="shared" si="25"/>
        <v>1</v>
      </c>
      <c r="AB192" s="83">
        <f>SUM(V192:AA192)</f>
        <v>103</v>
      </c>
      <c r="AC192" s="22">
        <f>V192/$AB192</f>
        <v>2.9126213592233011E-2</v>
      </c>
      <c r="AD192" s="22">
        <f t="shared" ref="AD192:AH203" si="26">W192/$AB192</f>
        <v>0.12621359223300971</v>
      </c>
      <c r="AE192" s="22">
        <f t="shared" si="26"/>
        <v>0.20388349514563106</v>
      </c>
      <c r="AF192" s="22">
        <f t="shared" si="26"/>
        <v>0.33980582524271846</v>
      </c>
      <c r="AG192" s="22">
        <f t="shared" si="26"/>
        <v>0.29126213592233008</v>
      </c>
      <c r="AH192" s="22">
        <f t="shared" si="26"/>
        <v>9.7087378640776691E-3</v>
      </c>
      <c r="AI192" s="83">
        <f t="shared" ref="AI192:AL203" si="27">+BA16</f>
        <v>3.75</v>
      </c>
      <c r="AJ192" s="83">
        <f t="shared" si="27"/>
        <v>1.1100000000000001</v>
      </c>
      <c r="AK192" s="83">
        <f t="shared" si="27"/>
        <v>4</v>
      </c>
      <c r="AL192" s="83">
        <f t="shared" si="27"/>
        <v>4</v>
      </c>
    </row>
    <row r="193" spans="1:38" ht="20.100000000000001" customHeight="1">
      <c r="A193" s="21" t="s">
        <v>70</v>
      </c>
      <c r="B193" s="130" t="s">
        <v>41</v>
      </c>
      <c r="C193" s="131" t="s">
        <v>42</v>
      </c>
      <c r="D193" s="131" t="s">
        <v>42</v>
      </c>
      <c r="E193" s="131" t="s">
        <v>42</v>
      </c>
      <c r="F193" s="131" t="s">
        <v>42</v>
      </c>
      <c r="G193" s="131" t="s">
        <v>42</v>
      </c>
      <c r="H193" s="131" t="s">
        <v>42</v>
      </c>
      <c r="I193" s="131" t="s">
        <v>42</v>
      </c>
      <c r="J193" s="131" t="s">
        <v>42</v>
      </c>
      <c r="K193" s="131" t="s">
        <v>42</v>
      </c>
      <c r="L193" s="131" t="s">
        <v>42</v>
      </c>
      <c r="M193" s="131" t="s">
        <v>42</v>
      </c>
      <c r="N193" s="131" t="s">
        <v>42</v>
      </c>
      <c r="O193" s="131" t="s">
        <v>42</v>
      </c>
      <c r="P193" s="131" t="s">
        <v>42</v>
      </c>
      <c r="Q193" s="131" t="s">
        <v>42</v>
      </c>
      <c r="R193" s="131" t="s">
        <v>42</v>
      </c>
      <c r="S193" s="131" t="s">
        <v>42</v>
      </c>
      <c r="T193" s="131" t="s">
        <v>42</v>
      </c>
      <c r="U193" s="131" t="s">
        <v>42</v>
      </c>
      <c r="V193" s="83">
        <f t="shared" ref="V193:V203" si="28">+AN17</f>
        <v>3</v>
      </c>
      <c r="W193" s="83">
        <f t="shared" si="25"/>
        <v>8</v>
      </c>
      <c r="X193" s="83">
        <f t="shared" si="25"/>
        <v>24</v>
      </c>
      <c r="Y193" s="83">
        <f t="shared" si="25"/>
        <v>35</v>
      </c>
      <c r="Z193" s="83">
        <f t="shared" si="25"/>
        <v>31</v>
      </c>
      <c r="AA193" s="83">
        <f t="shared" si="25"/>
        <v>2</v>
      </c>
      <c r="AB193" s="83">
        <f t="shared" ref="AB193:AB203" si="29">SUM(V193:AA193)</f>
        <v>103</v>
      </c>
      <c r="AC193" s="22">
        <f t="shared" ref="AC193:AC202" si="30">V193/$AB193</f>
        <v>2.9126213592233011E-2</v>
      </c>
      <c r="AD193" s="22">
        <f t="shared" si="26"/>
        <v>7.7669902912621352E-2</v>
      </c>
      <c r="AE193" s="22">
        <f t="shared" si="26"/>
        <v>0.23300970873786409</v>
      </c>
      <c r="AF193" s="22">
        <f t="shared" si="26"/>
        <v>0.33980582524271846</v>
      </c>
      <c r="AG193" s="22">
        <f t="shared" si="26"/>
        <v>0.30097087378640774</v>
      </c>
      <c r="AH193" s="22">
        <f t="shared" si="26"/>
        <v>1.9417475728155338E-2</v>
      </c>
      <c r="AI193" s="83">
        <f t="shared" si="27"/>
        <v>3.82</v>
      </c>
      <c r="AJ193" s="83">
        <f t="shared" si="27"/>
        <v>1.05</v>
      </c>
      <c r="AK193" s="83">
        <f t="shared" si="27"/>
        <v>4</v>
      </c>
      <c r="AL193" s="83">
        <f t="shared" si="27"/>
        <v>4</v>
      </c>
    </row>
    <row r="194" spans="1:38" ht="20.100000000000001" customHeight="1">
      <c r="A194" s="55" t="s">
        <v>71</v>
      </c>
      <c r="B194" s="130" t="s">
        <v>76</v>
      </c>
      <c r="C194" s="131" t="s">
        <v>42</v>
      </c>
      <c r="D194" s="131" t="s">
        <v>42</v>
      </c>
      <c r="E194" s="131" t="s">
        <v>42</v>
      </c>
      <c r="F194" s="131" t="s">
        <v>42</v>
      </c>
      <c r="G194" s="131" t="s">
        <v>42</v>
      </c>
      <c r="H194" s="131" t="s">
        <v>42</v>
      </c>
      <c r="I194" s="131" t="s">
        <v>42</v>
      </c>
      <c r="J194" s="131" t="s">
        <v>42</v>
      </c>
      <c r="K194" s="131" t="s">
        <v>42</v>
      </c>
      <c r="L194" s="131" t="s">
        <v>42</v>
      </c>
      <c r="M194" s="131" t="s">
        <v>42</v>
      </c>
      <c r="N194" s="131" t="s">
        <v>42</v>
      </c>
      <c r="O194" s="131" t="s">
        <v>42</v>
      </c>
      <c r="P194" s="131" t="s">
        <v>42</v>
      </c>
      <c r="Q194" s="131" t="s">
        <v>42</v>
      </c>
      <c r="R194" s="131" t="s">
        <v>42</v>
      </c>
      <c r="S194" s="131" t="s">
        <v>42</v>
      </c>
      <c r="T194" s="131" t="s">
        <v>42</v>
      </c>
      <c r="U194" s="131" t="s">
        <v>42</v>
      </c>
      <c r="V194" s="83">
        <f t="shared" si="28"/>
        <v>1</v>
      </c>
      <c r="W194" s="83">
        <f t="shared" si="25"/>
        <v>3</v>
      </c>
      <c r="X194" s="83">
        <f t="shared" si="25"/>
        <v>23</v>
      </c>
      <c r="Y194" s="83">
        <f t="shared" si="25"/>
        <v>46</v>
      </c>
      <c r="Z194" s="83">
        <f t="shared" si="25"/>
        <v>29</v>
      </c>
      <c r="AA194" s="83">
        <f t="shared" si="25"/>
        <v>1</v>
      </c>
      <c r="AB194" s="83">
        <f t="shared" si="29"/>
        <v>103</v>
      </c>
      <c r="AC194" s="22">
        <f t="shared" si="30"/>
        <v>9.7087378640776691E-3</v>
      </c>
      <c r="AD194" s="22">
        <f t="shared" si="26"/>
        <v>2.9126213592233011E-2</v>
      </c>
      <c r="AE194" s="22">
        <f t="shared" si="26"/>
        <v>0.22330097087378642</v>
      </c>
      <c r="AF194" s="22">
        <f t="shared" si="26"/>
        <v>0.44660194174757284</v>
      </c>
      <c r="AG194" s="22">
        <f t="shared" si="26"/>
        <v>0.28155339805825241</v>
      </c>
      <c r="AH194" s="22">
        <f t="shared" si="26"/>
        <v>9.7087378640776691E-3</v>
      </c>
      <c r="AI194" s="83">
        <f t="shared" si="27"/>
        <v>3.97</v>
      </c>
      <c r="AJ194" s="83">
        <f t="shared" si="27"/>
        <v>0.85</v>
      </c>
      <c r="AK194" s="83">
        <f t="shared" si="27"/>
        <v>4</v>
      </c>
      <c r="AL194" s="83">
        <f t="shared" si="27"/>
        <v>4</v>
      </c>
    </row>
    <row r="195" spans="1:38" ht="20.100000000000001" customHeight="1">
      <c r="A195" s="21" t="s">
        <v>72</v>
      </c>
      <c r="B195" s="130" t="s">
        <v>77</v>
      </c>
      <c r="C195" s="131" t="s">
        <v>42</v>
      </c>
      <c r="D195" s="131" t="s">
        <v>42</v>
      </c>
      <c r="E195" s="131" t="s">
        <v>42</v>
      </c>
      <c r="F195" s="131" t="s">
        <v>42</v>
      </c>
      <c r="G195" s="131" t="s">
        <v>42</v>
      </c>
      <c r="H195" s="131" t="s">
        <v>42</v>
      </c>
      <c r="I195" s="131" t="s">
        <v>42</v>
      </c>
      <c r="J195" s="131" t="s">
        <v>42</v>
      </c>
      <c r="K195" s="131" t="s">
        <v>42</v>
      </c>
      <c r="L195" s="131" t="s">
        <v>42</v>
      </c>
      <c r="M195" s="131" t="s">
        <v>42</v>
      </c>
      <c r="N195" s="131" t="s">
        <v>42</v>
      </c>
      <c r="O195" s="131" t="s">
        <v>42</v>
      </c>
      <c r="P195" s="131" t="s">
        <v>42</v>
      </c>
      <c r="Q195" s="131" t="s">
        <v>42</v>
      </c>
      <c r="R195" s="131" t="s">
        <v>42</v>
      </c>
      <c r="S195" s="131" t="s">
        <v>42</v>
      </c>
      <c r="T195" s="131" t="s">
        <v>42</v>
      </c>
      <c r="U195" s="131" t="s">
        <v>42</v>
      </c>
      <c r="V195" s="83">
        <f t="shared" si="28"/>
        <v>4</v>
      </c>
      <c r="W195" s="83">
        <f t="shared" si="25"/>
        <v>5</v>
      </c>
      <c r="X195" s="83">
        <f t="shared" si="25"/>
        <v>14</v>
      </c>
      <c r="Y195" s="83">
        <f t="shared" si="25"/>
        <v>29</v>
      </c>
      <c r="Z195" s="83">
        <f t="shared" si="25"/>
        <v>38</v>
      </c>
      <c r="AA195" s="83">
        <f t="shared" si="25"/>
        <v>13</v>
      </c>
      <c r="AB195" s="83">
        <f t="shared" si="29"/>
        <v>103</v>
      </c>
      <c r="AC195" s="22">
        <f t="shared" si="30"/>
        <v>3.8834951456310676E-2</v>
      </c>
      <c r="AD195" s="22">
        <f t="shared" si="26"/>
        <v>4.8543689320388349E-2</v>
      </c>
      <c r="AE195" s="22">
        <f t="shared" si="26"/>
        <v>0.13592233009708737</v>
      </c>
      <c r="AF195" s="22">
        <f t="shared" si="26"/>
        <v>0.28155339805825241</v>
      </c>
      <c r="AG195" s="22">
        <f t="shared" si="26"/>
        <v>0.36893203883495146</v>
      </c>
      <c r="AH195" s="22">
        <f t="shared" si="26"/>
        <v>0.12621359223300971</v>
      </c>
      <c r="AI195" s="83">
        <f t="shared" si="27"/>
        <v>4.0199999999999996</v>
      </c>
      <c r="AJ195" s="83">
        <f t="shared" si="27"/>
        <v>1.1000000000000001</v>
      </c>
      <c r="AK195" s="83">
        <f t="shared" si="27"/>
        <v>4</v>
      </c>
      <c r="AL195" s="83">
        <f t="shared" si="27"/>
        <v>5</v>
      </c>
    </row>
    <row r="196" spans="1:38" ht="20.100000000000001" customHeight="1">
      <c r="A196" s="55" t="s">
        <v>73</v>
      </c>
      <c r="B196" s="130" t="s">
        <v>78</v>
      </c>
      <c r="C196" s="131" t="s">
        <v>43</v>
      </c>
      <c r="D196" s="131" t="s">
        <v>43</v>
      </c>
      <c r="E196" s="131" t="s">
        <v>43</v>
      </c>
      <c r="F196" s="131" t="s">
        <v>43</v>
      </c>
      <c r="G196" s="131" t="s">
        <v>43</v>
      </c>
      <c r="H196" s="131" t="s">
        <v>43</v>
      </c>
      <c r="I196" s="131" t="s">
        <v>43</v>
      </c>
      <c r="J196" s="131" t="s">
        <v>43</v>
      </c>
      <c r="K196" s="131" t="s">
        <v>43</v>
      </c>
      <c r="L196" s="131" t="s">
        <v>43</v>
      </c>
      <c r="M196" s="131" t="s">
        <v>43</v>
      </c>
      <c r="N196" s="131" t="s">
        <v>43</v>
      </c>
      <c r="O196" s="131" t="s">
        <v>43</v>
      </c>
      <c r="P196" s="131" t="s">
        <v>43</v>
      </c>
      <c r="Q196" s="131" t="s">
        <v>43</v>
      </c>
      <c r="R196" s="131" t="s">
        <v>43</v>
      </c>
      <c r="S196" s="131" t="s">
        <v>43</v>
      </c>
      <c r="T196" s="131" t="s">
        <v>43</v>
      </c>
      <c r="U196" s="131" t="s">
        <v>43</v>
      </c>
      <c r="V196" s="83">
        <f t="shared" si="28"/>
        <v>4</v>
      </c>
      <c r="W196" s="83">
        <f t="shared" si="25"/>
        <v>13</v>
      </c>
      <c r="X196" s="83">
        <f t="shared" si="25"/>
        <v>26</v>
      </c>
      <c r="Y196" s="83">
        <f t="shared" si="25"/>
        <v>33</v>
      </c>
      <c r="Z196" s="83">
        <f t="shared" si="25"/>
        <v>26</v>
      </c>
      <c r="AA196" s="83">
        <f t="shared" si="25"/>
        <v>1</v>
      </c>
      <c r="AB196" s="83">
        <f t="shared" si="29"/>
        <v>103</v>
      </c>
      <c r="AC196" s="22">
        <f t="shared" si="30"/>
        <v>3.8834951456310676E-2</v>
      </c>
      <c r="AD196" s="22">
        <f t="shared" si="26"/>
        <v>0.12621359223300971</v>
      </c>
      <c r="AE196" s="22">
        <f t="shared" si="26"/>
        <v>0.25242718446601942</v>
      </c>
      <c r="AF196" s="22">
        <f t="shared" si="26"/>
        <v>0.32038834951456313</v>
      </c>
      <c r="AG196" s="22">
        <f t="shared" si="26"/>
        <v>0.25242718446601942</v>
      </c>
      <c r="AH196" s="22">
        <f t="shared" si="26"/>
        <v>9.7087378640776691E-3</v>
      </c>
      <c r="AI196" s="83">
        <f t="shared" si="27"/>
        <v>3.63</v>
      </c>
      <c r="AJ196" s="83">
        <f t="shared" si="27"/>
        <v>1.1200000000000001</v>
      </c>
      <c r="AK196" s="83">
        <f t="shared" si="27"/>
        <v>4</v>
      </c>
      <c r="AL196" s="83">
        <f t="shared" si="27"/>
        <v>4</v>
      </c>
    </row>
    <row r="197" spans="1:38" ht="20.100000000000001" customHeight="1">
      <c r="A197" s="55" t="s">
        <v>74</v>
      </c>
      <c r="B197" s="130" t="s">
        <v>85</v>
      </c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83">
        <f t="shared" si="28"/>
        <v>17</v>
      </c>
      <c r="W197" s="83">
        <f t="shared" si="25"/>
        <v>12</v>
      </c>
      <c r="X197" s="83">
        <f t="shared" si="25"/>
        <v>12</v>
      </c>
      <c r="Y197" s="83">
        <f t="shared" si="25"/>
        <v>15</v>
      </c>
      <c r="Z197" s="83">
        <f t="shared" si="25"/>
        <v>16</v>
      </c>
      <c r="AA197" s="83">
        <f t="shared" si="25"/>
        <v>31</v>
      </c>
      <c r="AB197" s="83">
        <f t="shared" si="29"/>
        <v>103</v>
      </c>
      <c r="AC197" s="22">
        <f t="shared" si="30"/>
        <v>0.1650485436893204</v>
      </c>
      <c r="AD197" s="22">
        <f t="shared" si="26"/>
        <v>0.11650485436893204</v>
      </c>
      <c r="AE197" s="22">
        <f t="shared" si="26"/>
        <v>0.11650485436893204</v>
      </c>
      <c r="AF197" s="22">
        <f t="shared" si="26"/>
        <v>0.14563106796116504</v>
      </c>
      <c r="AG197" s="22">
        <f t="shared" si="26"/>
        <v>0.1553398058252427</v>
      </c>
      <c r="AH197" s="22">
        <f t="shared" si="26"/>
        <v>0.30097087378640774</v>
      </c>
      <c r="AI197" s="83">
        <f t="shared" si="27"/>
        <v>3.01</v>
      </c>
      <c r="AJ197" s="83">
        <f t="shared" si="27"/>
        <v>1.5</v>
      </c>
      <c r="AK197" s="83">
        <f t="shared" si="27"/>
        <v>3</v>
      </c>
      <c r="AL197" s="83">
        <f t="shared" si="27"/>
        <v>1</v>
      </c>
    </row>
    <row r="198" spans="1:38" ht="20.100000000000001" customHeight="1">
      <c r="A198" s="55" t="s">
        <v>75</v>
      </c>
      <c r="B198" s="130" t="s">
        <v>86</v>
      </c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83">
        <f t="shared" si="28"/>
        <v>16</v>
      </c>
      <c r="W198" s="83">
        <f t="shared" si="25"/>
        <v>12</v>
      </c>
      <c r="X198" s="83">
        <f t="shared" si="25"/>
        <v>18</v>
      </c>
      <c r="Y198" s="83">
        <f t="shared" si="25"/>
        <v>13</v>
      </c>
      <c r="Z198" s="83">
        <f t="shared" si="25"/>
        <v>10</v>
      </c>
      <c r="AA198" s="83">
        <f t="shared" si="25"/>
        <v>34</v>
      </c>
      <c r="AB198" s="83">
        <f t="shared" si="29"/>
        <v>103</v>
      </c>
      <c r="AC198" s="22">
        <f t="shared" si="30"/>
        <v>0.1553398058252427</v>
      </c>
      <c r="AD198" s="22">
        <f t="shared" si="26"/>
        <v>0.11650485436893204</v>
      </c>
      <c r="AE198" s="22">
        <f t="shared" si="26"/>
        <v>0.17475728155339806</v>
      </c>
      <c r="AF198" s="22">
        <f t="shared" si="26"/>
        <v>0.12621359223300971</v>
      </c>
      <c r="AG198" s="22">
        <f t="shared" si="26"/>
        <v>9.7087378640776698E-2</v>
      </c>
      <c r="AH198" s="22">
        <f t="shared" si="26"/>
        <v>0.3300970873786408</v>
      </c>
      <c r="AI198" s="83">
        <f t="shared" si="27"/>
        <v>2.84</v>
      </c>
      <c r="AJ198" s="83">
        <f t="shared" si="27"/>
        <v>1.37</v>
      </c>
      <c r="AK198" s="83">
        <f t="shared" si="27"/>
        <v>3</v>
      </c>
      <c r="AL198" s="83">
        <f t="shared" si="27"/>
        <v>3</v>
      </c>
    </row>
    <row r="199" spans="1:38" ht="20.100000000000001" customHeight="1">
      <c r="A199" s="21" t="s">
        <v>81</v>
      </c>
      <c r="B199" s="130" t="s">
        <v>79</v>
      </c>
      <c r="C199" s="131" t="s">
        <v>43</v>
      </c>
      <c r="D199" s="131" t="s">
        <v>43</v>
      </c>
      <c r="E199" s="131" t="s">
        <v>43</v>
      </c>
      <c r="F199" s="131" t="s">
        <v>43</v>
      </c>
      <c r="G199" s="131" t="s">
        <v>43</v>
      </c>
      <c r="H199" s="131" t="s">
        <v>43</v>
      </c>
      <c r="I199" s="131" t="s">
        <v>43</v>
      </c>
      <c r="J199" s="131" t="s">
        <v>43</v>
      </c>
      <c r="K199" s="131" t="s">
        <v>43</v>
      </c>
      <c r="L199" s="131" t="s">
        <v>43</v>
      </c>
      <c r="M199" s="131" t="s">
        <v>43</v>
      </c>
      <c r="N199" s="131" t="s">
        <v>43</v>
      </c>
      <c r="O199" s="131" t="s">
        <v>43</v>
      </c>
      <c r="P199" s="131" t="s">
        <v>43</v>
      </c>
      <c r="Q199" s="131" t="s">
        <v>43</v>
      </c>
      <c r="R199" s="131" t="s">
        <v>43</v>
      </c>
      <c r="S199" s="131" t="s">
        <v>43</v>
      </c>
      <c r="T199" s="131" t="s">
        <v>43</v>
      </c>
      <c r="U199" s="131" t="s">
        <v>43</v>
      </c>
      <c r="V199" s="83">
        <f t="shared" si="28"/>
        <v>1</v>
      </c>
      <c r="W199" s="83">
        <f t="shared" si="25"/>
        <v>3</v>
      </c>
      <c r="X199" s="83">
        <f t="shared" si="25"/>
        <v>17</v>
      </c>
      <c r="Y199" s="83">
        <f t="shared" si="25"/>
        <v>39</v>
      </c>
      <c r="Z199" s="83">
        <f t="shared" si="25"/>
        <v>38</v>
      </c>
      <c r="AA199" s="83">
        <f t="shared" si="25"/>
        <v>5</v>
      </c>
      <c r="AB199" s="83">
        <f t="shared" si="29"/>
        <v>103</v>
      </c>
      <c r="AC199" s="22">
        <f t="shared" si="30"/>
        <v>9.7087378640776691E-3</v>
      </c>
      <c r="AD199" s="22">
        <f t="shared" si="26"/>
        <v>2.9126213592233011E-2</v>
      </c>
      <c r="AE199" s="22">
        <f t="shared" si="26"/>
        <v>0.1650485436893204</v>
      </c>
      <c r="AF199" s="22">
        <f t="shared" si="26"/>
        <v>0.37864077669902912</v>
      </c>
      <c r="AG199" s="22">
        <f t="shared" si="26"/>
        <v>0.36893203883495146</v>
      </c>
      <c r="AH199" s="22">
        <f t="shared" si="26"/>
        <v>4.8543689320388349E-2</v>
      </c>
      <c r="AI199" s="83">
        <f t="shared" si="27"/>
        <v>4.12</v>
      </c>
      <c r="AJ199" s="83">
        <f t="shared" si="27"/>
        <v>0.88</v>
      </c>
      <c r="AK199" s="83">
        <f t="shared" si="27"/>
        <v>4</v>
      </c>
      <c r="AL199" s="83">
        <f t="shared" si="27"/>
        <v>4</v>
      </c>
    </row>
    <row r="200" spans="1:38" ht="20.100000000000001" customHeight="1">
      <c r="A200" s="55" t="s">
        <v>82</v>
      </c>
      <c r="B200" s="130" t="s">
        <v>44</v>
      </c>
      <c r="C200" s="131" t="s">
        <v>45</v>
      </c>
      <c r="D200" s="131" t="s">
        <v>45</v>
      </c>
      <c r="E200" s="131" t="s">
        <v>45</v>
      </c>
      <c r="F200" s="131" t="s">
        <v>45</v>
      </c>
      <c r="G200" s="131" t="s">
        <v>45</v>
      </c>
      <c r="H200" s="131" t="s">
        <v>45</v>
      </c>
      <c r="I200" s="131" t="s">
        <v>45</v>
      </c>
      <c r="J200" s="131" t="s">
        <v>45</v>
      </c>
      <c r="K200" s="131" t="s">
        <v>45</v>
      </c>
      <c r="L200" s="131" t="s">
        <v>45</v>
      </c>
      <c r="M200" s="131" t="s">
        <v>45</v>
      </c>
      <c r="N200" s="131" t="s">
        <v>45</v>
      </c>
      <c r="O200" s="131" t="s">
        <v>45</v>
      </c>
      <c r="P200" s="131" t="s">
        <v>45</v>
      </c>
      <c r="Q200" s="131" t="s">
        <v>45</v>
      </c>
      <c r="R200" s="131" t="s">
        <v>45</v>
      </c>
      <c r="S200" s="131" t="s">
        <v>45</v>
      </c>
      <c r="T200" s="131" t="s">
        <v>45</v>
      </c>
      <c r="U200" s="131" t="s">
        <v>45</v>
      </c>
      <c r="V200" s="83">
        <f t="shared" si="28"/>
        <v>14</v>
      </c>
      <c r="W200" s="83">
        <f t="shared" si="25"/>
        <v>12</v>
      </c>
      <c r="X200" s="83">
        <f t="shared" si="25"/>
        <v>16</v>
      </c>
      <c r="Y200" s="83">
        <f t="shared" si="25"/>
        <v>19</v>
      </c>
      <c r="Z200" s="83">
        <f t="shared" si="25"/>
        <v>29</v>
      </c>
      <c r="AA200" s="83">
        <f t="shared" si="25"/>
        <v>13</v>
      </c>
      <c r="AB200" s="83">
        <f t="shared" si="29"/>
        <v>103</v>
      </c>
      <c r="AC200" s="22">
        <f t="shared" si="30"/>
        <v>0.13592233009708737</v>
      </c>
      <c r="AD200" s="22">
        <f t="shared" si="26"/>
        <v>0.11650485436893204</v>
      </c>
      <c r="AE200" s="22">
        <f t="shared" si="26"/>
        <v>0.1553398058252427</v>
      </c>
      <c r="AF200" s="22">
        <f t="shared" si="26"/>
        <v>0.18446601941747573</v>
      </c>
      <c r="AG200" s="22">
        <f t="shared" si="26"/>
        <v>0.28155339805825241</v>
      </c>
      <c r="AH200" s="22">
        <f t="shared" si="26"/>
        <v>0.12621359223300971</v>
      </c>
      <c r="AI200" s="83">
        <f t="shared" si="27"/>
        <v>3.41</v>
      </c>
      <c r="AJ200" s="83">
        <f t="shared" si="27"/>
        <v>1.45</v>
      </c>
      <c r="AK200" s="83">
        <f t="shared" si="27"/>
        <v>4</v>
      </c>
      <c r="AL200" s="83">
        <f t="shared" si="27"/>
        <v>5</v>
      </c>
    </row>
    <row r="201" spans="1:38" ht="20.100000000000001" customHeight="1">
      <c r="A201" s="21" t="s">
        <v>83</v>
      </c>
      <c r="B201" s="130" t="s">
        <v>46</v>
      </c>
      <c r="C201" s="131" t="s">
        <v>47</v>
      </c>
      <c r="D201" s="131" t="s">
        <v>47</v>
      </c>
      <c r="E201" s="131" t="s">
        <v>47</v>
      </c>
      <c r="F201" s="131" t="s">
        <v>47</v>
      </c>
      <c r="G201" s="131" t="s">
        <v>47</v>
      </c>
      <c r="H201" s="131" t="s">
        <v>47</v>
      </c>
      <c r="I201" s="131" t="s">
        <v>47</v>
      </c>
      <c r="J201" s="131" t="s">
        <v>47</v>
      </c>
      <c r="K201" s="131" t="s">
        <v>47</v>
      </c>
      <c r="L201" s="131" t="s">
        <v>47</v>
      </c>
      <c r="M201" s="131" t="s">
        <v>47</v>
      </c>
      <c r="N201" s="131" t="s">
        <v>47</v>
      </c>
      <c r="O201" s="131" t="s">
        <v>47</v>
      </c>
      <c r="P201" s="131" t="s">
        <v>47</v>
      </c>
      <c r="Q201" s="131" t="s">
        <v>47</v>
      </c>
      <c r="R201" s="131" t="s">
        <v>47</v>
      </c>
      <c r="S201" s="131" t="s">
        <v>47</v>
      </c>
      <c r="T201" s="131" t="s">
        <v>47</v>
      </c>
      <c r="U201" s="131" t="s">
        <v>47</v>
      </c>
      <c r="V201" s="83">
        <f t="shared" si="28"/>
        <v>5</v>
      </c>
      <c r="W201" s="83">
        <f t="shared" si="25"/>
        <v>10</v>
      </c>
      <c r="X201" s="83">
        <f t="shared" si="25"/>
        <v>25</v>
      </c>
      <c r="Y201" s="83">
        <f t="shared" si="25"/>
        <v>26</v>
      </c>
      <c r="Z201" s="83">
        <f t="shared" si="25"/>
        <v>25</v>
      </c>
      <c r="AA201" s="83">
        <f t="shared" si="25"/>
        <v>12</v>
      </c>
      <c r="AB201" s="83">
        <f t="shared" si="29"/>
        <v>103</v>
      </c>
      <c r="AC201" s="22">
        <f t="shared" si="30"/>
        <v>4.8543689320388349E-2</v>
      </c>
      <c r="AD201" s="22">
        <f t="shared" si="26"/>
        <v>9.7087378640776698E-2</v>
      </c>
      <c r="AE201" s="22">
        <f t="shared" si="26"/>
        <v>0.24271844660194175</v>
      </c>
      <c r="AF201" s="22">
        <f t="shared" si="26"/>
        <v>0.25242718446601942</v>
      </c>
      <c r="AG201" s="22">
        <f t="shared" si="26"/>
        <v>0.24271844660194175</v>
      </c>
      <c r="AH201" s="22">
        <f t="shared" si="26"/>
        <v>0.11650485436893204</v>
      </c>
      <c r="AI201" s="83">
        <f t="shared" si="27"/>
        <v>3.62</v>
      </c>
      <c r="AJ201" s="83">
        <f t="shared" si="27"/>
        <v>1.1599999999999999</v>
      </c>
      <c r="AK201" s="83">
        <f t="shared" si="27"/>
        <v>4</v>
      </c>
      <c r="AL201" s="83">
        <f t="shared" si="27"/>
        <v>4</v>
      </c>
    </row>
    <row r="202" spans="1:38" ht="20.100000000000001" customHeight="1">
      <c r="A202" s="55" t="s">
        <v>87</v>
      </c>
      <c r="B202" s="130" t="s">
        <v>80</v>
      </c>
      <c r="C202" s="131" t="s">
        <v>47</v>
      </c>
      <c r="D202" s="131" t="s">
        <v>47</v>
      </c>
      <c r="E202" s="131" t="s">
        <v>47</v>
      </c>
      <c r="F202" s="131" t="s">
        <v>47</v>
      </c>
      <c r="G202" s="131" t="s">
        <v>47</v>
      </c>
      <c r="H202" s="131" t="s">
        <v>47</v>
      </c>
      <c r="I202" s="131" t="s">
        <v>47</v>
      </c>
      <c r="J202" s="131" t="s">
        <v>47</v>
      </c>
      <c r="K202" s="131" t="s">
        <v>47</v>
      </c>
      <c r="L202" s="131" t="s">
        <v>47</v>
      </c>
      <c r="M202" s="131" t="s">
        <v>47</v>
      </c>
      <c r="N202" s="131" t="s">
        <v>47</v>
      </c>
      <c r="O202" s="131" t="s">
        <v>47</v>
      </c>
      <c r="P202" s="131" t="s">
        <v>47</v>
      </c>
      <c r="Q202" s="131" t="s">
        <v>47</v>
      </c>
      <c r="R202" s="131" t="s">
        <v>47</v>
      </c>
      <c r="S202" s="131" t="s">
        <v>47</v>
      </c>
      <c r="T202" s="131" t="s">
        <v>47</v>
      </c>
      <c r="U202" s="131" t="s">
        <v>47</v>
      </c>
      <c r="V202" s="83">
        <f t="shared" si="28"/>
        <v>2</v>
      </c>
      <c r="W202" s="83">
        <f t="shared" si="25"/>
        <v>3</v>
      </c>
      <c r="X202" s="83">
        <f t="shared" si="25"/>
        <v>21</v>
      </c>
      <c r="Y202" s="83">
        <f t="shared" si="25"/>
        <v>9</v>
      </c>
      <c r="Z202" s="83">
        <f t="shared" si="25"/>
        <v>15</v>
      </c>
      <c r="AA202" s="83">
        <f t="shared" si="25"/>
        <v>53</v>
      </c>
      <c r="AB202" s="83">
        <f t="shared" si="29"/>
        <v>103</v>
      </c>
      <c r="AC202" s="22">
        <f t="shared" si="30"/>
        <v>1.9417475728155338E-2</v>
      </c>
      <c r="AD202" s="22">
        <f t="shared" si="26"/>
        <v>2.9126213592233011E-2</v>
      </c>
      <c r="AE202" s="22">
        <f t="shared" si="26"/>
        <v>0.20388349514563106</v>
      </c>
      <c r="AF202" s="22">
        <f t="shared" si="26"/>
        <v>8.7378640776699032E-2</v>
      </c>
      <c r="AG202" s="22">
        <f t="shared" si="26"/>
        <v>0.14563106796116504</v>
      </c>
      <c r="AH202" s="22">
        <f t="shared" si="26"/>
        <v>0.5145631067961165</v>
      </c>
      <c r="AI202" s="83">
        <f t="shared" si="27"/>
        <v>3.64</v>
      </c>
      <c r="AJ202" s="83">
        <f t="shared" si="27"/>
        <v>1.1000000000000001</v>
      </c>
      <c r="AK202" s="83">
        <f t="shared" si="27"/>
        <v>3</v>
      </c>
      <c r="AL202" s="83">
        <f t="shared" si="27"/>
        <v>3</v>
      </c>
    </row>
    <row r="203" spans="1:38" ht="20.100000000000001" customHeight="1">
      <c r="A203" s="21" t="s">
        <v>88</v>
      </c>
      <c r="B203" s="130" t="s">
        <v>48</v>
      </c>
      <c r="C203" s="131" t="s">
        <v>49</v>
      </c>
      <c r="D203" s="131" t="s">
        <v>49</v>
      </c>
      <c r="E203" s="131" t="s">
        <v>49</v>
      </c>
      <c r="F203" s="131" t="s">
        <v>49</v>
      </c>
      <c r="G203" s="131" t="s">
        <v>49</v>
      </c>
      <c r="H203" s="131" t="s">
        <v>49</v>
      </c>
      <c r="I203" s="131" t="s">
        <v>49</v>
      </c>
      <c r="J203" s="131" t="s">
        <v>49</v>
      </c>
      <c r="K203" s="131" t="s">
        <v>49</v>
      </c>
      <c r="L203" s="131" t="s">
        <v>49</v>
      </c>
      <c r="M203" s="131" t="s">
        <v>49</v>
      </c>
      <c r="N203" s="131" t="s">
        <v>49</v>
      </c>
      <c r="O203" s="131" t="s">
        <v>49</v>
      </c>
      <c r="P203" s="131" t="s">
        <v>49</v>
      </c>
      <c r="Q203" s="131" t="s">
        <v>49</v>
      </c>
      <c r="R203" s="131" t="s">
        <v>49</v>
      </c>
      <c r="S203" s="131" t="s">
        <v>49</v>
      </c>
      <c r="T203" s="131" t="s">
        <v>49</v>
      </c>
      <c r="U203" s="131" t="s">
        <v>49</v>
      </c>
      <c r="V203" s="83">
        <f t="shared" si="28"/>
        <v>2</v>
      </c>
      <c r="W203" s="83">
        <f t="shared" si="25"/>
        <v>1</v>
      </c>
      <c r="X203" s="83">
        <f t="shared" si="25"/>
        <v>22</v>
      </c>
      <c r="Y203" s="83">
        <f t="shared" si="25"/>
        <v>20</v>
      </c>
      <c r="Z203" s="83">
        <f t="shared" si="25"/>
        <v>32</v>
      </c>
      <c r="AA203" s="83">
        <f t="shared" si="25"/>
        <v>26</v>
      </c>
      <c r="AB203" s="83">
        <f t="shared" si="29"/>
        <v>103</v>
      </c>
      <c r="AC203" s="22">
        <f>V203/$AB203</f>
        <v>1.9417475728155338E-2</v>
      </c>
      <c r="AD203" s="22">
        <f t="shared" si="26"/>
        <v>9.7087378640776691E-3</v>
      </c>
      <c r="AE203" s="22">
        <f t="shared" si="26"/>
        <v>0.21359223300970873</v>
      </c>
      <c r="AF203" s="22">
        <f t="shared" si="26"/>
        <v>0.1941747572815534</v>
      </c>
      <c r="AG203" s="22">
        <f t="shared" si="26"/>
        <v>0.31067961165048541</v>
      </c>
      <c r="AH203" s="22">
        <f t="shared" si="26"/>
        <v>0.25242718446601942</v>
      </c>
      <c r="AI203" s="83">
        <f t="shared" si="27"/>
        <v>4.03</v>
      </c>
      <c r="AJ203" s="83">
        <f t="shared" si="27"/>
        <v>1</v>
      </c>
      <c r="AK203" s="83">
        <f t="shared" si="27"/>
        <v>4</v>
      </c>
      <c r="AL203" s="83">
        <f t="shared" si="27"/>
        <v>5</v>
      </c>
    </row>
    <row r="204" spans="1:38" ht="1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1:38" ht="15" customHeight="1">
      <c r="C205" s="19"/>
      <c r="D205" s="19"/>
      <c r="E205" s="19"/>
      <c r="F205" s="19"/>
      <c r="G205" s="19"/>
    </row>
    <row r="206" spans="1:38" ht="15" customHeight="1">
      <c r="A206" s="19"/>
      <c r="B206" s="19"/>
      <c r="C206" s="19"/>
      <c r="D206" s="19"/>
      <c r="E206" s="19"/>
      <c r="F206" s="19"/>
      <c r="G206" s="19"/>
    </row>
    <row r="207" spans="1:38" ht="15" customHeight="1">
      <c r="A207" s="19"/>
      <c r="B207" s="19"/>
      <c r="C207" s="19"/>
      <c r="D207" s="19"/>
      <c r="E207" s="19"/>
      <c r="F207" s="19"/>
      <c r="G207" s="19"/>
      <c r="Q207" s="69"/>
      <c r="R207" s="20"/>
      <c r="S207" s="20"/>
      <c r="T207" s="20"/>
      <c r="U207" s="20"/>
      <c r="V207" s="20"/>
      <c r="W207" s="20"/>
      <c r="X207" s="20"/>
    </row>
    <row r="208" spans="1:38" ht="15" customHeight="1">
      <c r="A208" s="19" t="s">
        <v>111</v>
      </c>
      <c r="B208" s="19"/>
      <c r="C208" s="19"/>
      <c r="D208" s="19"/>
      <c r="E208" s="19"/>
      <c r="F208" s="19"/>
      <c r="G208" s="19"/>
      <c r="Q208" s="69"/>
      <c r="R208" s="20"/>
      <c r="S208" s="20"/>
      <c r="T208" s="20"/>
      <c r="U208" s="20"/>
      <c r="V208" s="20"/>
      <c r="W208" s="20"/>
      <c r="X208" s="20"/>
    </row>
    <row r="209" spans="1:24" ht="15" customHeight="1">
      <c r="A209" s="19"/>
      <c r="B209" s="19"/>
      <c r="C209" s="19" t="s">
        <v>93</v>
      </c>
      <c r="D209" s="19" t="s">
        <v>94</v>
      </c>
      <c r="E209" s="19" t="s">
        <v>95</v>
      </c>
      <c r="F209" s="19" t="s">
        <v>96</v>
      </c>
      <c r="G209" s="19"/>
      <c r="Q209" s="69"/>
      <c r="R209" s="20"/>
      <c r="S209" s="20"/>
      <c r="T209" s="20"/>
      <c r="U209" s="20"/>
      <c r="V209" s="20"/>
      <c r="W209" s="20"/>
      <c r="X209" s="20"/>
    </row>
    <row r="210" spans="1:24" ht="15" customHeight="1">
      <c r="A210" s="19" t="s">
        <v>97</v>
      </c>
      <c r="B210" s="19"/>
      <c r="C210" s="19">
        <v>56</v>
      </c>
      <c r="D210" s="19">
        <v>54.4</v>
      </c>
      <c r="E210" s="19">
        <v>54.4</v>
      </c>
      <c r="F210" s="19">
        <v>54.4</v>
      </c>
      <c r="G210" s="19"/>
      <c r="Q210" s="69"/>
      <c r="R210" s="20"/>
      <c r="S210" s="20"/>
      <c r="T210" s="20"/>
      <c r="U210" s="20"/>
      <c r="V210" s="20"/>
      <c r="W210" s="20"/>
      <c r="X210" s="20"/>
    </row>
    <row r="211" spans="1:24" ht="15" customHeight="1">
      <c r="A211" s="19"/>
      <c r="B211" s="19" t="s">
        <v>164</v>
      </c>
      <c r="C211" s="19">
        <v>14</v>
      </c>
      <c r="D211" s="19">
        <v>13.6</v>
      </c>
      <c r="E211" s="19">
        <v>13.6</v>
      </c>
      <c r="F211" s="19">
        <v>68</v>
      </c>
      <c r="G211" s="19"/>
      <c r="Q211" s="69"/>
      <c r="R211" s="20"/>
      <c r="S211" s="20"/>
      <c r="T211" s="20"/>
      <c r="U211" s="20"/>
      <c r="V211" s="20"/>
      <c r="W211" s="20"/>
      <c r="X211" s="20"/>
    </row>
    <row r="212" spans="1:24" ht="15" customHeight="1">
      <c r="A212" s="19"/>
      <c r="B212" s="19" t="s">
        <v>29</v>
      </c>
      <c r="C212" s="19">
        <v>33</v>
      </c>
      <c r="D212">
        <v>32</v>
      </c>
      <c r="E212">
        <v>32</v>
      </c>
      <c r="F212">
        <v>100</v>
      </c>
      <c r="Q212" s="69"/>
      <c r="R212" s="20"/>
      <c r="S212" s="20"/>
      <c r="T212" s="20"/>
      <c r="U212" s="20"/>
      <c r="V212" s="20"/>
      <c r="W212" s="20"/>
      <c r="X212" s="20"/>
    </row>
    <row r="213" spans="1:24" ht="15" customHeight="1">
      <c r="A213" s="19"/>
      <c r="B213" s="19" t="s">
        <v>90</v>
      </c>
      <c r="C213" s="19">
        <v>103</v>
      </c>
      <c r="D213">
        <v>100</v>
      </c>
      <c r="E213">
        <v>100</v>
      </c>
      <c r="Q213" s="69"/>
      <c r="R213" s="20"/>
      <c r="S213" s="20"/>
      <c r="T213" s="20"/>
      <c r="U213" s="20"/>
      <c r="V213" s="20"/>
      <c r="W213" s="20"/>
      <c r="X213" s="20"/>
    </row>
    <row r="214" spans="1:24" ht="15" customHeight="1">
      <c r="A214" t="s">
        <v>127</v>
      </c>
      <c r="Q214" s="69"/>
      <c r="R214" s="20"/>
      <c r="S214" s="20"/>
      <c r="T214" s="20"/>
      <c r="U214" s="20"/>
      <c r="V214" s="20"/>
      <c r="W214" s="20"/>
      <c r="X214" s="20"/>
    </row>
    <row r="215" spans="1:24" ht="15" customHeight="1">
      <c r="Q215" s="70"/>
      <c r="R215" s="23"/>
      <c r="S215" s="23"/>
      <c r="T215" s="23"/>
      <c r="U215" s="23"/>
      <c r="V215" s="23"/>
      <c r="W215" s="23"/>
      <c r="X215" s="23"/>
    </row>
    <row r="216" spans="1:24" ht="15" customHeight="1">
      <c r="Q216" s="70"/>
      <c r="R216" s="23"/>
      <c r="S216" s="23"/>
      <c r="T216" s="23"/>
      <c r="U216" s="23"/>
      <c r="V216" s="23"/>
      <c r="W216" s="23"/>
      <c r="X216" s="23"/>
    </row>
    <row r="217" spans="1:24" ht="15" customHeight="1">
      <c r="Q217" s="70"/>
      <c r="R217" s="23"/>
      <c r="S217" s="23"/>
      <c r="T217" s="23"/>
      <c r="U217" s="23"/>
      <c r="V217" s="23"/>
      <c r="W217" s="23"/>
      <c r="X217" s="23"/>
    </row>
    <row r="218" spans="1:24" ht="15" customHeight="1">
      <c r="A218" t="s">
        <v>167</v>
      </c>
      <c r="Q218" s="70"/>
      <c r="R218" s="23"/>
      <c r="S218" s="23"/>
      <c r="T218" s="23"/>
      <c r="U218" s="23"/>
      <c r="V218" s="23"/>
      <c r="W218" s="23"/>
      <c r="X218" s="23"/>
    </row>
    <row r="219" spans="1:24">
      <c r="C219" t="s">
        <v>93</v>
      </c>
      <c r="D219" t="s">
        <v>94</v>
      </c>
      <c r="E219" t="s">
        <v>95</v>
      </c>
      <c r="F219" t="s">
        <v>96</v>
      </c>
      <c r="Q219" s="70"/>
      <c r="R219" s="23"/>
      <c r="S219" s="23"/>
      <c r="T219" s="23"/>
      <c r="U219" s="23"/>
      <c r="V219" s="23"/>
      <c r="W219" s="23"/>
      <c r="X219" s="23"/>
    </row>
    <row r="220" spans="1:24">
      <c r="A220" t="s">
        <v>97</v>
      </c>
      <c r="B220" t="s">
        <v>164</v>
      </c>
      <c r="C220">
        <v>3</v>
      </c>
      <c r="D220">
        <v>2.9</v>
      </c>
      <c r="E220">
        <v>2.9</v>
      </c>
      <c r="F220">
        <v>2.9</v>
      </c>
      <c r="Q220" s="70"/>
      <c r="R220" s="23"/>
      <c r="S220" s="23"/>
      <c r="T220" s="23"/>
      <c r="U220" s="23"/>
      <c r="V220" s="23"/>
      <c r="W220" s="23"/>
      <c r="X220" s="23"/>
    </row>
    <row r="221" spans="1:24">
      <c r="B221" t="s">
        <v>29</v>
      </c>
      <c r="C221">
        <v>100</v>
      </c>
      <c r="D221">
        <v>97.1</v>
      </c>
      <c r="E221">
        <v>97.1</v>
      </c>
      <c r="F221">
        <v>100</v>
      </c>
      <c r="Q221" s="70"/>
      <c r="R221" s="23"/>
      <c r="S221" s="23"/>
      <c r="T221" s="23"/>
      <c r="U221" s="23"/>
      <c r="V221" s="23"/>
      <c r="W221" s="23"/>
      <c r="X221" s="23"/>
    </row>
    <row r="222" spans="1:24">
      <c r="B222" t="s">
        <v>90</v>
      </c>
      <c r="C222">
        <v>103</v>
      </c>
      <c r="D222">
        <v>100</v>
      </c>
      <c r="E222">
        <v>100</v>
      </c>
      <c r="Q222" s="70"/>
      <c r="R222" s="23"/>
      <c r="S222" s="23"/>
      <c r="T222" s="23"/>
      <c r="U222" s="23"/>
      <c r="V222" s="23"/>
      <c r="W222" s="23"/>
      <c r="X222" s="23"/>
    </row>
    <row r="223" spans="1:24">
      <c r="A223" t="s">
        <v>127</v>
      </c>
      <c r="Q223" s="70"/>
      <c r="R223" s="23"/>
      <c r="S223" s="23"/>
      <c r="T223" s="23"/>
      <c r="U223" s="23"/>
      <c r="V223" s="23"/>
      <c r="W223" s="23"/>
      <c r="X223" s="23"/>
    </row>
    <row r="224" spans="1:24">
      <c r="Q224" s="70"/>
      <c r="R224" s="23"/>
      <c r="S224" s="23"/>
      <c r="T224" s="23"/>
      <c r="U224" s="23"/>
      <c r="V224" s="23"/>
      <c r="W224" s="23"/>
      <c r="X224" s="23"/>
    </row>
    <row r="225" spans="1:24">
      <c r="Q225" s="70"/>
      <c r="R225" s="23"/>
      <c r="S225" s="23"/>
      <c r="T225" s="23"/>
      <c r="U225" s="23"/>
      <c r="V225" s="23"/>
      <c r="W225" s="23"/>
      <c r="X225" s="23"/>
    </row>
    <row r="226" spans="1:24">
      <c r="Q226" s="70"/>
      <c r="R226" s="23"/>
      <c r="S226" s="23"/>
      <c r="T226" s="23"/>
      <c r="U226" s="23"/>
      <c r="V226" s="23"/>
      <c r="W226" s="23"/>
      <c r="X226" s="23"/>
    </row>
    <row r="227" spans="1:24">
      <c r="A227" t="s">
        <v>112</v>
      </c>
      <c r="Q227" s="68"/>
    </row>
    <row r="228" spans="1:24">
      <c r="C228" t="s">
        <v>93</v>
      </c>
      <c r="D228" t="s">
        <v>94</v>
      </c>
      <c r="E228" t="s">
        <v>95</v>
      </c>
      <c r="F228" t="s">
        <v>96</v>
      </c>
      <c r="Q228" s="68"/>
    </row>
    <row r="229" spans="1:24">
      <c r="A229" t="s">
        <v>97</v>
      </c>
      <c r="B229" t="s">
        <v>164</v>
      </c>
      <c r="C229">
        <v>83</v>
      </c>
      <c r="D229">
        <v>80.599999999999994</v>
      </c>
      <c r="E229">
        <v>80.599999999999994</v>
      </c>
      <c r="F229">
        <v>80.599999999999994</v>
      </c>
      <c r="Q229" s="68"/>
    </row>
    <row r="230" spans="1:24">
      <c r="B230" t="s">
        <v>29</v>
      </c>
      <c r="C230">
        <v>20</v>
      </c>
      <c r="D230">
        <v>19.399999999999999</v>
      </c>
      <c r="E230">
        <v>19.399999999999999</v>
      </c>
      <c r="F230">
        <v>100</v>
      </c>
      <c r="Q230" s="68"/>
    </row>
    <row r="231" spans="1:24">
      <c r="B231" t="s">
        <v>90</v>
      </c>
      <c r="C231">
        <v>103</v>
      </c>
      <c r="D231">
        <v>100</v>
      </c>
      <c r="E231">
        <v>100</v>
      </c>
      <c r="Q231" s="68"/>
    </row>
    <row r="232" spans="1:24">
      <c r="A232" t="s">
        <v>127</v>
      </c>
      <c r="Q232" s="68"/>
    </row>
    <row r="233" spans="1:24">
      <c r="Q233" s="68"/>
    </row>
    <row r="234" spans="1:24">
      <c r="Q234" s="68"/>
    </row>
    <row r="236" spans="1:24">
      <c r="A236" t="s">
        <v>168</v>
      </c>
    </row>
    <row r="237" spans="1:24">
      <c r="C237" t="s">
        <v>93</v>
      </c>
      <c r="D237" t="s">
        <v>94</v>
      </c>
      <c r="E237" t="s">
        <v>95</v>
      </c>
      <c r="F237" t="s">
        <v>96</v>
      </c>
    </row>
    <row r="238" spans="1:24">
      <c r="A238" t="s">
        <v>97</v>
      </c>
      <c r="C238">
        <v>20</v>
      </c>
      <c r="D238">
        <v>19.399999999999999</v>
      </c>
      <c r="E238">
        <v>19.399999999999999</v>
      </c>
      <c r="F238">
        <v>19.399999999999999</v>
      </c>
    </row>
    <row r="239" spans="1:24">
      <c r="B239" t="s">
        <v>164</v>
      </c>
      <c r="C239">
        <v>16</v>
      </c>
      <c r="D239">
        <v>15.5</v>
      </c>
      <c r="E239">
        <v>15.5</v>
      </c>
      <c r="F239">
        <v>35</v>
      </c>
    </row>
    <row r="240" spans="1:24">
      <c r="B240" t="s">
        <v>29</v>
      </c>
      <c r="C240">
        <v>67</v>
      </c>
      <c r="D240">
        <v>65</v>
      </c>
      <c r="E240">
        <v>65</v>
      </c>
      <c r="F240">
        <v>100</v>
      </c>
    </row>
    <row r="241" spans="1:6">
      <c r="B241" t="s">
        <v>90</v>
      </c>
      <c r="C241">
        <v>103</v>
      </c>
      <c r="D241">
        <v>100</v>
      </c>
      <c r="E241">
        <v>100</v>
      </c>
    </row>
    <row r="242" spans="1:6">
      <c r="A242" t="s">
        <v>127</v>
      </c>
    </row>
    <row r="246" spans="1:6">
      <c r="A246" t="s">
        <v>169</v>
      </c>
    </row>
    <row r="247" spans="1:6">
      <c r="C247" t="s">
        <v>93</v>
      </c>
      <c r="D247" t="s">
        <v>94</v>
      </c>
      <c r="E247" t="s">
        <v>95</v>
      </c>
      <c r="F247" t="s">
        <v>96</v>
      </c>
    </row>
    <row r="248" spans="1:6">
      <c r="A248" t="s">
        <v>97</v>
      </c>
      <c r="B248" t="s">
        <v>164</v>
      </c>
      <c r="C248">
        <v>81</v>
      </c>
      <c r="D248">
        <v>78.599999999999994</v>
      </c>
      <c r="E248">
        <v>78.599999999999994</v>
      </c>
      <c r="F248">
        <v>78.599999999999994</v>
      </c>
    </row>
    <row r="249" spans="1:6">
      <c r="B249" t="s">
        <v>29</v>
      </c>
      <c r="C249">
        <v>22</v>
      </c>
      <c r="D249">
        <v>21.4</v>
      </c>
      <c r="E249">
        <v>21.4</v>
      </c>
      <c r="F249">
        <v>100</v>
      </c>
    </row>
    <row r="250" spans="1:6">
      <c r="B250" t="s">
        <v>90</v>
      </c>
      <c r="C250">
        <v>103</v>
      </c>
      <c r="D250">
        <v>100</v>
      </c>
      <c r="E250">
        <v>100</v>
      </c>
    </row>
    <row r="251" spans="1:6">
      <c r="A251" t="s">
        <v>127</v>
      </c>
    </row>
    <row r="255" spans="1:6">
      <c r="A255" t="s">
        <v>170</v>
      </c>
    </row>
    <row r="256" spans="1:6">
      <c r="C256" t="s">
        <v>93</v>
      </c>
      <c r="D256" t="s">
        <v>94</v>
      </c>
      <c r="E256" t="s">
        <v>95</v>
      </c>
      <c r="F256" t="s">
        <v>96</v>
      </c>
    </row>
    <row r="257" spans="1:6">
      <c r="A257" t="s">
        <v>97</v>
      </c>
      <c r="B257" t="s">
        <v>164</v>
      </c>
      <c r="C257">
        <v>101</v>
      </c>
      <c r="D257">
        <v>98.1</v>
      </c>
      <c r="E257">
        <v>98.1</v>
      </c>
      <c r="F257">
        <v>98.1</v>
      </c>
    </row>
    <row r="258" spans="1:6">
      <c r="B258" t="s">
        <v>29</v>
      </c>
      <c r="C258">
        <v>2</v>
      </c>
      <c r="D258">
        <v>1.9</v>
      </c>
      <c r="E258">
        <v>1.9</v>
      </c>
      <c r="F258">
        <v>100</v>
      </c>
    </row>
    <row r="259" spans="1:6">
      <c r="B259" t="s">
        <v>90</v>
      </c>
      <c r="C259">
        <v>103</v>
      </c>
      <c r="D259">
        <v>100</v>
      </c>
      <c r="E259">
        <v>100</v>
      </c>
    </row>
    <row r="260" spans="1:6">
      <c r="A260" t="s">
        <v>127</v>
      </c>
    </row>
    <row r="264" spans="1:6">
      <c r="A264" t="s">
        <v>171</v>
      </c>
    </row>
    <row r="265" spans="1:6">
      <c r="C265" t="s">
        <v>93</v>
      </c>
      <c r="D265" t="s">
        <v>94</v>
      </c>
      <c r="E265" t="s">
        <v>95</v>
      </c>
      <c r="F265" t="s">
        <v>96</v>
      </c>
    </row>
    <row r="266" spans="1:6">
      <c r="A266" t="s">
        <v>97</v>
      </c>
      <c r="C266">
        <v>3</v>
      </c>
      <c r="D266">
        <v>2.9</v>
      </c>
      <c r="E266">
        <v>2.9</v>
      </c>
      <c r="F266">
        <v>2.9</v>
      </c>
    </row>
    <row r="267" spans="1:6">
      <c r="B267" t="s">
        <v>164</v>
      </c>
      <c r="C267">
        <v>95</v>
      </c>
      <c r="D267">
        <v>92.2</v>
      </c>
      <c r="E267">
        <v>92.2</v>
      </c>
      <c r="F267">
        <v>95.1</v>
      </c>
    </row>
    <row r="268" spans="1:6">
      <c r="B268" t="s">
        <v>29</v>
      </c>
      <c r="C268">
        <v>5</v>
      </c>
      <c r="D268">
        <v>4.9000000000000004</v>
      </c>
      <c r="E268">
        <v>4.9000000000000004</v>
      </c>
      <c r="F268">
        <v>100</v>
      </c>
    </row>
    <row r="269" spans="1:6">
      <c r="B269" t="s">
        <v>90</v>
      </c>
      <c r="C269">
        <v>103</v>
      </c>
      <c r="D269">
        <v>100</v>
      </c>
      <c r="E269">
        <v>100</v>
      </c>
    </row>
    <row r="270" spans="1:6">
      <c r="A270" t="s">
        <v>127</v>
      </c>
    </row>
    <row r="274" spans="1:6">
      <c r="A274" t="s">
        <v>172</v>
      </c>
    </row>
    <row r="275" spans="1:6">
      <c r="C275" t="s">
        <v>93</v>
      </c>
      <c r="D275" t="s">
        <v>94</v>
      </c>
      <c r="E275" t="s">
        <v>95</v>
      </c>
      <c r="F275" t="s">
        <v>96</v>
      </c>
    </row>
    <row r="276" spans="1:6">
      <c r="A276" t="s">
        <v>97</v>
      </c>
      <c r="B276" t="s">
        <v>164</v>
      </c>
      <c r="C276">
        <v>62</v>
      </c>
      <c r="D276">
        <v>60.2</v>
      </c>
      <c r="E276">
        <v>60.2</v>
      </c>
      <c r="F276">
        <v>60.2</v>
      </c>
    </row>
    <row r="277" spans="1:6">
      <c r="B277" t="s">
        <v>29</v>
      </c>
      <c r="C277">
        <v>41</v>
      </c>
      <c r="D277">
        <v>39.799999999999997</v>
      </c>
      <c r="E277">
        <v>39.799999999999997</v>
      </c>
      <c r="F277">
        <v>100</v>
      </c>
    </row>
    <row r="278" spans="1:6">
      <c r="B278" t="s">
        <v>90</v>
      </c>
      <c r="C278">
        <v>103</v>
      </c>
      <c r="D278">
        <v>100</v>
      </c>
      <c r="E278">
        <v>100</v>
      </c>
    </row>
    <row r="279" spans="1:6">
      <c r="A279" t="s">
        <v>127</v>
      </c>
    </row>
  </sheetData>
  <sheetProtection sheet="1" objects="1" scenarios="1"/>
  <mergeCells count="89">
    <mergeCell ref="L58:M58"/>
    <mergeCell ref="L59:M59"/>
    <mergeCell ref="B199:U199"/>
    <mergeCell ref="B200:U200"/>
    <mergeCell ref="B201:U201"/>
    <mergeCell ref="A187:E187"/>
    <mergeCell ref="O169:U169"/>
    <mergeCell ref="A173:U173"/>
    <mergeCell ref="A185:E185"/>
    <mergeCell ref="A186:E186"/>
    <mergeCell ref="A123:U123"/>
    <mergeCell ref="A129:U129"/>
    <mergeCell ref="A130:F130"/>
    <mergeCell ref="A131:F131"/>
    <mergeCell ref="A132:F132"/>
    <mergeCell ref="B73:U73"/>
    <mergeCell ref="B202:U202"/>
    <mergeCell ref="B203:U203"/>
    <mergeCell ref="B198:U198"/>
    <mergeCell ref="A188:E188"/>
    <mergeCell ref="V189:AA190"/>
    <mergeCell ref="B194:U194"/>
    <mergeCell ref="B195:U195"/>
    <mergeCell ref="B196:U196"/>
    <mergeCell ref="B197:U197"/>
    <mergeCell ref="AC189:AH190"/>
    <mergeCell ref="AI189:AL190"/>
    <mergeCell ref="B191:U191"/>
    <mergeCell ref="B192:U192"/>
    <mergeCell ref="B193:U193"/>
    <mergeCell ref="V165:AA166"/>
    <mergeCell ref="AC165:AH166"/>
    <mergeCell ref="AI165:AL166"/>
    <mergeCell ref="V136:AA137"/>
    <mergeCell ref="O168:U168"/>
    <mergeCell ref="AC136:AH137"/>
    <mergeCell ref="AI136:AL137"/>
    <mergeCell ref="O139:U139"/>
    <mergeCell ref="A148:U148"/>
    <mergeCell ref="X148:AL148"/>
    <mergeCell ref="A76:U76"/>
    <mergeCell ref="Z76:AL76"/>
    <mergeCell ref="A98:U98"/>
    <mergeCell ref="Z98:AL98"/>
    <mergeCell ref="V120:AA121"/>
    <mergeCell ref="AC120:AH121"/>
    <mergeCell ref="AI120:AL121"/>
    <mergeCell ref="AC68:AH69"/>
    <mergeCell ref="AI68:AL69"/>
    <mergeCell ref="V68:AA69"/>
    <mergeCell ref="B69:C69"/>
    <mergeCell ref="A70:U70"/>
    <mergeCell ref="B71:U71"/>
    <mergeCell ref="B72:U72"/>
    <mergeCell ref="G59:K59"/>
    <mergeCell ref="B61:U61"/>
    <mergeCell ref="B63:J63"/>
    <mergeCell ref="B64:J64"/>
    <mergeCell ref="B65:J65"/>
    <mergeCell ref="G58:K58"/>
    <mergeCell ref="A43:U43"/>
    <mergeCell ref="B44:U44"/>
    <mergeCell ref="B45:U45"/>
    <mergeCell ref="B46:U46"/>
    <mergeCell ref="B47:U47"/>
    <mergeCell ref="B48:U48"/>
    <mergeCell ref="B49:U49"/>
    <mergeCell ref="A52:U52"/>
    <mergeCell ref="G55:K55"/>
    <mergeCell ref="G56:K56"/>
    <mergeCell ref="G57:K57"/>
    <mergeCell ref="L54:M54"/>
    <mergeCell ref="L55:M55"/>
    <mergeCell ref="L56:M56"/>
    <mergeCell ref="L57:M57"/>
    <mergeCell ref="V41:AA42"/>
    <mergeCell ref="AC41:AH42"/>
    <mergeCell ref="AI41:AL42"/>
    <mergeCell ref="A1:AE1"/>
    <mergeCell ref="A6:AL6"/>
    <mergeCell ref="A7:AL7"/>
    <mergeCell ref="A8:AL8"/>
    <mergeCell ref="A13:G13"/>
    <mergeCell ref="A22:U22"/>
    <mergeCell ref="D26:E26"/>
    <mergeCell ref="D27:E27"/>
    <mergeCell ref="D28:E28"/>
    <mergeCell ref="D29:E29"/>
    <mergeCell ref="D30:E30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100" max="3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Global</vt:lpstr>
      <vt:lpstr>E. INFANTIL</vt:lpstr>
      <vt:lpstr>E. PRIMARIA</vt:lpstr>
      <vt:lpstr>ESTUDIOS INGLESES</vt:lpstr>
      <vt:lpstr>FILOLOGIA HISPANICA</vt:lpstr>
      <vt:lpstr>GEOGRAFIA E HISTORIA</vt:lpstr>
      <vt:lpstr>HISTORIA DEL ARTE</vt:lpstr>
      <vt:lpstr>PSICOLOGIA</vt:lpstr>
      <vt:lpstr>Educación Social</vt:lpstr>
      <vt:lpstr>ARQUEOLOGIA</vt:lpstr>
      <vt:lpstr>ARQUEOLOGIA!Área_de_impresión</vt:lpstr>
      <vt:lpstr>'E. INFANTIL'!Área_de_impresión</vt:lpstr>
      <vt:lpstr>'E. PRIMARIA'!Área_de_impresión</vt:lpstr>
      <vt:lpstr>'Educación Social'!Área_de_impresión</vt:lpstr>
      <vt:lpstr>'ESTUDIOS INGLESES'!Área_de_impresión</vt:lpstr>
      <vt:lpstr>'FILOLOGIA HISPANICA'!Área_de_impresión</vt:lpstr>
      <vt:lpstr>'GEOGRAFIA E HISTORIA'!Área_de_impresión</vt:lpstr>
      <vt:lpstr>Global!Área_de_impresión</vt:lpstr>
      <vt:lpstr>'HISTORIA DEL ARTE'!Área_de_impresión</vt:lpstr>
      <vt:lpstr>PSICOLOGIA!Área_de_impresión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cp:lastPrinted>2021-08-27T09:23:07Z</cp:lastPrinted>
  <dcterms:created xsi:type="dcterms:W3CDTF">2014-10-08T12:04:04Z</dcterms:created>
  <dcterms:modified xsi:type="dcterms:W3CDTF">2021-09-13T11:43:58Z</dcterms:modified>
</cp:coreProperties>
</file>