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FHCE\2022\"/>
    </mc:Choice>
  </mc:AlternateContent>
  <bookViews>
    <workbookView xWindow="0" yWindow="0" windowWidth="14340" windowHeight="11295" tabRatio="864"/>
  </bookViews>
  <sheets>
    <sheet name="Global" sheetId="1" r:id="rId1"/>
    <sheet name="Ed_Infantil" sheetId="20" r:id="rId2"/>
    <sheet name="Edu_Primaria" sheetId="21" r:id="rId3"/>
    <sheet name="Est_Ingleses" sheetId="22" r:id="rId4"/>
    <sheet name="Filología Hispánica" sheetId="23" r:id="rId5"/>
    <sheet name="Geografía e Historia" sheetId="24" r:id="rId6"/>
    <sheet name="Historia del Arte" sheetId="25" r:id="rId7"/>
    <sheet name="Edu_Social" sheetId="26" r:id="rId8"/>
    <sheet name="Psicología" sheetId="27" r:id="rId9"/>
    <sheet name="Arqueología" sheetId="28" r:id="rId10"/>
  </sheets>
  <definedNames>
    <definedName name="_xlnm.Print_Area" localSheetId="9">Arqueología!$A$1:$AL$110</definedName>
    <definedName name="_xlnm.Print_Area" localSheetId="1">Ed_Infantil!$A$1:$AL$110</definedName>
    <definedName name="_xlnm.Print_Area" localSheetId="2">Edu_Primaria!$A$1:$AL$110</definedName>
    <definedName name="_xlnm.Print_Area" localSheetId="7">Edu_Social!$A$1:$AL$110</definedName>
    <definedName name="_xlnm.Print_Area" localSheetId="3">Est_Ingleses!$A$1:$AL$110</definedName>
    <definedName name="_xlnm.Print_Area" localSheetId="4">'Filología Hispánica'!$A$1:$AL$110</definedName>
    <definedName name="_xlnm.Print_Area" localSheetId="5">'Geografía e Historia'!$A$1:$AL$110</definedName>
    <definedName name="_xlnm.Print_Area" localSheetId="0">Global!$A$1:$AL$125</definedName>
    <definedName name="_xlnm.Print_Area" localSheetId="6">'Historia del Arte'!$A$1:$AL$110</definedName>
    <definedName name="_xlnm.Print_Area" localSheetId="8">Psicología!$A$1:$AL$110</definedName>
  </definedNames>
  <calcPr calcId="162913"/>
</workbook>
</file>

<file path=xl/calcChain.xml><?xml version="1.0" encoding="utf-8"?>
<calcChain xmlns="http://schemas.openxmlformats.org/spreadsheetml/2006/main">
  <c r="AL110" i="28" l="1"/>
  <c r="AK110" i="28"/>
  <c r="AJ110" i="28"/>
  <c r="AI110" i="28"/>
  <c r="AA110" i="28"/>
  <c r="Z110" i="28"/>
  <c r="Y110" i="28"/>
  <c r="X110" i="28"/>
  <c r="W110" i="28"/>
  <c r="V110" i="28"/>
  <c r="AL109" i="28"/>
  <c r="AK109" i="28"/>
  <c r="AJ109" i="28"/>
  <c r="AI109" i="28"/>
  <c r="AA109" i="28"/>
  <c r="Z109" i="28"/>
  <c r="Y109" i="28"/>
  <c r="X109" i="28"/>
  <c r="W109" i="28"/>
  <c r="V109" i="28"/>
  <c r="AL108" i="28"/>
  <c r="AK108" i="28"/>
  <c r="AJ108" i="28"/>
  <c r="AI108" i="28"/>
  <c r="AA108" i="28"/>
  <c r="Z108" i="28"/>
  <c r="Y108" i="28"/>
  <c r="X108" i="28"/>
  <c r="W108" i="28"/>
  <c r="V108" i="28"/>
  <c r="AL107" i="28"/>
  <c r="AK107" i="28"/>
  <c r="AJ107" i="28"/>
  <c r="AI107" i="28"/>
  <c r="AA107" i="28"/>
  <c r="Z107" i="28"/>
  <c r="Y107" i="28"/>
  <c r="X107" i="28"/>
  <c r="W107" i="28"/>
  <c r="V107" i="28"/>
  <c r="AL106" i="28"/>
  <c r="AK106" i="28"/>
  <c r="AJ106" i="28"/>
  <c r="AI106" i="28"/>
  <c r="AA106" i="28"/>
  <c r="Z106" i="28"/>
  <c r="Y106" i="28"/>
  <c r="X106" i="28"/>
  <c r="W106" i="28"/>
  <c r="V106" i="28"/>
  <c r="AL105" i="28"/>
  <c r="AK105" i="28"/>
  <c r="AJ105" i="28"/>
  <c r="AI105" i="28"/>
  <c r="AA105" i="28"/>
  <c r="Z105" i="28"/>
  <c r="Y105" i="28"/>
  <c r="X105" i="28"/>
  <c r="W105" i="28"/>
  <c r="V105" i="28"/>
  <c r="AL103" i="28"/>
  <c r="AK103" i="28"/>
  <c r="AJ103" i="28"/>
  <c r="AI103" i="28"/>
  <c r="AA103" i="28"/>
  <c r="Z103" i="28"/>
  <c r="Y103" i="28"/>
  <c r="X103" i="28"/>
  <c r="W103" i="28"/>
  <c r="V103" i="28"/>
  <c r="AL102" i="28"/>
  <c r="AK102" i="28"/>
  <c r="AJ102" i="28"/>
  <c r="AI102" i="28"/>
  <c r="AA102" i="28"/>
  <c r="Z102" i="28"/>
  <c r="Y102" i="28"/>
  <c r="X102" i="28"/>
  <c r="W102" i="28"/>
  <c r="V102" i="28"/>
  <c r="AL94" i="28"/>
  <c r="AK94" i="28"/>
  <c r="AJ94" i="28"/>
  <c r="AI94" i="28"/>
  <c r="AA94" i="28"/>
  <c r="Z94" i="28"/>
  <c r="Y94" i="28"/>
  <c r="X94" i="28"/>
  <c r="W94" i="28"/>
  <c r="V94" i="28"/>
  <c r="AL93" i="28"/>
  <c r="AK93" i="28"/>
  <c r="AJ93" i="28"/>
  <c r="AI93" i="28"/>
  <c r="AA93" i="28"/>
  <c r="Z93" i="28"/>
  <c r="Y93" i="28"/>
  <c r="X93" i="28"/>
  <c r="W93" i="28"/>
  <c r="V93" i="28"/>
  <c r="AL92" i="28"/>
  <c r="AK92" i="28"/>
  <c r="AJ92" i="28"/>
  <c r="AI92" i="28"/>
  <c r="AA92" i="28"/>
  <c r="Z92" i="28"/>
  <c r="Y92" i="28"/>
  <c r="X92" i="28"/>
  <c r="W92" i="28"/>
  <c r="V92" i="28"/>
  <c r="AL91" i="28"/>
  <c r="AK91" i="28"/>
  <c r="AJ91" i="28"/>
  <c r="AI91" i="28"/>
  <c r="AA91" i="28"/>
  <c r="Z91" i="28"/>
  <c r="Y91" i="28"/>
  <c r="X91" i="28"/>
  <c r="W91" i="28"/>
  <c r="V91" i="28"/>
  <c r="AL90" i="28"/>
  <c r="AK90" i="28"/>
  <c r="AJ90" i="28"/>
  <c r="AI90" i="28"/>
  <c r="AA90" i="28"/>
  <c r="Z90" i="28"/>
  <c r="Y90" i="28"/>
  <c r="X90" i="28"/>
  <c r="W90" i="28"/>
  <c r="V90" i="28"/>
  <c r="AL89" i="28"/>
  <c r="AK89" i="28"/>
  <c r="AJ89" i="28"/>
  <c r="AI89" i="28"/>
  <c r="AA89" i="28"/>
  <c r="Z89" i="28"/>
  <c r="Y89" i="28"/>
  <c r="X89" i="28"/>
  <c r="W89" i="28"/>
  <c r="V89" i="28"/>
  <c r="AL81" i="28"/>
  <c r="AK81" i="28"/>
  <c r="AJ81" i="28"/>
  <c r="AI81" i="28"/>
  <c r="AA81" i="28"/>
  <c r="Z81" i="28"/>
  <c r="Y81" i="28"/>
  <c r="X81" i="28"/>
  <c r="W81" i="28"/>
  <c r="V81" i="28"/>
  <c r="AL80" i="28"/>
  <c r="AK80" i="28"/>
  <c r="AJ80" i="28"/>
  <c r="AI80" i="28"/>
  <c r="AA80" i="28"/>
  <c r="Z80" i="28"/>
  <c r="Y80" i="28"/>
  <c r="X80" i="28"/>
  <c r="W80" i="28"/>
  <c r="V80" i="28"/>
  <c r="AL79" i="28"/>
  <c r="AK79" i="28"/>
  <c r="AJ79" i="28"/>
  <c r="AI79" i="28"/>
  <c r="AA79" i="28"/>
  <c r="Z79" i="28"/>
  <c r="Y79" i="28"/>
  <c r="X79" i="28"/>
  <c r="W79" i="28"/>
  <c r="V79" i="28"/>
  <c r="AL78" i="28"/>
  <c r="AK78" i="28"/>
  <c r="AJ78" i="28"/>
  <c r="AI78" i="28"/>
  <c r="AA78" i="28"/>
  <c r="Z78" i="28"/>
  <c r="Y78" i="28"/>
  <c r="X78" i="28"/>
  <c r="W78" i="28"/>
  <c r="V78" i="28"/>
  <c r="AL77" i="28"/>
  <c r="AK77" i="28"/>
  <c r="AJ77" i="28"/>
  <c r="AI77" i="28"/>
  <c r="AA77" i="28"/>
  <c r="Z77" i="28"/>
  <c r="Y77" i="28"/>
  <c r="X77" i="28"/>
  <c r="W77" i="28"/>
  <c r="V77" i="28"/>
  <c r="AL76" i="28"/>
  <c r="AK76" i="28"/>
  <c r="AJ76" i="28"/>
  <c r="AI76" i="28"/>
  <c r="AA76" i="28"/>
  <c r="Z76" i="28"/>
  <c r="Y76" i="28"/>
  <c r="X76" i="28"/>
  <c r="W76" i="28"/>
  <c r="V76" i="28"/>
  <c r="AL75" i="28"/>
  <c r="AK75" i="28"/>
  <c r="AJ75" i="28"/>
  <c r="AI75" i="28"/>
  <c r="AA75" i="28"/>
  <c r="Z75" i="28"/>
  <c r="Y75" i="28"/>
  <c r="X75" i="28"/>
  <c r="W75" i="28"/>
  <c r="V75" i="28"/>
  <c r="AL74" i="28"/>
  <c r="AK74" i="28"/>
  <c r="AJ74" i="28"/>
  <c r="AI74" i="28"/>
  <c r="AA74" i="28"/>
  <c r="Z74" i="28"/>
  <c r="Y74" i="28"/>
  <c r="X74" i="28"/>
  <c r="W74" i="28"/>
  <c r="V74" i="28"/>
  <c r="AL73" i="28"/>
  <c r="AK73" i="28"/>
  <c r="AJ73" i="28"/>
  <c r="AI73" i="28"/>
  <c r="AA73" i="28"/>
  <c r="Z73" i="28"/>
  <c r="Y73" i="28"/>
  <c r="X73" i="28"/>
  <c r="W73" i="28"/>
  <c r="V73" i="28"/>
  <c r="AL72" i="28"/>
  <c r="AK72" i="28"/>
  <c r="AJ72" i="28"/>
  <c r="AI72" i="28"/>
  <c r="AA72" i="28"/>
  <c r="Z72" i="28"/>
  <c r="Y72" i="28"/>
  <c r="X72" i="28"/>
  <c r="W72" i="28"/>
  <c r="V72" i="28"/>
  <c r="AL62" i="28"/>
  <c r="AK62" i="28"/>
  <c r="AJ62" i="28"/>
  <c r="AI62" i="28"/>
  <c r="AA62" i="28"/>
  <c r="Z62" i="28"/>
  <c r="Y62" i="28"/>
  <c r="X62" i="28"/>
  <c r="W62" i="28"/>
  <c r="V62" i="28"/>
  <c r="AL61" i="28"/>
  <c r="AK61" i="28"/>
  <c r="AJ61" i="28"/>
  <c r="AI61" i="28"/>
  <c r="AA61" i="28"/>
  <c r="Z61" i="28"/>
  <c r="Y61" i="28"/>
  <c r="X61" i="28"/>
  <c r="W61" i="28"/>
  <c r="V61" i="28"/>
  <c r="AL60" i="28"/>
  <c r="AK60" i="28"/>
  <c r="AJ60" i="28"/>
  <c r="AI60" i="28"/>
  <c r="AA60" i="28"/>
  <c r="Z60" i="28"/>
  <c r="Y60" i="28"/>
  <c r="X60" i="28"/>
  <c r="W60" i="28"/>
  <c r="V60" i="28"/>
  <c r="AL59" i="28"/>
  <c r="AK59" i="28"/>
  <c r="AJ59" i="28"/>
  <c r="AI59" i="28"/>
  <c r="AA59" i="28"/>
  <c r="Z59" i="28"/>
  <c r="Y59" i="28"/>
  <c r="X59" i="28"/>
  <c r="W59" i="28"/>
  <c r="V59" i="28"/>
  <c r="AL57" i="28"/>
  <c r="AK57" i="28"/>
  <c r="AJ57" i="28"/>
  <c r="AI57" i="28"/>
  <c r="AA57" i="28"/>
  <c r="Z57" i="28"/>
  <c r="Y57" i="28"/>
  <c r="X57" i="28"/>
  <c r="W57" i="28"/>
  <c r="V57" i="28"/>
  <c r="AL56" i="28"/>
  <c r="AK56" i="28"/>
  <c r="AJ56" i="28"/>
  <c r="AI56" i="28"/>
  <c r="AA56" i="28"/>
  <c r="Z56" i="28"/>
  <c r="Y56" i="28"/>
  <c r="X56" i="28"/>
  <c r="W56" i="28"/>
  <c r="V56" i="28"/>
  <c r="AL55" i="28"/>
  <c r="AK55" i="28"/>
  <c r="AJ55" i="28"/>
  <c r="AI55" i="28"/>
  <c r="AA55" i="28"/>
  <c r="Z55" i="28"/>
  <c r="Y55" i="28"/>
  <c r="X55" i="28"/>
  <c r="W55" i="28"/>
  <c r="V55" i="28"/>
  <c r="AL54" i="28"/>
  <c r="AK54" i="28"/>
  <c r="AJ54" i="28"/>
  <c r="AI54" i="28"/>
  <c r="AA54" i="28"/>
  <c r="Z54" i="28"/>
  <c r="Y54" i="28"/>
  <c r="X54" i="28"/>
  <c r="W54" i="28"/>
  <c r="V54" i="28"/>
  <c r="AL53" i="28"/>
  <c r="AK53" i="28"/>
  <c r="AJ53" i="28"/>
  <c r="AI53" i="28"/>
  <c r="AA53" i="28"/>
  <c r="Z53" i="28"/>
  <c r="Y53" i="28"/>
  <c r="X53" i="28"/>
  <c r="W53" i="28"/>
  <c r="V53" i="28"/>
  <c r="AL52" i="28"/>
  <c r="AK52" i="28"/>
  <c r="AJ52" i="28"/>
  <c r="AI52" i="28"/>
  <c r="AA52" i="28"/>
  <c r="Z52" i="28"/>
  <c r="Y52" i="28"/>
  <c r="X52" i="28"/>
  <c r="W52" i="28"/>
  <c r="V52" i="28"/>
  <c r="AL51" i="28"/>
  <c r="AK51" i="28"/>
  <c r="AJ51" i="28"/>
  <c r="AI51" i="28"/>
  <c r="AA51" i="28"/>
  <c r="Z51" i="28"/>
  <c r="Y51" i="28"/>
  <c r="X51" i="28"/>
  <c r="W51" i="28"/>
  <c r="V51" i="28"/>
  <c r="AL50" i="28"/>
  <c r="AK50" i="28"/>
  <c r="AJ50" i="28"/>
  <c r="AI50" i="28"/>
  <c r="AA50" i="28"/>
  <c r="Z50" i="28"/>
  <c r="Y50" i="28"/>
  <c r="X50" i="28"/>
  <c r="W50" i="28"/>
  <c r="V50" i="28"/>
  <c r="AL49" i="28"/>
  <c r="AK49" i="28"/>
  <c r="AJ49" i="28"/>
  <c r="AI49" i="28"/>
  <c r="AA49" i="28"/>
  <c r="Z49" i="28"/>
  <c r="Y49" i="28"/>
  <c r="X49" i="28"/>
  <c r="W49" i="28"/>
  <c r="V49" i="28"/>
  <c r="AL48" i="28"/>
  <c r="AK48" i="28"/>
  <c r="AJ48" i="28"/>
  <c r="AI48" i="28"/>
  <c r="AA48" i="28"/>
  <c r="Z48" i="28"/>
  <c r="Y48" i="28"/>
  <c r="X48" i="28"/>
  <c r="W48" i="28"/>
  <c r="V48" i="28"/>
  <c r="AL110" i="27"/>
  <c r="AK110" i="27"/>
  <c r="AJ110" i="27"/>
  <c r="AI110" i="27"/>
  <c r="AA110" i="27"/>
  <c r="Z110" i="27"/>
  <c r="Y110" i="27"/>
  <c r="X110" i="27"/>
  <c r="W110" i="27"/>
  <c r="V110" i="27"/>
  <c r="AL109" i="27"/>
  <c r="AK109" i="27"/>
  <c r="AJ109" i="27"/>
  <c r="AI109" i="27"/>
  <c r="AA109" i="27"/>
  <c r="Z109" i="27"/>
  <c r="Y109" i="27"/>
  <c r="X109" i="27"/>
  <c r="W109" i="27"/>
  <c r="V109" i="27"/>
  <c r="AL108" i="27"/>
  <c r="AK108" i="27"/>
  <c r="AJ108" i="27"/>
  <c r="AI108" i="27"/>
  <c r="AA108" i="27"/>
  <c r="Z108" i="27"/>
  <c r="Y108" i="27"/>
  <c r="X108" i="27"/>
  <c r="W108" i="27"/>
  <c r="V108" i="27"/>
  <c r="AL107" i="27"/>
  <c r="AK107" i="27"/>
  <c r="AJ107" i="27"/>
  <c r="AI107" i="27"/>
  <c r="AA107" i="27"/>
  <c r="Z107" i="27"/>
  <c r="Y107" i="27"/>
  <c r="X107" i="27"/>
  <c r="W107" i="27"/>
  <c r="V107" i="27"/>
  <c r="AL106" i="27"/>
  <c r="AK106" i="27"/>
  <c r="AJ106" i="27"/>
  <c r="AI106" i="27"/>
  <c r="AA106" i="27"/>
  <c r="Z106" i="27"/>
  <c r="Y106" i="27"/>
  <c r="X106" i="27"/>
  <c r="W106" i="27"/>
  <c r="V106" i="27"/>
  <c r="AL105" i="27"/>
  <c r="AK105" i="27"/>
  <c r="AJ105" i="27"/>
  <c r="AI105" i="27"/>
  <c r="AA105" i="27"/>
  <c r="Z105" i="27"/>
  <c r="Y105" i="27"/>
  <c r="X105" i="27"/>
  <c r="W105" i="27"/>
  <c r="V105" i="27"/>
  <c r="AL103" i="27"/>
  <c r="AK103" i="27"/>
  <c r="AJ103" i="27"/>
  <c r="AI103" i="27"/>
  <c r="AA103" i="27"/>
  <c r="Z103" i="27"/>
  <c r="Y103" i="27"/>
  <c r="X103" i="27"/>
  <c r="W103" i="27"/>
  <c r="V103" i="27"/>
  <c r="AL102" i="27"/>
  <c r="AK102" i="27"/>
  <c r="AJ102" i="27"/>
  <c r="AI102" i="27"/>
  <c r="AA102" i="27"/>
  <c r="Z102" i="27"/>
  <c r="Y102" i="27"/>
  <c r="X102" i="27"/>
  <c r="W102" i="27"/>
  <c r="V102" i="27"/>
  <c r="AL94" i="27"/>
  <c r="AK94" i="27"/>
  <c r="AJ94" i="27"/>
  <c r="AI94" i="27"/>
  <c r="AA94" i="27"/>
  <c r="Z94" i="27"/>
  <c r="Y94" i="27"/>
  <c r="X94" i="27"/>
  <c r="W94" i="27"/>
  <c r="V94" i="27"/>
  <c r="AL93" i="27"/>
  <c r="AK93" i="27"/>
  <c r="AJ93" i="27"/>
  <c r="AI93" i="27"/>
  <c r="AA93" i="27"/>
  <c r="Z93" i="27"/>
  <c r="Y93" i="27"/>
  <c r="X93" i="27"/>
  <c r="W93" i="27"/>
  <c r="V93" i="27"/>
  <c r="AL92" i="27"/>
  <c r="AK92" i="27"/>
  <c r="AJ92" i="27"/>
  <c r="AI92" i="27"/>
  <c r="AA92" i="27"/>
  <c r="Z92" i="27"/>
  <c r="Y92" i="27"/>
  <c r="X92" i="27"/>
  <c r="W92" i="27"/>
  <c r="V92" i="27"/>
  <c r="AL91" i="27"/>
  <c r="AK91" i="27"/>
  <c r="AJ91" i="27"/>
  <c r="AI91" i="27"/>
  <c r="AA91" i="27"/>
  <c r="Z91" i="27"/>
  <c r="Y91" i="27"/>
  <c r="X91" i="27"/>
  <c r="W91" i="27"/>
  <c r="V91" i="27"/>
  <c r="AL90" i="27"/>
  <c r="AK90" i="27"/>
  <c r="AJ90" i="27"/>
  <c r="AI90" i="27"/>
  <c r="AA90" i="27"/>
  <c r="Z90" i="27"/>
  <c r="Y90" i="27"/>
  <c r="X90" i="27"/>
  <c r="W90" i="27"/>
  <c r="V90" i="27"/>
  <c r="AL89" i="27"/>
  <c r="AK89" i="27"/>
  <c r="AJ89" i="27"/>
  <c r="AI89" i="27"/>
  <c r="AA89" i="27"/>
  <c r="Z89" i="27"/>
  <c r="Y89" i="27"/>
  <c r="X89" i="27"/>
  <c r="W89" i="27"/>
  <c r="V89" i="27"/>
  <c r="AL81" i="27"/>
  <c r="AK81" i="27"/>
  <c r="AJ81" i="27"/>
  <c r="AI81" i="27"/>
  <c r="AA81" i="27"/>
  <c r="Z81" i="27"/>
  <c r="Y81" i="27"/>
  <c r="X81" i="27"/>
  <c r="W81" i="27"/>
  <c r="V81" i="27"/>
  <c r="AL80" i="27"/>
  <c r="AK80" i="27"/>
  <c r="AJ80" i="27"/>
  <c r="AI80" i="27"/>
  <c r="AA80" i="27"/>
  <c r="Z80" i="27"/>
  <c r="Y80" i="27"/>
  <c r="X80" i="27"/>
  <c r="W80" i="27"/>
  <c r="V80" i="27"/>
  <c r="AL79" i="27"/>
  <c r="AK79" i="27"/>
  <c r="AJ79" i="27"/>
  <c r="AI79" i="27"/>
  <c r="AA79" i="27"/>
  <c r="Z79" i="27"/>
  <c r="Y79" i="27"/>
  <c r="X79" i="27"/>
  <c r="W79" i="27"/>
  <c r="V79" i="27"/>
  <c r="AL78" i="27"/>
  <c r="AK78" i="27"/>
  <c r="AJ78" i="27"/>
  <c r="AI78" i="27"/>
  <c r="AA78" i="27"/>
  <c r="Z78" i="27"/>
  <c r="Y78" i="27"/>
  <c r="X78" i="27"/>
  <c r="W78" i="27"/>
  <c r="V78" i="27"/>
  <c r="AL77" i="27"/>
  <c r="AK77" i="27"/>
  <c r="AJ77" i="27"/>
  <c r="AI77" i="27"/>
  <c r="AA77" i="27"/>
  <c r="Z77" i="27"/>
  <c r="Y77" i="27"/>
  <c r="X77" i="27"/>
  <c r="W77" i="27"/>
  <c r="V77" i="27"/>
  <c r="AL76" i="27"/>
  <c r="AK76" i="27"/>
  <c r="AJ76" i="27"/>
  <c r="AI76" i="27"/>
  <c r="AA76" i="27"/>
  <c r="Z76" i="27"/>
  <c r="Y76" i="27"/>
  <c r="X76" i="27"/>
  <c r="W76" i="27"/>
  <c r="V76" i="27"/>
  <c r="AL75" i="27"/>
  <c r="AK75" i="27"/>
  <c r="AJ75" i="27"/>
  <c r="AI75" i="27"/>
  <c r="AA75" i="27"/>
  <c r="Z75" i="27"/>
  <c r="Y75" i="27"/>
  <c r="X75" i="27"/>
  <c r="W75" i="27"/>
  <c r="V75" i="27"/>
  <c r="AL74" i="27"/>
  <c r="AK74" i="27"/>
  <c r="AJ74" i="27"/>
  <c r="AI74" i="27"/>
  <c r="AA74" i="27"/>
  <c r="Z74" i="27"/>
  <c r="Y74" i="27"/>
  <c r="X74" i="27"/>
  <c r="W74" i="27"/>
  <c r="V74" i="27"/>
  <c r="AL73" i="27"/>
  <c r="AK73" i="27"/>
  <c r="AJ73" i="27"/>
  <c r="AI73" i="27"/>
  <c r="AA73" i="27"/>
  <c r="Z73" i="27"/>
  <c r="Y73" i="27"/>
  <c r="X73" i="27"/>
  <c r="W73" i="27"/>
  <c r="V73" i="27"/>
  <c r="AL72" i="27"/>
  <c r="AK72" i="27"/>
  <c r="AJ72" i="27"/>
  <c r="AI72" i="27"/>
  <c r="AA72" i="27"/>
  <c r="Z72" i="27"/>
  <c r="Y72" i="27"/>
  <c r="X72" i="27"/>
  <c r="W72" i="27"/>
  <c r="V72" i="27"/>
  <c r="AL62" i="27"/>
  <c r="AK62" i="27"/>
  <c r="AJ62" i="27"/>
  <c r="AI62" i="27"/>
  <c r="AA62" i="27"/>
  <c r="Z62" i="27"/>
  <c r="Y62" i="27"/>
  <c r="X62" i="27"/>
  <c r="W62" i="27"/>
  <c r="V62" i="27"/>
  <c r="AL61" i="27"/>
  <c r="AK61" i="27"/>
  <c r="AJ61" i="27"/>
  <c r="AI61" i="27"/>
  <c r="AA61" i="27"/>
  <c r="Z61" i="27"/>
  <c r="Y61" i="27"/>
  <c r="X61" i="27"/>
  <c r="W61" i="27"/>
  <c r="V61" i="27"/>
  <c r="AL60" i="27"/>
  <c r="AK60" i="27"/>
  <c r="AJ60" i="27"/>
  <c r="AI60" i="27"/>
  <c r="AA60" i="27"/>
  <c r="Z60" i="27"/>
  <c r="Y60" i="27"/>
  <c r="X60" i="27"/>
  <c r="W60" i="27"/>
  <c r="V60" i="27"/>
  <c r="AL59" i="27"/>
  <c r="AK59" i="27"/>
  <c r="AJ59" i="27"/>
  <c r="AI59" i="27"/>
  <c r="AA59" i="27"/>
  <c r="Z59" i="27"/>
  <c r="Y59" i="27"/>
  <c r="X59" i="27"/>
  <c r="W59" i="27"/>
  <c r="V59" i="27"/>
  <c r="AL57" i="27"/>
  <c r="AK57" i="27"/>
  <c r="AJ57" i="27"/>
  <c r="AI57" i="27"/>
  <c r="AA57" i="27"/>
  <c r="Z57" i="27"/>
  <c r="Y57" i="27"/>
  <c r="X57" i="27"/>
  <c r="W57" i="27"/>
  <c r="V57" i="27"/>
  <c r="AL56" i="27"/>
  <c r="AK56" i="27"/>
  <c r="AJ56" i="27"/>
  <c r="AI56" i="27"/>
  <c r="AA56" i="27"/>
  <c r="Z56" i="27"/>
  <c r="Y56" i="27"/>
  <c r="X56" i="27"/>
  <c r="W56" i="27"/>
  <c r="V56" i="27"/>
  <c r="AL55" i="27"/>
  <c r="AK55" i="27"/>
  <c r="AJ55" i="27"/>
  <c r="AI55" i="27"/>
  <c r="AA55" i="27"/>
  <c r="Z55" i="27"/>
  <c r="Y55" i="27"/>
  <c r="X55" i="27"/>
  <c r="W55" i="27"/>
  <c r="V55" i="27"/>
  <c r="AL54" i="27"/>
  <c r="AK54" i="27"/>
  <c r="AJ54" i="27"/>
  <c r="AI54" i="27"/>
  <c r="AA54" i="27"/>
  <c r="Z54" i="27"/>
  <c r="Y54" i="27"/>
  <c r="X54" i="27"/>
  <c r="W54" i="27"/>
  <c r="V54" i="27"/>
  <c r="AL53" i="27"/>
  <c r="AK53" i="27"/>
  <c r="AJ53" i="27"/>
  <c r="AI53" i="27"/>
  <c r="AA53" i="27"/>
  <c r="Z53" i="27"/>
  <c r="Y53" i="27"/>
  <c r="X53" i="27"/>
  <c r="W53" i="27"/>
  <c r="V53" i="27"/>
  <c r="AL52" i="27"/>
  <c r="AK52" i="27"/>
  <c r="AJ52" i="27"/>
  <c r="AI52" i="27"/>
  <c r="AA52" i="27"/>
  <c r="Z52" i="27"/>
  <c r="Y52" i="27"/>
  <c r="X52" i="27"/>
  <c r="W52" i="27"/>
  <c r="V52" i="27"/>
  <c r="AL51" i="27"/>
  <c r="AK51" i="27"/>
  <c r="AJ51" i="27"/>
  <c r="AI51" i="27"/>
  <c r="AA51" i="27"/>
  <c r="Z51" i="27"/>
  <c r="Y51" i="27"/>
  <c r="X51" i="27"/>
  <c r="W51" i="27"/>
  <c r="V51" i="27"/>
  <c r="AL50" i="27"/>
  <c r="AK50" i="27"/>
  <c r="AJ50" i="27"/>
  <c r="AI50" i="27"/>
  <c r="AA50" i="27"/>
  <c r="Z50" i="27"/>
  <c r="Y50" i="27"/>
  <c r="X50" i="27"/>
  <c r="W50" i="27"/>
  <c r="V50" i="27"/>
  <c r="AL49" i="27"/>
  <c r="AK49" i="27"/>
  <c r="AJ49" i="27"/>
  <c r="AI49" i="27"/>
  <c r="AA49" i="27"/>
  <c r="Z49" i="27"/>
  <c r="Y49" i="27"/>
  <c r="X49" i="27"/>
  <c r="W49" i="27"/>
  <c r="V49" i="27"/>
  <c r="AL48" i="27"/>
  <c r="AK48" i="27"/>
  <c r="AJ48" i="27"/>
  <c r="AI48" i="27"/>
  <c r="AA48" i="27"/>
  <c r="Z48" i="27"/>
  <c r="Y48" i="27"/>
  <c r="X48" i="27"/>
  <c r="W48" i="27"/>
  <c r="V48" i="27"/>
  <c r="AL110" i="26"/>
  <c r="AK110" i="26"/>
  <c r="AJ110" i="26"/>
  <c r="AI110" i="26"/>
  <c r="AA110" i="26"/>
  <c r="Z110" i="26"/>
  <c r="Y110" i="26"/>
  <c r="X110" i="26"/>
  <c r="W110" i="26"/>
  <c r="V110" i="26"/>
  <c r="AL109" i="26"/>
  <c r="AK109" i="26"/>
  <c r="AJ109" i="26"/>
  <c r="AI109" i="26"/>
  <c r="AA109" i="26"/>
  <c r="Z109" i="26"/>
  <c r="Y109" i="26"/>
  <c r="X109" i="26"/>
  <c r="W109" i="26"/>
  <c r="V109" i="26"/>
  <c r="AL108" i="26"/>
  <c r="AK108" i="26"/>
  <c r="AJ108" i="26"/>
  <c r="AI108" i="26"/>
  <c r="AA108" i="26"/>
  <c r="Z108" i="26"/>
  <c r="Y108" i="26"/>
  <c r="X108" i="26"/>
  <c r="W108" i="26"/>
  <c r="V108" i="26"/>
  <c r="AL107" i="26"/>
  <c r="AK107" i="26"/>
  <c r="AJ107" i="26"/>
  <c r="AI107" i="26"/>
  <c r="AA107" i="26"/>
  <c r="Z107" i="26"/>
  <c r="Y107" i="26"/>
  <c r="X107" i="26"/>
  <c r="W107" i="26"/>
  <c r="V107" i="26"/>
  <c r="AL106" i="26"/>
  <c r="AK106" i="26"/>
  <c r="AJ106" i="26"/>
  <c r="AI106" i="26"/>
  <c r="AA106" i="26"/>
  <c r="Z106" i="26"/>
  <c r="Y106" i="26"/>
  <c r="X106" i="26"/>
  <c r="W106" i="26"/>
  <c r="V106" i="26"/>
  <c r="AL105" i="26"/>
  <c r="AK105" i="26"/>
  <c r="AJ105" i="26"/>
  <c r="AI105" i="26"/>
  <c r="AA105" i="26"/>
  <c r="Z105" i="26"/>
  <c r="Y105" i="26"/>
  <c r="X105" i="26"/>
  <c r="W105" i="26"/>
  <c r="V105" i="26"/>
  <c r="AL103" i="26"/>
  <c r="AK103" i="26"/>
  <c r="AJ103" i="26"/>
  <c r="AI103" i="26"/>
  <c r="AA103" i="26"/>
  <c r="Z103" i="26"/>
  <c r="Y103" i="26"/>
  <c r="X103" i="26"/>
  <c r="W103" i="26"/>
  <c r="V103" i="26"/>
  <c r="AL102" i="26"/>
  <c r="AK102" i="26"/>
  <c r="AJ102" i="26"/>
  <c r="AI102" i="26"/>
  <c r="AA102" i="26"/>
  <c r="Z102" i="26"/>
  <c r="Y102" i="26"/>
  <c r="X102" i="26"/>
  <c r="W102" i="26"/>
  <c r="V102" i="26"/>
  <c r="AL94" i="26"/>
  <c r="AK94" i="26"/>
  <c r="AJ94" i="26"/>
  <c r="AI94" i="26"/>
  <c r="AA94" i="26"/>
  <c r="Z94" i="26"/>
  <c r="Y94" i="26"/>
  <c r="X94" i="26"/>
  <c r="W94" i="26"/>
  <c r="V94" i="26"/>
  <c r="AL93" i="26"/>
  <c r="AK93" i="26"/>
  <c r="AJ93" i="26"/>
  <c r="AI93" i="26"/>
  <c r="AA93" i="26"/>
  <c r="Z93" i="26"/>
  <c r="Y93" i="26"/>
  <c r="X93" i="26"/>
  <c r="W93" i="26"/>
  <c r="V93" i="26"/>
  <c r="AL92" i="26"/>
  <c r="AK92" i="26"/>
  <c r="AJ92" i="26"/>
  <c r="AI92" i="26"/>
  <c r="AA92" i="26"/>
  <c r="Z92" i="26"/>
  <c r="Y92" i="26"/>
  <c r="X92" i="26"/>
  <c r="W92" i="26"/>
  <c r="V92" i="26"/>
  <c r="AL91" i="26"/>
  <c r="AK91" i="26"/>
  <c r="AJ91" i="26"/>
  <c r="AI91" i="26"/>
  <c r="AA91" i="26"/>
  <c r="Z91" i="26"/>
  <c r="Y91" i="26"/>
  <c r="X91" i="26"/>
  <c r="W91" i="26"/>
  <c r="V91" i="26"/>
  <c r="AL90" i="26"/>
  <c r="AK90" i="26"/>
  <c r="AJ90" i="26"/>
  <c r="AI90" i="26"/>
  <c r="AA90" i="26"/>
  <c r="Z90" i="26"/>
  <c r="Y90" i="26"/>
  <c r="X90" i="26"/>
  <c r="W90" i="26"/>
  <c r="V90" i="26"/>
  <c r="AL89" i="26"/>
  <c r="AK89" i="26"/>
  <c r="AJ89" i="26"/>
  <c r="AI89" i="26"/>
  <c r="AA89" i="26"/>
  <c r="Z89" i="26"/>
  <c r="Y89" i="26"/>
  <c r="X89" i="26"/>
  <c r="W89" i="26"/>
  <c r="V89" i="26"/>
  <c r="AL81" i="26"/>
  <c r="AK81" i="26"/>
  <c r="AJ81" i="26"/>
  <c r="AI81" i="26"/>
  <c r="AA81" i="26"/>
  <c r="Z81" i="26"/>
  <c r="Y81" i="26"/>
  <c r="X81" i="26"/>
  <c r="W81" i="26"/>
  <c r="V81" i="26"/>
  <c r="AL80" i="26"/>
  <c r="AK80" i="26"/>
  <c r="AJ80" i="26"/>
  <c r="AI80" i="26"/>
  <c r="AA80" i="26"/>
  <c r="Z80" i="26"/>
  <c r="Y80" i="26"/>
  <c r="X80" i="26"/>
  <c r="W80" i="26"/>
  <c r="V80" i="26"/>
  <c r="AL79" i="26"/>
  <c r="AK79" i="26"/>
  <c r="AJ79" i="26"/>
  <c r="AI79" i="26"/>
  <c r="AA79" i="26"/>
  <c r="Z79" i="26"/>
  <c r="Y79" i="26"/>
  <c r="X79" i="26"/>
  <c r="W79" i="26"/>
  <c r="V79" i="26"/>
  <c r="AL78" i="26"/>
  <c r="AK78" i="26"/>
  <c r="AJ78" i="26"/>
  <c r="AI78" i="26"/>
  <c r="AA78" i="26"/>
  <c r="Z78" i="26"/>
  <c r="Y78" i="26"/>
  <c r="X78" i="26"/>
  <c r="W78" i="26"/>
  <c r="V78" i="26"/>
  <c r="AL77" i="26"/>
  <c r="AK77" i="26"/>
  <c r="AJ77" i="26"/>
  <c r="AI77" i="26"/>
  <c r="AA77" i="26"/>
  <c r="Z77" i="26"/>
  <c r="Y77" i="26"/>
  <c r="X77" i="26"/>
  <c r="W77" i="26"/>
  <c r="V77" i="26"/>
  <c r="AL76" i="26"/>
  <c r="AK76" i="26"/>
  <c r="AJ76" i="26"/>
  <c r="AI76" i="26"/>
  <c r="AA76" i="26"/>
  <c r="Z76" i="26"/>
  <c r="Y76" i="26"/>
  <c r="X76" i="26"/>
  <c r="W76" i="26"/>
  <c r="V76" i="26"/>
  <c r="AL75" i="26"/>
  <c r="AK75" i="26"/>
  <c r="AJ75" i="26"/>
  <c r="AI75" i="26"/>
  <c r="AA75" i="26"/>
  <c r="Z75" i="26"/>
  <c r="Y75" i="26"/>
  <c r="X75" i="26"/>
  <c r="W75" i="26"/>
  <c r="V75" i="26"/>
  <c r="AL74" i="26"/>
  <c r="AK74" i="26"/>
  <c r="AJ74" i="26"/>
  <c r="AI74" i="26"/>
  <c r="AA74" i="26"/>
  <c r="Z74" i="26"/>
  <c r="Y74" i="26"/>
  <c r="X74" i="26"/>
  <c r="W74" i="26"/>
  <c r="V74" i="26"/>
  <c r="AL73" i="26"/>
  <c r="AK73" i="26"/>
  <c r="AJ73" i="26"/>
  <c r="AI73" i="26"/>
  <c r="AA73" i="26"/>
  <c r="Z73" i="26"/>
  <c r="Y73" i="26"/>
  <c r="X73" i="26"/>
  <c r="W73" i="26"/>
  <c r="V73" i="26"/>
  <c r="AL72" i="26"/>
  <c r="AK72" i="26"/>
  <c r="AJ72" i="26"/>
  <c r="AI72" i="26"/>
  <c r="AA72" i="26"/>
  <c r="Z72" i="26"/>
  <c r="Y72" i="26"/>
  <c r="X72" i="26"/>
  <c r="W72" i="26"/>
  <c r="V72" i="26"/>
  <c r="AL62" i="26"/>
  <c r="AK62" i="26"/>
  <c r="AJ62" i="26"/>
  <c r="AI62" i="26"/>
  <c r="AA62" i="26"/>
  <c r="Z62" i="26"/>
  <c r="Y62" i="26"/>
  <c r="X62" i="26"/>
  <c r="W62" i="26"/>
  <c r="V62" i="26"/>
  <c r="AL61" i="26"/>
  <c r="AK61" i="26"/>
  <c r="AJ61" i="26"/>
  <c r="AI61" i="26"/>
  <c r="AA61" i="26"/>
  <c r="Z61" i="26"/>
  <c r="Y61" i="26"/>
  <c r="X61" i="26"/>
  <c r="W61" i="26"/>
  <c r="V61" i="26"/>
  <c r="AL60" i="26"/>
  <c r="AK60" i="26"/>
  <c r="AJ60" i="26"/>
  <c r="AI60" i="26"/>
  <c r="AA60" i="26"/>
  <c r="Z60" i="26"/>
  <c r="Y60" i="26"/>
  <c r="X60" i="26"/>
  <c r="W60" i="26"/>
  <c r="V60" i="26"/>
  <c r="AL59" i="26"/>
  <c r="AK59" i="26"/>
  <c r="AJ59" i="26"/>
  <c r="AI59" i="26"/>
  <c r="AA59" i="26"/>
  <c r="Z59" i="26"/>
  <c r="Y59" i="26"/>
  <c r="X59" i="26"/>
  <c r="W59" i="26"/>
  <c r="V59" i="26"/>
  <c r="AL57" i="26"/>
  <c r="AK57" i="26"/>
  <c r="AJ57" i="26"/>
  <c r="AI57" i="26"/>
  <c r="AA57" i="26"/>
  <c r="Z57" i="26"/>
  <c r="Y57" i="26"/>
  <c r="X57" i="26"/>
  <c r="W57" i="26"/>
  <c r="V57" i="26"/>
  <c r="AL56" i="26"/>
  <c r="AK56" i="26"/>
  <c r="AJ56" i="26"/>
  <c r="AI56" i="26"/>
  <c r="AA56" i="26"/>
  <c r="Z56" i="26"/>
  <c r="Y56" i="26"/>
  <c r="X56" i="26"/>
  <c r="W56" i="26"/>
  <c r="V56" i="26"/>
  <c r="AL55" i="26"/>
  <c r="AK55" i="26"/>
  <c r="AJ55" i="26"/>
  <c r="AI55" i="26"/>
  <c r="AA55" i="26"/>
  <c r="Z55" i="26"/>
  <c r="Y55" i="26"/>
  <c r="X55" i="26"/>
  <c r="W55" i="26"/>
  <c r="V55" i="26"/>
  <c r="AL54" i="26"/>
  <c r="AK54" i="26"/>
  <c r="AJ54" i="26"/>
  <c r="AI54" i="26"/>
  <c r="AA54" i="26"/>
  <c r="Z54" i="26"/>
  <c r="Y54" i="26"/>
  <c r="X54" i="26"/>
  <c r="W54" i="26"/>
  <c r="V54" i="26"/>
  <c r="AL53" i="26"/>
  <c r="AK53" i="26"/>
  <c r="AJ53" i="26"/>
  <c r="AI53" i="26"/>
  <c r="AA53" i="26"/>
  <c r="Z53" i="26"/>
  <c r="Y53" i="26"/>
  <c r="X53" i="26"/>
  <c r="W53" i="26"/>
  <c r="V53" i="26"/>
  <c r="AL52" i="26"/>
  <c r="AK52" i="26"/>
  <c r="AJ52" i="26"/>
  <c r="AI52" i="26"/>
  <c r="AA52" i="26"/>
  <c r="Z52" i="26"/>
  <c r="Y52" i="26"/>
  <c r="X52" i="26"/>
  <c r="W52" i="26"/>
  <c r="V52" i="26"/>
  <c r="AL51" i="26"/>
  <c r="AK51" i="26"/>
  <c r="AJ51" i="26"/>
  <c r="AI51" i="26"/>
  <c r="AA51" i="26"/>
  <c r="Z51" i="26"/>
  <c r="Y51" i="26"/>
  <c r="X51" i="26"/>
  <c r="W51" i="26"/>
  <c r="V51" i="26"/>
  <c r="AL50" i="26"/>
  <c r="AK50" i="26"/>
  <c r="AJ50" i="26"/>
  <c r="AI50" i="26"/>
  <c r="AA50" i="26"/>
  <c r="Z50" i="26"/>
  <c r="Y50" i="26"/>
  <c r="X50" i="26"/>
  <c r="W50" i="26"/>
  <c r="V50" i="26"/>
  <c r="AL49" i="26"/>
  <c r="AK49" i="26"/>
  <c r="AJ49" i="26"/>
  <c r="AI49" i="26"/>
  <c r="AA49" i="26"/>
  <c r="Z49" i="26"/>
  <c r="Y49" i="26"/>
  <c r="X49" i="26"/>
  <c r="W49" i="26"/>
  <c r="V49" i="26"/>
  <c r="AL48" i="26"/>
  <c r="AK48" i="26"/>
  <c r="AJ48" i="26"/>
  <c r="AI48" i="26"/>
  <c r="AA48" i="26"/>
  <c r="Z48" i="26"/>
  <c r="Y48" i="26"/>
  <c r="X48" i="26"/>
  <c r="W48" i="26"/>
  <c r="V48" i="26"/>
  <c r="AL110" i="25"/>
  <c r="AK110" i="25"/>
  <c r="AJ110" i="25"/>
  <c r="AI110" i="25"/>
  <c r="AA110" i="25"/>
  <c r="Z110" i="25"/>
  <c r="Y110" i="25"/>
  <c r="X110" i="25"/>
  <c r="W110" i="25"/>
  <c r="V110" i="25"/>
  <c r="AL109" i="25"/>
  <c r="AK109" i="25"/>
  <c r="AJ109" i="25"/>
  <c r="AI109" i="25"/>
  <c r="AA109" i="25"/>
  <c r="Z109" i="25"/>
  <c r="Y109" i="25"/>
  <c r="X109" i="25"/>
  <c r="W109" i="25"/>
  <c r="V109" i="25"/>
  <c r="AL108" i="25"/>
  <c r="AK108" i="25"/>
  <c r="AJ108" i="25"/>
  <c r="AI108" i="25"/>
  <c r="AA108" i="25"/>
  <c r="Z108" i="25"/>
  <c r="Y108" i="25"/>
  <c r="X108" i="25"/>
  <c r="W108" i="25"/>
  <c r="V108" i="25"/>
  <c r="AL107" i="25"/>
  <c r="AK107" i="25"/>
  <c r="AJ107" i="25"/>
  <c r="AI107" i="25"/>
  <c r="AA107" i="25"/>
  <c r="Z107" i="25"/>
  <c r="Y107" i="25"/>
  <c r="X107" i="25"/>
  <c r="W107" i="25"/>
  <c r="V107" i="25"/>
  <c r="AL106" i="25"/>
  <c r="AK106" i="25"/>
  <c r="AJ106" i="25"/>
  <c r="AI106" i="25"/>
  <c r="AA106" i="25"/>
  <c r="Z106" i="25"/>
  <c r="Y106" i="25"/>
  <c r="X106" i="25"/>
  <c r="W106" i="25"/>
  <c r="V106" i="25"/>
  <c r="AL105" i="25"/>
  <c r="AK105" i="25"/>
  <c r="AJ105" i="25"/>
  <c r="AI105" i="25"/>
  <c r="AA105" i="25"/>
  <c r="Z105" i="25"/>
  <c r="Y105" i="25"/>
  <c r="X105" i="25"/>
  <c r="W105" i="25"/>
  <c r="V105" i="25"/>
  <c r="AL103" i="25"/>
  <c r="AK103" i="25"/>
  <c r="AJ103" i="25"/>
  <c r="AI103" i="25"/>
  <c r="AA103" i="25"/>
  <c r="Z103" i="25"/>
  <c r="Y103" i="25"/>
  <c r="X103" i="25"/>
  <c r="W103" i="25"/>
  <c r="V103" i="25"/>
  <c r="AL102" i="25"/>
  <c r="AK102" i="25"/>
  <c r="AJ102" i="25"/>
  <c r="AI102" i="25"/>
  <c r="AA102" i="25"/>
  <c r="Z102" i="25"/>
  <c r="Y102" i="25"/>
  <c r="X102" i="25"/>
  <c r="W102" i="25"/>
  <c r="V102" i="25"/>
  <c r="AL94" i="25"/>
  <c r="AK94" i="25"/>
  <c r="AJ94" i="25"/>
  <c r="AI94" i="25"/>
  <c r="AA94" i="25"/>
  <c r="Z94" i="25"/>
  <c r="Y94" i="25"/>
  <c r="X94" i="25"/>
  <c r="W94" i="25"/>
  <c r="V94" i="25"/>
  <c r="AL93" i="25"/>
  <c r="AK93" i="25"/>
  <c r="AJ93" i="25"/>
  <c r="AI93" i="25"/>
  <c r="AA93" i="25"/>
  <c r="Z93" i="25"/>
  <c r="Y93" i="25"/>
  <c r="X93" i="25"/>
  <c r="W93" i="25"/>
  <c r="V93" i="25"/>
  <c r="AL92" i="25"/>
  <c r="AK92" i="25"/>
  <c r="AJ92" i="25"/>
  <c r="AI92" i="25"/>
  <c r="AA92" i="25"/>
  <c r="Z92" i="25"/>
  <c r="Y92" i="25"/>
  <c r="X92" i="25"/>
  <c r="W92" i="25"/>
  <c r="V92" i="25"/>
  <c r="AL91" i="25"/>
  <c r="AK91" i="25"/>
  <c r="AJ91" i="25"/>
  <c r="AI91" i="25"/>
  <c r="AA91" i="25"/>
  <c r="Z91" i="25"/>
  <c r="Y91" i="25"/>
  <c r="X91" i="25"/>
  <c r="W91" i="25"/>
  <c r="V91" i="25"/>
  <c r="AL90" i="25"/>
  <c r="AK90" i="25"/>
  <c r="AJ90" i="25"/>
  <c r="AI90" i="25"/>
  <c r="AA90" i="25"/>
  <c r="Z90" i="25"/>
  <c r="Y90" i="25"/>
  <c r="X90" i="25"/>
  <c r="W90" i="25"/>
  <c r="V90" i="25"/>
  <c r="AL89" i="25"/>
  <c r="AK89" i="25"/>
  <c r="AJ89" i="25"/>
  <c r="AI89" i="25"/>
  <c r="AA89" i="25"/>
  <c r="Z89" i="25"/>
  <c r="Y89" i="25"/>
  <c r="X89" i="25"/>
  <c r="W89" i="25"/>
  <c r="V89" i="25"/>
  <c r="AL81" i="25"/>
  <c r="AK81" i="25"/>
  <c r="AJ81" i="25"/>
  <c r="AI81" i="25"/>
  <c r="AA81" i="25"/>
  <c r="Z81" i="25"/>
  <c r="Y81" i="25"/>
  <c r="X81" i="25"/>
  <c r="W81" i="25"/>
  <c r="V81" i="25"/>
  <c r="AL80" i="25"/>
  <c r="AK80" i="25"/>
  <c r="AJ80" i="25"/>
  <c r="AI80" i="25"/>
  <c r="AA80" i="25"/>
  <c r="Z80" i="25"/>
  <c r="Y80" i="25"/>
  <c r="X80" i="25"/>
  <c r="W80" i="25"/>
  <c r="V80" i="25"/>
  <c r="AL79" i="25"/>
  <c r="AK79" i="25"/>
  <c r="AJ79" i="25"/>
  <c r="AI79" i="25"/>
  <c r="AA79" i="25"/>
  <c r="Z79" i="25"/>
  <c r="Y79" i="25"/>
  <c r="X79" i="25"/>
  <c r="W79" i="25"/>
  <c r="V79" i="25"/>
  <c r="AL78" i="25"/>
  <c r="AK78" i="25"/>
  <c r="AJ78" i="25"/>
  <c r="AI78" i="25"/>
  <c r="AA78" i="25"/>
  <c r="Z78" i="25"/>
  <c r="Y78" i="25"/>
  <c r="X78" i="25"/>
  <c r="W78" i="25"/>
  <c r="V78" i="25"/>
  <c r="AL77" i="25"/>
  <c r="AK77" i="25"/>
  <c r="AJ77" i="25"/>
  <c r="AI77" i="25"/>
  <c r="AA77" i="25"/>
  <c r="Z77" i="25"/>
  <c r="Y77" i="25"/>
  <c r="X77" i="25"/>
  <c r="W77" i="25"/>
  <c r="V77" i="25"/>
  <c r="AL76" i="25"/>
  <c r="AK76" i="25"/>
  <c r="AJ76" i="25"/>
  <c r="AI76" i="25"/>
  <c r="AA76" i="25"/>
  <c r="Z76" i="25"/>
  <c r="Y76" i="25"/>
  <c r="X76" i="25"/>
  <c r="W76" i="25"/>
  <c r="V76" i="25"/>
  <c r="AL75" i="25"/>
  <c r="AK75" i="25"/>
  <c r="AJ75" i="25"/>
  <c r="AI75" i="25"/>
  <c r="AA75" i="25"/>
  <c r="Z75" i="25"/>
  <c r="Y75" i="25"/>
  <c r="X75" i="25"/>
  <c r="W75" i="25"/>
  <c r="V75" i="25"/>
  <c r="AL74" i="25"/>
  <c r="AK74" i="25"/>
  <c r="AJ74" i="25"/>
  <c r="AI74" i="25"/>
  <c r="AA74" i="25"/>
  <c r="Z74" i="25"/>
  <c r="Y74" i="25"/>
  <c r="X74" i="25"/>
  <c r="W74" i="25"/>
  <c r="V74" i="25"/>
  <c r="AL73" i="25"/>
  <c r="AK73" i="25"/>
  <c r="AJ73" i="25"/>
  <c r="AI73" i="25"/>
  <c r="AA73" i="25"/>
  <c r="Z73" i="25"/>
  <c r="Y73" i="25"/>
  <c r="X73" i="25"/>
  <c r="W73" i="25"/>
  <c r="V73" i="25"/>
  <c r="AL72" i="25"/>
  <c r="AK72" i="25"/>
  <c r="AJ72" i="25"/>
  <c r="AI72" i="25"/>
  <c r="AA72" i="25"/>
  <c r="Z72" i="25"/>
  <c r="Y72" i="25"/>
  <c r="X72" i="25"/>
  <c r="W72" i="25"/>
  <c r="V72" i="25"/>
  <c r="AL62" i="25"/>
  <c r="AK62" i="25"/>
  <c r="AJ62" i="25"/>
  <c r="AI62" i="25"/>
  <c r="AA62" i="25"/>
  <c r="Z62" i="25"/>
  <c r="Y62" i="25"/>
  <c r="X62" i="25"/>
  <c r="W62" i="25"/>
  <c r="V62" i="25"/>
  <c r="AL61" i="25"/>
  <c r="AK61" i="25"/>
  <c r="AJ61" i="25"/>
  <c r="AI61" i="25"/>
  <c r="AA61" i="25"/>
  <c r="Z61" i="25"/>
  <c r="Y61" i="25"/>
  <c r="X61" i="25"/>
  <c r="W61" i="25"/>
  <c r="V61" i="25"/>
  <c r="AL60" i="25"/>
  <c r="AK60" i="25"/>
  <c r="AJ60" i="25"/>
  <c r="AI60" i="25"/>
  <c r="AA60" i="25"/>
  <c r="Z60" i="25"/>
  <c r="Y60" i="25"/>
  <c r="X60" i="25"/>
  <c r="W60" i="25"/>
  <c r="V60" i="25"/>
  <c r="AL59" i="25"/>
  <c r="AK59" i="25"/>
  <c r="AJ59" i="25"/>
  <c r="AI59" i="25"/>
  <c r="AA59" i="25"/>
  <c r="Z59" i="25"/>
  <c r="Y59" i="25"/>
  <c r="X59" i="25"/>
  <c r="W59" i="25"/>
  <c r="V59" i="25"/>
  <c r="AL57" i="25"/>
  <c r="AK57" i="25"/>
  <c r="AJ57" i="25"/>
  <c r="AI57" i="25"/>
  <c r="AA57" i="25"/>
  <c r="Z57" i="25"/>
  <c r="Y57" i="25"/>
  <c r="X57" i="25"/>
  <c r="W57" i="25"/>
  <c r="V57" i="25"/>
  <c r="AL56" i="25"/>
  <c r="AK56" i="25"/>
  <c r="AJ56" i="25"/>
  <c r="AI56" i="25"/>
  <c r="AA56" i="25"/>
  <c r="Z56" i="25"/>
  <c r="Y56" i="25"/>
  <c r="X56" i="25"/>
  <c r="W56" i="25"/>
  <c r="V56" i="25"/>
  <c r="AL55" i="25"/>
  <c r="AK55" i="25"/>
  <c r="AJ55" i="25"/>
  <c r="AI55" i="25"/>
  <c r="AA55" i="25"/>
  <c r="Z55" i="25"/>
  <c r="Y55" i="25"/>
  <c r="X55" i="25"/>
  <c r="W55" i="25"/>
  <c r="V55" i="25"/>
  <c r="AL54" i="25"/>
  <c r="AK54" i="25"/>
  <c r="AJ54" i="25"/>
  <c r="AI54" i="25"/>
  <c r="AA54" i="25"/>
  <c r="Z54" i="25"/>
  <c r="Y54" i="25"/>
  <c r="X54" i="25"/>
  <c r="W54" i="25"/>
  <c r="V54" i="25"/>
  <c r="AL53" i="25"/>
  <c r="AK53" i="25"/>
  <c r="AJ53" i="25"/>
  <c r="AI53" i="25"/>
  <c r="AA53" i="25"/>
  <c r="Z53" i="25"/>
  <c r="Y53" i="25"/>
  <c r="X53" i="25"/>
  <c r="W53" i="25"/>
  <c r="V53" i="25"/>
  <c r="AL52" i="25"/>
  <c r="AK52" i="25"/>
  <c r="AJ52" i="25"/>
  <c r="AI52" i="25"/>
  <c r="AA52" i="25"/>
  <c r="Z52" i="25"/>
  <c r="Y52" i="25"/>
  <c r="X52" i="25"/>
  <c r="W52" i="25"/>
  <c r="V52" i="25"/>
  <c r="AL51" i="25"/>
  <c r="AK51" i="25"/>
  <c r="AJ51" i="25"/>
  <c r="AI51" i="25"/>
  <c r="AA51" i="25"/>
  <c r="Z51" i="25"/>
  <c r="Y51" i="25"/>
  <c r="X51" i="25"/>
  <c r="W51" i="25"/>
  <c r="V51" i="25"/>
  <c r="AL50" i="25"/>
  <c r="AK50" i="25"/>
  <c r="AJ50" i="25"/>
  <c r="AI50" i="25"/>
  <c r="AA50" i="25"/>
  <c r="Z50" i="25"/>
  <c r="Y50" i="25"/>
  <c r="X50" i="25"/>
  <c r="W50" i="25"/>
  <c r="V50" i="25"/>
  <c r="AL49" i="25"/>
  <c r="AK49" i="25"/>
  <c r="AJ49" i="25"/>
  <c r="AI49" i="25"/>
  <c r="AA49" i="25"/>
  <c r="Z49" i="25"/>
  <c r="Y49" i="25"/>
  <c r="X49" i="25"/>
  <c r="W49" i="25"/>
  <c r="V49" i="25"/>
  <c r="AL48" i="25"/>
  <c r="AK48" i="25"/>
  <c r="AJ48" i="25"/>
  <c r="AI48" i="25"/>
  <c r="AA48" i="25"/>
  <c r="Z48" i="25"/>
  <c r="Y48" i="25"/>
  <c r="X48" i="25"/>
  <c r="W48" i="25"/>
  <c r="V48" i="25"/>
  <c r="AL110" i="24"/>
  <c r="AK110" i="24"/>
  <c r="AJ110" i="24"/>
  <c r="AI110" i="24"/>
  <c r="AA110" i="24"/>
  <c r="Z110" i="24"/>
  <c r="Y110" i="24"/>
  <c r="X110" i="24"/>
  <c r="W110" i="24"/>
  <c r="V110" i="24"/>
  <c r="AL109" i="24"/>
  <c r="AK109" i="24"/>
  <c r="AJ109" i="24"/>
  <c r="AI109" i="24"/>
  <c r="AA109" i="24"/>
  <c r="Z109" i="24"/>
  <c r="Y109" i="24"/>
  <c r="X109" i="24"/>
  <c r="W109" i="24"/>
  <c r="V109" i="24"/>
  <c r="AL108" i="24"/>
  <c r="AK108" i="24"/>
  <c r="AJ108" i="24"/>
  <c r="AI108" i="24"/>
  <c r="AA108" i="24"/>
  <c r="Z108" i="24"/>
  <c r="Y108" i="24"/>
  <c r="X108" i="24"/>
  <c r="W108" i="24"/>
  <c r="V108" i="24"/>
  <c r="AL107" i="24"/>
  <c r="AK107" i="24"/>
  <c r="AJ107" i="24"/>
  <c r="AI107" i="24"/>
  <c r="AA107" i="24"/>
  <c r="Z107" i="24"/>
  <c r="Y107" i="24"/>
  <c r="X107" i="24"/>
  <c r="W107" i="24"/>
  <c r="V107" i="24"/>
  <c r="AL106" i="24"/>
  <c r="AK106" i="24"/>
  <c r="AJ106" i="24"/>
  <c r="AI106" i="24"/>
  <c r="AA106" i="24"/>
  <c r="Z106" i="24"/>
  <c r="Y106" i="24"/>
  <c r="X106" i="24"/>
  <c r="W106" i="24"/>
  <c r="V106" i="24"/>
  <c r="AL105" i="24"/>
  <c r="AK105" i="24"/>
  <c r="AJ105" i="24"/>
  <c r="AI105" i="24"/>
  <c r="AA105" i="24"/>
  <c r="Z105" i="24"/>
  <c r="Y105" i="24"/>
  <c r="X105" i="24"/>
  <c r="W105" i="24"/>
  <c r="V105" i="24"/>
  <c r="AL103" i="24"/>
  <c r="AK103" i="24"/>
  <c r="AJ103" i="24"/>
  <c r="AI103" i="24"/>
  <c r="AA103" i="24"/>
  <c r="Z103" i="24"/>
  <c r="Y103" i="24"/>
  <c r="X103" i="24"/>
  <c r="W103" i="24"/>
  <c r="V103" i="24"/>
  <c r="AL102" i="24"/>
  <c r="AK102" i="24"/>
  <c r="AJ102" i="24"/>
  <c r="AI102" i="24"/>
  <c r="AA102" i="24"/>
  <c r="Z102" i="24"/>
  <c r="Y102" i="24"/>
  <c r="X102" i="24"/>
  <c r="W102" i="24"/>
  <c r="V102" i="24"/>
  <c r="AL94" i="24"/>
  <c r="AK94" i="24"/>
  <c r="AJ94" i="24"/>
  <c r="AI94" i="24"/>
  <c r="AA94" i="24"/>
  <c r="Z94" i="24"/>
  <c r="Y94" i="24"/>
  <c r="X94" i="24"/>
  <c r="W94" i="24"/>
  <c r="V94" i="24"/>
  <c r="AL93" i="24"/>
  <c r="AK93" i="24"/>
  <c r="AJ93" i="24"/>
  <c r="AI93" i="24"/>
  <c r="AA93" i="24"/>
  <c r="Z93" i="24"/>
  <c r="Y93" i="24"/>
  <c r="X93" i="24"/>
  <c r="W93" i="24"/>
  <c r="V93" i="24"/>
  <c r="AL92" i="24"/>
  <c r="AK92" i="24"/>
  <c r="AJ92" i="24"/>
  <c r="AI92" i="24"/>
  <c r="AA92" i="24"/>
  <c r="Z92" i="24"/>
  <c r="Y92" i="24"/>
  <c r="X92" i="24"/>
  <c r="W92" i="24"/>
  <c r="V92" i="24"/>
  <c r="AL91" i="24"/>
  <c r="AK91" i="24"/>
  <c r="AJ91" i="24"/>
  <c r="AI91" i="24"/>
  <c r="AA91" i="24"/>
  <c r="Z91" i="24"/>
  <c r="Y91" i="24"/>
  <c r="X91" i="24"/>
  <c r="W91" i="24"/>
  <c r="V91" i="24"/>
  <c r="AL90" i="24"/>
  <c r="AK90" i="24"/>
  <c r="AJ90" i="24"/>
  <c r="AI90" i="24"/>
  <c r="AA90" i="24"/>
  <c r="Z90" i="24"/>
  <c r="Y90" i="24"/>
  <c r="X90" i="24"/>
  <c r="W90" i="24"/>
  <c r="V90" i="24"/>
  <c r="AL89" i="24"/>
  <c r="AK89" i="24"/>
  <c r="AJ89" i="24"/>
  <c r="AI89" i="24"/>
  <c r="AA89" i="24"/>
  <c r="Z89" i="24"/>
  <c r="Y89" i="24"/>
  <c r="X89" i="24"/>
  <c r="W89" i="24"/>
  <c r="V89" i="24"/>
  <c r="AL81" i="24"/>
  <c r="AK81" i="24"/>
  <c r="AJ81" i="24"/>
  <c r="AI81" i="24"/>
  <c r="AA81" i="24"/>
  <c r="Z81" i="24"/>
  <c r="Y81" i="24"/>
  <c r="X81" i="24"/>
  <c r="W81" i="24"/>
  <c r="V81" i="24"/>
  <c r="AL80" i="24"/>
  <c r="AK80" i="24"/>
  <c r="AJ80" i="24"/>
  <c r="AI80" i="24"/>
  <c r="AA80" i="24"/>
  <c r="Z80" i="24"/>
  <c r="Y80" i="24"/>
  <c r="X80" i="24"/>
  <c r="W80" i="24"/>
  <c r="V80" i="24"/>
  <c r="AL79" i="24"/>
  <c r="AK79" i="24"/>
  <c r="AJ79" i="24"/>
  <c r="AI79" i="24"/>
  <c r="AA79" i="24"/>
  <c r="Z79" i="24"/>
  <c r="Y79" i="24"/>
  <c r="X79" i="24"/>
  <c r="W79" i="24"/>
  <c r="V79" i="24"/>
  <c r="AL78" i="24"/>
  <c r="AK78" i="24"/>
  <c r="AJ78" i="24"/>
  <c r="AI78" i="24"/>
  <c r="AA78" i="24"/>
  <c r="Z78" i="24"/>
  <c r="Y78" i="24"/>
  <c r="X78" i="24"/>
  <c r="W78" i="24"/>
  <c r="V78" i="24"/>
  <c r="AL77" i="24"/>
  <c r="AK77" i="24"/>
  <c r="AJ77" i="24"/>
  <c r="AI77" i="24"/>
  <c r="AA77" i="24"/>
  <c r="Z77" i="24"/>
  <c r="Y77" i="24"/>
  <c r="X77" i="24"/>
  <c r="W77" i="24"/>
  <c r="V77" i="24"/>
  <c r="AL76" i="24"/>
  <c r="AK76" i="24"/>
  <c r="AJ76" i="24"/>
  <c r="AI76" i="24"/>
  <c r="AA76" i="24"/>
  <c r="Z76" i="24"/>
  <c r="Y76" i="24"/>
  <c r="X76" i="24"/>
  <c r="W76" i="24"/>
  <c r="V76" i="24"/>
  <c r="AL75" i="24"/>
  <c r="AK75" i="24"/>
  <c r="AJ75" i="24"/>
  <c r="AI75" i="24"/>
  <c r="AA75" i="24"/>
  <c r="Z75" i="24"/>
  <c r="Y75" i="24"/>
  <c r="X75" i="24"/>
  <c r="W75" i="24"/>
  <c r="V75" i="24"/>
  <c r="AL74" i="24"/>
  <c r="AK74" i="24"/>
  <c r="AJ74" i="24"/>
  <c r="AI74" i="24"/>
  <c r="AA74" i="24"/>
  <c r="Z74" i="24"/>
  <c r="Y74" i="24"/>
  <c r="X74" i="24"/>
  <c r="W74" i="24"/>
  <c r="V74" i="24"/>
  <c r="AL73" i="24"/>
  <c r="AK73" i="24"/>
  <c r="AJ73" i="24"/>
  <c r="AI73" i="24"/>
  <c r="AA73" i="24"/>
  <c r="Z73" i="24"/>
  <c r="Y73" i="24"/>
  <c r="X73" i="24"/>
  <c r="W73" i="24"/>
  <c r="V73" i="24"/>
  <c r="AL72" i="24"/>
  <c r="AK72" i="24"/>
  <c r="AJ72" i="24"/>
  <c r="AI72" i="24"/>
  <c r="AA72" i="24"/>
  <c r="Z72" i="24"/>
  <c r="Y72" i="24"/>
  <c r="X72" i="24"/>
  <c r="W72" i="24"/>
  <c r="V72" i="24"/>
  <c r="AL62" i="24"/>
  <c r="AK62" i="24"/>
  <c r="AJ62" i="24"/>
  <c r="AI62" i="24"/>
  <c r="AA62" i="24"/>
  <c r="Z62" i="24"/>
  <c r="Y62" i="24"/>
  <c r="X62" i="24"/>
  <c r="W62" i="24"/>
  <c r="V62" i="24"/>
  <c r="AL61" i="24"/>
  <c r="AK61" i="24"/>
  <c r="AJ61" i="24"/>
  <c r="AI61" i="24"/>
  <c r="AA61" i="24"/>
  <c r="Z61" i="24"/>
  <c r="Y61" i="24"/>
  <c r="X61" i="24"/>
  <c r="W61" i="24"/>
  <c r="V61" i="24"/>
  <c r="AL60" i="24"/>
  <c r="AK60" i="24"/>
  <c r="AJ60" i="24"/>
  <c r="AI60" i="24"/>
  <c r="AA60" i="24"/>
  <c r="Z60" i="24"/>
  <c r="Y60" i="24"/>
  <c r="X60" i="24"/>
  <c r="W60" i="24"/>
  <c r="V60" i="24"/>
  <c r="AL59" i="24"/>
  <c r="AK59" i="24"/>
  <c r="AJ59" i="24"/>
  <c r="AI59" i="24"/>
  <c r="AA59" i="24"/>
  <c r="Z59" i="24"/>
  <c r="Y59" i="24"/>
  <c r="X59" i="24"/>
  <c r="W59" i="24"/>
  <c r="V59" i="24"/>
  <c r="AL57" i="24"/>
  <c r="AK57" i="24"/>
  <c r="AJ57" i="24"/>
  <c r="AI57" i="24"/>
  <c r="AA57" i="24"/>
  <c r="Z57" i="24"/>
  <c r="Y57" i="24"/>
  <c r="X57" i="24"/>
  <c r="W57" i="24"/>
  <c r="V57" i="24"/>
  <c r="AL56" i="24"/>
  <c r="AK56" i="24"/>
  <c r="AJ56" i="24"/>
  <c r="AI56" i="24"/>
  <c r="AA56" i="24"/>
  <c r="Z56" i="24"/>
  <c r="Y56" i="24"/>
  <c r="X56" i="24"/>
  <c r="W56" i="24"/>
  <c r="V56" i="24"/>
  <c r="AL55" i="24"/>
  <c r="AK55" i="24"/>
  <c r="AJ55" i="24"/>
  <c r="AI55" i="24"/>
  <c r="AA55" i="24"/>
  <c r="Z55" i="24"/>
  <c r="Y55" i="24"/>
  <c r="X55" i="24"/>
  <c r="W55" i="24"/>
  <c r="V55" i="24"/>
  <c r="AL54" i="24"/>
  <c r="AK54" i="24"/>
  <c r="AJ54" i="24"/>
  <c r="AI54" i="24"/>
  <c r="AA54" i="24"/>
  <c r="Z54" i="24"/>
  <c r="Y54" i="24"/>
  <c r="X54" i="24"/>
  <c r="W54" i="24"/>
  <c r="V54" i="24"/>
  <c r="AL53" i="24"/>
  <c r="AK53" i="24"/>
  <c r="AJ53" i="24"/>
  <c r="AI53" i="24"/>
  <c r="AA53" i="24"/>
  <c r="Z53" i="24"/>
  <c r="Y53" i="24"/>
  <c r="X53" i="24"/>
  <c r="W53" i="24"/>
  <c r="V53" i="24"/>
  <c r="AL52" i="24"/>
  <c r="AK52" i="24"/>
  <c r="AJ52" i="24"/>
  <c r="AI52" i="24"/>
  <c r="AA52" i="24"/>
  <c r="Z52" i="24"/>
  <c r="Y52" i="24"/>
  <c r="X52" i="24"/>
  <c r="W52" i="24"/>
  <c r="V52" i="24"/>
  <c r="AL51" i="24"/>
  <c r="AK51" i="24"/>
  <c r="AJ51" i="24"/>
  <c r="AI51" i="24"/>
  <c r="AA51" i="24"/>
  <c r="Z51" i="24"/>
  <c r="Y51" i="24"/>
  <c r="X51" i="24"/>
  <c r="W51" i="24"/>
  <c r="V51" i="24"/>
  <c r="AL50" i="24"/>
  <c r="AK50" i="24"/>
  <c r="AJ50" i="24"/>
  <c r="AI50" i="24"/>
  <c r="AA50" i="24"/>
  <c r="Z50" i="24"/>
  <c r="Y50" i="24"/>
  <c r="X50" i="24"/>
  <c r="W50" i="24"/>
  <c r="V50" i="24"/>
  <c r="AL49" i="24"/>
  <c r="AK49" i="24"/>
  <c r="AJ49" i="24"/>
  <c r="AI49" i="24"/>
  <c r="AA49" i="24"/>
  <c r="Z49" i="24"/>
  <c r="Y49" i="24"/>
  <c r="X49" i="24"/>
  <c r="W49" i="24"/>
  <c r="V49" i="24"/>
  <c r="AL48" i="24"/>
  <c r="AK48" i="24"/>
  <c r="AJ48" i="24"/>
  <c r="AI48" i="24"/>
  <c r="AA48" i="24"/>
  <c r="Z48" i="24"/>
  <c r="Y48" i="24"/>
  <c r="X48" i="24"/>
  <c r="W48" i="24"/>
  <c r="V48" i="24"/>
  <c r="AL110" i="23"/>
  <c r="AK110" i="23"/>
  <c r="AJ110" i="23"/>
  <c r="AI110" i="23"/>
  <c r="AA110" i="23"/>
  <c r="Z110" i="23"/>
  <c r="Y110" i="23"/>
  <c r="X110" i="23"/>
  <c r="W110" i="23"/>
  <c r="V110" i="23"/>
  <c r="AL109" i="23"/>
  <c r="AK109" i="23"/>
  <c r="AJ109" i="23"/>
  <c r="AI109" i="23"/>
  <c r="AA109" i="23"/>
  <c r="Z109" i="23"/>
  <c r="Y109" i="23"/>
  <c r="X109" i="23"/>
  <c r="W109" i="23"/>
  <c r="V109" i="23"/>
  <c r="AL108" i="23"/>
  <c r="AK108" i="23"/>
  <c r="AJ108" i="23"/>
  <c r="AI108" i="23"/>
  <c r="AA108" i="23"/>
  <c r="Z108" i="23"/>
  <c r="Y108" i="23"/>
  <c r="X108" i="23"/>
  <c r="W108" i="23"/>
  <c r="V108" i="23"/>
  <c r="AL107" i="23"/>
  <c r="AK107" i="23"/>
  <c r="AJ107" i="23"/>
  <c r="AI107" i="23"/>
  <c r="AA107" i="23"/>
  <c r="Z107" i="23"/>
  <c r="Y107" i="23"/>
  <c r="X107" i="23"/>
  <c r="W107" i="23"/>
  <c r="V107" i="23"/>
  <c r="AL106" i="23"/>
  <c r="AK106" i="23"/>
  <c r="AJ106" i="23"/>
  <c r="AI106" i="23"/>
  <c r="AA106" i="23"/>
  <c r="Z106" i="23"/>
  <c r="Y106" i="23"/>
  <c r="X106" i="23"/>
  <c r="W106" i="23"/>
  <c r="V106" i="23"/>
  <c r="AL105" i="23"/>
  <c r="AK105" i="23"/>
  <c r="AJ105" i="23"/>
  <c r="AI105" i="23"/>
  <c r="AA105" i="23"/>
  <c r="Z105" i="23"/>
  <c r="Y105" i="23"/>
  <c r="X105" i="23"/>
  <c r="W105" i="23"/>
  <c r="V105" i="23"/>
  <c r="AL103" i="23"/>
  <c r="AK103" i="23"/>
  <c r="AJ103" i="23"/>
  <c r="AI103" i="23"/>
  <c r="AA103" i="23"/>
  <c r="Z103" i="23"/>
  <c r="Y103" i="23"/>
  <c r="X103" i="23"/>
  <c r="W103" i="23"/>
  <c r="V103" i="23"/>
  <c r="AL102" i="23"/>
  <c r="AK102" i="23"/>
  <c r="AJ102" i="23"/>
  <c r="AI102" i="23"/>
  <c r="AA102" i="23"/>
  <c r="Z102" i="23"/>
  <c r="Y102" i="23"/>
  <c r="X102" i="23"/>
  <c r="W102" i="23"/>
  <c r="V102" i="23"/>
  <c r="AL94" i="23"/>
  <c r="AK94" i="23"/>
  <c r="AJ94" i="23"/>
  <c r="AI94" i="23"/>
  <c r="AA94" i="23"/>
  <c r="Z94" i="23"/>
  <c r="Y94" i="23"/>
  <c r="X94" i="23"/>
  <c r="W94" i="23"/>
  <c r="V94" i="23"/>
  <c r="AL93" i="23"/>
  <c r="AK93" i="23"/>
  <c r="AJ93" i="23"/>
  <c r="AI93" i="23"/>
  <c r="AA93" i="23"/>
  <c r="Z93" i="23"/>
  <c r="Y93" i="23"/>
  <c r="X93" i="23"/>
  <c r="W93" i="23"/>
  <c r="V93" i="23"/>
  <c r="AL92" i="23"/>
  <c r="AK92" i="23"/>
  <c r="AJ92" i="23"/>
  <c r="AI92" i="23"/>
  <c r="AA92" i="23"/>
  <c r="Z92" i="23"/>
  <c r="Y92" i="23"/>
  <c r="X92" i="23"/>
  <c r="W92" i="23"/>
  <c r="V92" i="23"/>
  <c r="AL91" i="23"/>
  <c r="AK91" i="23"/>
  <c r="AJ91" i="23"/>
  <c r="AI91" i="23"/>
  <c r="AA91" i="23"/>
  <c r="Z91" i="23"/>
  <c r="Y91" i="23"/>
  <c r="X91" i="23"/>
  <c r="W91" i="23"/>
  <c r="V91" i="23"/>
  <c r="AL90" i="23"/>
  <c r="AK90" i="23"/>
  <c r="AJ90" i="23"/>
  <c r="AI90" i="23"/>
  <c r="AA90" i="23"/>
  <c r="Z90" i="23"/>
  <c r="Y90" i="23"/>
  <c r="X90" i="23"/>
  <c r="W90" i="23"/>
  <c r="V90" i="23"/>
  <c r="AL89" i="23"/>
  <c r="AK89" i="23"/>
  <c r="AJ89" i="23"/>
  <c r="AI89" i="23"/>
  <c r="AA89" i="23"/>
  <c r="Z89" i="23"/>
  <c r="Y89" i="23"/>
  <c r="X89" i="23"/>
  <c r="W89" i="23"/>
  <c r="V89" i="23"/>
  <c r="AL81" i="23"/>
  <c r="AK81" i="23"/>
  <c r="AJ81" i="23"/>
  <c r="AI81" i="23"/>
  <c r="AA81" i="23"/>
  <c r="Z81" i="23"/>
  <c r="Y81" i="23"/>
  <c r="X81" i="23"/>
  <c r="W81" i="23"/>
  <c r="V81" i="23"/>
  <c r="AL80" i="23"/>
  <c r="AK80" i="23"/>
  <c r="AJ80" i="23"/>
  <c r="AI80" i="23"/>
  <c r="AA80" i="23"/>
  <c r="Z80" i="23"/>
  <c r="Y80" i="23"/>
  <c r="X80" i="23"/>
  <c r="W80" i="23"/>
  <c r="V80" i="23"/>
  <c r="AL79" i="23"/>
  <c r="AK79" i="23"/>
  <c r="AJ79" i="23"/>
  <c r="AI79" i="23"/>
  <c r="AA79" i="23"/>
  <c r="Z79" i="23"/>
  <c r="Y79" i="23"/>
  <c r="X79" i="23"/>
  <c r="W79" i="23"/>
  <c r="V79" i="23"/>
  <c r="AL78" i="23"/>
  <c r="AK78" i="23"/>
  <c r="AJ78" i="23"/>
  <c r="AI78" i="23"/>
  <c r="AA78" i="23"/>
  <c r="Z78" i="23"/>
  <c r="Y78" i="23"/>
  <c r="X78" i="23"/>
  <c r="W78" i="23"/>
  <c r="V78" i="23"/>
  <c r="AL77" i="23"/>
  <c r="AK77" i="23"/>
  <c r="AJ77" i="23"/>
  <c r="AI77" i="23"/>
  <c r="AA77" i="23"/>
  <c r="Z77" i="23"/>
  <c r="Y77" i="23"/>
  <c r="X77" i="23"/>
  <c r="W77" i="23"/>
  <c r="V77" i="23"/>
  <c r="AL76" i="23"/>
  <c r="AK76" i="23"/>
  <c r="AJ76" i="23"/>
  <c r="AI76" i="23"/>
  <c r="AA76" i="23"/>
  <c r="Z76" i="23"/>
  <c r="Y76" i="23"/>
  <c r="X76" i="23"/>
  <c r="W76" i="23"/>
  <c r="V76" i="23"/>
  <c r="AL75" i="23"/>
  <c r="AK75" i="23"/>
  <c r="AJ75" i="23"/>
  <c r="AI75" i="23"/>
  <c r="AA75" i="23"/>
  <c r="Z75" i="23"/>
  <c r="Y75" i="23"/>
  <c r="X75" i="23"/>
  <c r="W75" i="23"/>
  <c r="V75" i="23"/>
  <c r="AL74" i="23"/>
  <c r="AK74" i="23"/>
  <c r="AJ74" i="23"/>
  <c r="AI74" i="23"/>
  <c r="AA74" i="23"/>
  <c r="Z74" i="23"/>
  <c r="Y74" i="23"/>
  <c r="X74" i="23"/>
  <c r="W74" i="23"/>
  <c r="V74" i="23"/>
  <c r="AL73" i="23"/>
  <c r="AK73" i="23"/>
  <c r="AJ73" i="23"/>
  <c r="AI73" i="23"/>
  <c r="AA73" i="23"/>
  <c r="Z73" i="23"/>
  <c r="Y73" i="23"/>
  <c r="X73" i="23"/>
  <c r="W73" i="23"/>
  <c r="V73" i="23"/>
  <c r="AL72" i="23"/>
  <c r="AK72" i="23"/>
  <c r="AJ72" i="23"/>
  <c r="AI72" i="23"/>
  <c r="AA72" i="23"/>
  <c r="Z72" i="23"/>
  <c r="Y72" i="23"/>
  <c r="X72" i="23"/>
  <c r="W72" i="23"/>
  <c r="V72" i="23"/>
  <c r="AL62" i="23"/>
  <c r="AK62" i="23"/>
  <c r="AJ62" i="23"/>
  <c r="AI62" i="23"/>
  <c r="AA62" i="23"/>
  <c r="Z62" i="23"/>
  <c r="Y62" i="23"/>
  <c r="X62" i="23"/>
  <c r="W62" i="23"/>
  <c r="V62" i="23"/>
  <c r="AL61" i="23"/>
  <c r="AK61" i="23"/>
  <c r="AJ61" i="23"/>
  <c r="AI61" i="23"/>
  <c r="AA61" i="23"/>
  <c r="Z61" i="23"/>
  <c r="Y61" i="23"/>
  <c r="X61" i="23"/>
  <c r="W61" i="23"/>
  <c r="V61" i="23"/>
  <c r="AL60" i="23"/>
  <c r="AK60" i="23"/>
  <c r="AJ60" i="23"/>
  <c r="AI60" i="23"/>
  <c r="AA60" i="23"/>
  <c r="Z60" i="23"/>
  <c r="Y60" i="23"/>
  <c r="X60" i="23"/>
  <c r="W60" i="23"/>
  <c r="V60" i="23"/>
  <c r="AL59" i="23"/>
  <c r="AK59" i="23"/>
  <c r="AJ59" i="23"/>
  <c r="AI59" i="23"/>
  <c r="AA59" i="23"/>
  <c r="Z59" i="23"/>
  <c r="Y59" i="23"/>
  <c r="X59" i="23"/>
  <c r="W59" i="23"/>
  <c r="V59" i="23"/>
  <c r="AL57" i="23"/>
  <c r="AK57" i="23"/>
  <c r="AJ57" i="23"/>
  <c r="AI57" i="23"/>
  <c r="AA57" i="23"/>
  <c r="Z57" i="23"/>
  <c r="Y57" i="23"/>
  <c r="X57" i="23"/>
  <c r="W57" i="23"/>
  <c r="V57" i="23"/>
  <c r="AL56" i="23"/>
  <c r="AK56" i="23"/>
  <c r="AJ56" i="23"/>
  <c r="AI56" i="23"/>
  <c r="AA56" i="23"/>
  <c r="Z56" i="23"/>
  <c r="Y56" i="23"/>
  <c r="X56" i="23"/>
  <c r="W56" i="23"/>
  <c r="V56" i="23"/>
  <c r="AL55" i="23"/>
  <c r="AK55" i="23"/>
  <c r="AJ55" i="23"/>
  <c r="AI55" i="23"/>
  <c r="AA55" i="23"/>
  <c r="Z55" i="23"/>
  <c r="Y55" i="23"/>
  <c r="X55" i="23"/>
  <c r="W55" i="23"/>
  <c r="V55" i="23"/>
  <c r="AL54" i="23"/>
  <c r="AK54" i="23"/>
  <c r="AJ54" i="23"/>
  <c r="AI54" i="23"/>
  <c r="AA54" i="23"/>
  <c r="Z54" i="23"/>
  <c r="Y54" i="23"/>
  <c r="X54" i="23"/>
  <c r="W54" i="23"/>
  <c r="V54" i="23"/>
  <c r="AL53" i="23"/>
  <c r="AK53" i="23"/>
  <c r="AJ53" i="23"/>
  <c r="AI53" i="23"/>
  <c r="AA53" i="23"/>
  <c r="Z53" i="23"/>
  <c r="Y53" i="23"/>
  <c r="X53" i="23"/>
  <c r="W53" i="23"/>
  <c r="V53" i="23"/>
  <c r="AL52" i="23"/>
  <c r="AK52" i="23"/>
  <c r="AJ52" i="23"/>
  <c r="AI52" i="23"/>
  <c r="AA52" i="23"/>
  <c r="Z52" i="23"/>
  <c r="Y52" i="23"/>
  <c r="X52" i="23"/>
  <c r="W52" i="23"/>
  <c r="V52" i="23"/>
  <c r="AL51" i="23"/>
  <c r="AK51" i="23"/>
  <c r="AJ51" i="23"/>
  <c r="AI51" i="23"/>
  <c r="AA51" i="23"/>
  <c r="Z51" i="23"/>
  <c r="Y51" i="23"/>
  <c r="X51" i="23"/>
  <c r="W51" i="23"/>
  <c r="V51" i="23"/>
  <c r="AL50" i="23"/>
  <c r="AK50" i="23"/>
  <c r="AJ50" i="23"/>
  <c r="AI50" i="23"/>
  <c r="AA50" i="23"/>
  <c r="Z50" i="23"/>
  <c r="Y50" i="23"/>
  <c r="X50" i="23"/>
  <c r="W50" i="23"/>
  <c r="V50" i="23"/>
  <c r="AL49" i="23"/>
  <c r="AK49" i="23"/>
  <c r="AJ49" i="23"/>
  <c r="AI49" i="23"/>
  <c r="AA49" i="23"/>
  <c r="Z49" i="23"/>
  <c r="Y49" i="23"/>
  <c r="X49" i="23"/>
  <c r="W49" i="23"/>
  <c r="V49" i="23"/>
  <c r="AL48" i="23"/>
  <c r="AK48" i="23"/>
  <c r="AJ48" i="23"/>
  <c r="AI48" i="23"/>
  <c r="AA48" i="23"/>
  <c r="Z48" i="23"/>
  <c r="Y48" i="23"/>
  <c r="X48" i="23"/>
  <c r="W48" i="23"/>
  <c r="V48" i="23"/>
  <c r="AL110" i="22"/>
  <c r="AK110" i="22"/>
  <c r="AJ110" i="22"/>
  <c r="AI110" i="22"/>
  <c r="AA110" i="22"/>
  <c r="Z110" i="22"/>
  <c r="Y110" i="22"/>
  <c r="X110" i="22"/>
  <c r="W110" i="22"/>
  <c r="V110" i="22"/>
  <c r="AL109" i="22"/>
  <c r="AK109" i="22"/>
  <c r="AJ109" i="22"/>
  <c r="AI109" i="22"/>
  <c r="AA109" i="22"/>
  <c r="Z109" i="22"/>
  <c r="Y109" i="22"/>
  <c r="X109" i="22"/>
  <c r="W109" i="22"/>
  <c r="V109" i="22"/>
  <c r="AL108" i="22"/>
  <c r="AK108" i="22"/>
  <c r="AJ108" i="22"/>
  <c r="AI108" i="22"/>
  <c r="AA108" i="22"/>
  <c r="Z108" i="22"/>
  <c r="Y108" i="22"/>
  <c r="X108" i="22"/>
  <c r="W108" i="22"/>
  <c r="V108" i="22"/>
  <c r="AL107" i="22"/>
  <c r="AK107" i="22"/>
  <c r="AJ107" i="22"/>
  <c r="AI107" i="22"/>
  <c r="AA107" i="22"/>
  <c r="Z107" i="22"/>
  <c r="Y107" i="22"/>
  <c r="X107" i="22"/>
  <c r="W107" i="22"/>
  <c r="V107" i="22"/>
  <c r="AL106" i="22"/>
  <c r="AK106" i="22"/>
  <c r="AJ106" i="22"/>
  <c r="AI106" i="22"/>
  <c r="AA106" i="22"/>
  <c r="Z106" i="22"/>
  <c r="Y106" i="22"/>
  <c r="X106" i="22"/>
  <c r="W106" i="22"/>
  <c r="V106" i="22"/>
  <c r="AL105" i="22"/>
  <c r="AK105" i="22"/>
  <c r="AJ105" i="22"/>
  <c r="AI105" i="22"/>
  <c r="AA105" i="22"/>
  <c r="Z105" i="22"/>
  <c r="Y105" i="22"/>
  <c r="X105" i="22"/>
  <c r="W105" i="22"/>
  <c r="V105" i="22"/>
  <c r="AL103" i="22"/>
  <c r="AK103" i="22"/>
  <c r="AJ103" i="22"/>
  <c r="AI103" i="22"/>
  <c r="AA103" i="22"/>
  <c r="Z103" i="22"/>
  <c r="Y103" i="22"/>
  <c r="X103" i="22"/>
  <c r="W103" i="22"/>
  <c r="V103" i="22"/>
  <c r="AL102" i="22"/>
  <c r="AK102" i="22"/>
  <c r="AJ102" i="22"/>
  <c r="AI102" i="22"/>
  <c r="AA102" i="22"/>
  <c r="Z102" i="22"/>
  <c r="Y102" i="22"/>
  <c r="X102" i="22"/>
  <c r="W102" i="22"/>
  <c r="V102" i="22"/>
  <c r="AL94" i="22"/>
  <c r="AK94" i="22"/>
  <c r="AJ94" i="22"/>
  <c r="AI94" i="22"/>
  <c r="AA94" i="22"/>
  <c r="Z94" i="22"/>
  <c r="Y94" i="22"/>
  <c r="X94" i="22"/>
  <c r="W94" i="22"/>
  <c r="V94" i="22"/>
  <c r="AL93" i="22"/>
  <c r="AK93" i="22"/>
  <c r="AJ93" i="22"/>
  <c r="AI93" i="22"/>
  <c r="AA93" i="22"/>
  <c r="Z93" i="22"/>
  <c r="Y93" i="22"/>
  <c r="X93" i="22"/>
  <c r="W93" i="22"/>
  <c r="V93" i="22"/>
  <c r="AL92" i="22"/>
  <c r="AK92" i="22"/>
  <c r="AJ92" i="22"/>
  <c r="AI92" i="22"/>
  <c r="AA92" i="22"/>
  <c r="Z92" i="22"/>
  <c r="Y92" i="22"/>
  <c r="X92" i="22"/>
  <c r="W92" i="22"/>
  <c r="V92" i="22"/>
  <c r="AL91" i="22"/>
  <c r="AK91" i="22"/>
  <c r="AJ91" i="22"/>
  <c r="AI91" i="22"/>
  <c r="AA91" i="22"/>
  <c r="Z91" i="22"/>
  <c r="Y91" i="22"/>
  <c r="X91" i="22"/>
  <c r="W91" i="22"/>
  <c r="V91" i="22"/>
  <c r="AL90" i="22"/>
  <c r="AK90" i="22"/>
  <c r="AJ90" i="22"/>
  <c r="AI90" i="22"/>
  <c r="AA90" i="22"/>
  <c r="Z90" i="22"/>
  <c r="Y90" i="22"/>
  <c r="X90" i="22"/>
  <c r="W90" i="22"/>
  <c r="V90" i="22"/>
  <c r="AL89" i="22"/>
  <c r="AK89" i="22"/>
  <c r="AJ89" i="22"/>
  <c r="AI89" i="22"/>
  <c r="AA89" i="22"/>
  <c r="Z89" i="22"/>
  <c r="Y89" i="22"/>
  <c r="X89" i="22"/>
  <c r="W89" i="22"/>
  <c r="V89" i="22"/>
  <c r="AL81" i="22"/>
  <c r="AK81" i="22"/>
  <c r="AJ81" i="22"/>
  <c r="AI81" i="22"/>
  <c r="AA81" i="22"/>
  <c r="Z81" i="22"/>
  <c r="Y81" i="22"/>
  <c r="X81" i="22"/>
  <c r="W81" i="22"/>
  <c r="V81" i="22"/>
  <c r="AL80" i="22"/>
  <c r="AK80" i="22"/>
  <c r="AJ80" i="22"/>
  <c r="AI80" i="22"/>
  <c r="AA80" i="22"/>
  <c r="Z80" i="22"/>
  <c r="Y80" i="22"/>
  <c r="X80" i="22"/>
  <c r="W80" i="22"/>
  <c r="V80" i="22"/>
  <c r="AL79" i="22"/>
  <c r="AK79" i="22"/>
  <c r="AJ79" i="22"/>
  <c r="AI79" i="22"/>
  <c r="AA79" i="22"/>
  <c r="Z79" i="22"/>
  <c r="Y79" i="22"/>
  <c r="X79" i="22"/>
  <c r="W79" i="22"/>
  <c r="V79" i="22"/>
  <c r="AL78" i="22"/>
  <c r="AK78" i="22"/>
  <c r="AJ78" i="22"/>
  <c r="AI78" i="22"/>
  <c r="AA78" i="22"/>
  <c r="Z78" i="22"/>
  <c r="Y78" i="22"/>
  <c r="X78" i="22"/>
  <c r="W78" i="22"/>
  <c r="V78" i="22"/>
  <c r="AL77" i="22"/>
  <c r="AK77" i="22"/>
  <c r="AJ77" i="22"/>
  <c r="AI77" i="22"/>
  <c r="AA77" i="22"/>
  <c r="Z77" i="22"/>
  <c r="Y77" i="22"/>
  <c r="X77" i="22"/>
  <c r="W77" i="22"/>
  <c r="V77" i="22"/>
  <c r="AL76" i="22"/>
  <c r="AK76" i="22"/>
  <c r="AJ76" i="22"/>
  <c r="AI76" i="22"/>
  <c r="AA76" i="22"/>
  <c r="Z76" i="22"/>
  <c r="Y76" i="22"/>
  <c r="X76" i="22"/>
  <c r="W76" i="22"/>
  <c r="V76" i="22"/>
  <c r="AL75" i="22"/>
  <c r="AK75" i="22"/>
  <c r="AJ75" i="22"/>
  <c r="AI75" i="22"/>
  <c r="AA75" i="22"/>
  <c r="Z75" i="22"/>
  <c r="Y75" i="22"/>
  <c r="X75" i="22"/>
  <c r="W75" i="22"/>
  <c r="V75" i="22"/>
  <c r="AL74" i="22"/>
  <c r="AK74" i="22"/>
  <c r="AJ74" i="22"/>
  <c r="AI74" i="22"/>
  <c r="AA74" i="22"/>
  <c r="Z74" i="22"/>
  <c r="Y74" i="22"/>
  <c r="X74" i="22"/>
  <c r="W74" i="22"/>
  <c r="V74" i="22"/>
  <c r="AL73" i="22"/>
  <c r="AK73" i="22"/>
  <c r="AJ73" i="22"/>
  <c r="AI73" i="22"/>
  <c r="AA73" i="22"/>
  <c r="Z73" i="22"/>
  <c r="Y73" i="22"/>
  <c r="X73" i="22"/>
  <c r="W73" i="22"/>
  <c r="V73" i="22"/>
  <c r="AL72" i="22"/>
  <c r="AK72" i="22"/>
  <c r="AJ72" i="22"/>
  <c r="AI72" i="22"/>
  <c r="AA72" i="22"/>
  <c r="Z72" i="22"/>
  <c r="Y72" i="22"/>
  <c r="X72" i="22"/>
  <c r="W72" i="22"/>
  <c r="V72" i="22"/>
  <c r="AL62" i="22"/>
  <c r="AK62" i="22"/>
  <c r="AJ62" i="22"/>
  <c r="AI62" i="22"/>
  <c r="AA62" i="22"/>
  <c r="Z62" i="22"/>
  <c r="Y62" i="22"/>
  <c r="X62" i="22"/>
  <c r="W62" i="22"/>
  <c r="V62" i="22"/>
  <c r="AL61" i="22"/>
  <c r="AK61" i="22"/>
  <c r="AJ61" i="22"/>
  <c r="AI61" i="22"/>
  <c r="AA61" i="22"/>
  <c r="Z61" i="22"/>
  <c r="Y61" i="22"/>
  <c r="X61" i="22"/>
  <c r="W61" i="22"/>
  <c r="V61" i="22"/>
  <c r="AL60" i="22"/>
  <c r="AK60" i="22"/>
  <c r="AJ60" i="22"/>
  <c r="AI60" i="22"/>
  <c r="AA60" i="22"/>
  <c r="Z60" i="22"/>
  <c r="Y60" i="22"/>
  <c r="X60" i="22"/>
  <c r="W60" i="22"/>
  <c r="V60" i="22"/>
  <c r="AL59" i="22"/>
  <c r="AK59" i="22"/>
  <c r="AJ59" i="22"/>
  <c r="AI59" i="22"/>
  <c r="AA59" i="22"/>
  <c r="Z59" i="22"/>
  <c r="Y59" i="22"/>
  <c r="X59" i="22"/>
  <c r="W59" i="22"/>
  <c r="V59" i="22"/>
  <c r="AL57" i="22"/>
  <c r="AK57" i="22"/>
  <c r="AJ57" i="22"/>
  <c r="AI57" i="22"/>
  <c r="AA57" i="22"/>
  <c r="Z57" i="22"/>
  <c r="Y57" i="22"/>
  <c r="X57" i="22"/>
  <c r="W57" i="22"/>
  <c r="V57" i="22"/>
  <c r="AL56" i="22"/>
  <c r="AK56" i="22"/>
  <c r="AJ56" i="22"/>
  <c r="AI56" i="22"/>
  <c r="AA56" i="22"/>
  <c r="Z56" i="22"/>
  <c r="Y56" i="22"/>
  <c r="X56" i="22"/>
  <c r="W56" i="22"/>
  <c r="V56" i="22"/>
  <c r="AL55" i="22"/>
  <c r="AK55" i="22"/>
  <c r="AJ55" i="22"/>
  <c r="AI55" i="22"/>
  <c r="AA55" i="22"/>
  <c r="Z55" i="22"/>
  <c r="Y55" i="22"/>
  <c r="X55" i="22"/>
  <c r="W55" i="22"/>
  <c r="V55" i="22"/>
  <c r="AL54" i="22"/>
  <c r="AK54" i="22"/>
  <c r="AJ54" i="22"/>
  <c r="AI54" i="22"/>
  <c r="AA54" i="22"/>
  <c r="Z54" i="22"/>
  <c r="Y54" i="22"/>
  <c r="X54" i="22"/>
  <c r="W54" i="22"/>
  <c r="V54" i="22"/>
  <c r="AL53" i="22"/>
  <c r="AK53" i="22"/>
  <c r="AJ53" i="22"/>
  <c r="AI53" i="22"/>
  <c r="AA53" i="22"/>
  <c r="Z53" i="22"/>
  <c r="Y53" i="22"/>
  <c r="X53" i="22"/>
  <c r="W53" i="22"/>
  <c r="V53" i="22"/>
  <c r="AL52" i="22"/>
  <c r="AK52" i="22"/>
  <c r="AJ52" i="22"/>
  <c r="AI52" i="22"/>
  <c r="AA52" i="22"/>
  <c r="Z52" i="22"/>
  <c r="Y52" i="22"/>
  <c r="X52" i="22"/>
  <c r="W52" i="22"/>
  <c r="V52" i="22"/>
  <c r="AL51" i="22"/>
  <c r="AK51" i="22"/>
  <c r="AJ51" i="22"/>
  <c r="AI51" i="22"/>
  <c r="AA51" i="22"/>
  <c r="Z51" i="22"/>
  <c r="Y51" i="22"/>
  <c r="X51" i="22"/>
  <c r="W51" i="22"/>
  <c r="V51" i="22"/>
  <c r="AL50" i="22"/>
  <c r="AK50" i="22"/>
  <c r="AJ50" i="22"/>
  <c r="AI50" i="22"/>
  <c r="AA50" i="22"/>
  <c r="Z50" i="22"/>
  <c r="Y50" i="22"/>
  <c r="X50" i="22"/>
  <c r="W50" i="22"/>
  <c r="V50" i="22"/>
  <c r="AL49" i="22"/>
  <c r="AK49" i="22"/>
  <c r="AJ49" i="22"/>
  <c r="AI49" i="22"/>
  <c r="AA49" i="22"/>
  <c r="Z49" i="22"/>
  <c r="Y49" i="22"/>
  <c r="X49" i="22"/>
  <c r="W49" i="22"/>
  <c r="V49" i="22"/>
  <c r="AL48" i="22"/>
  <c r="AK48" i="22"/>
  <c r="AJ48" i="22"/>
  <c r="AI48" i="22"/>
  <c r="AA48" i="22"/>
  <c r="Z48" i="22"/>
  <c r="Y48" i="22"/>
  <c r="X48" i="22"/>
  <c r="W48" i="22"/>
  <c r="V48" i="22"/>
  <c r="AL110" i="21"/>
  <c r="AK110" i="21"/>
  <c r="AJ110" i="21"/>
  <c r="AI110" i="21"/>
  <c r="AA110" i="21"/>
  <c r="Z110" i="21"/>
  <c r="Y110" i="21"/>
  <c r="X110" i="21"/>
  <c r="W110" i="21"/>
  <c r="V110" i="21"/>
  <c r="AL109" i="21"/>
  <c r="AK109" i="21"/>
  <c r="AJ109" i="21"/>
  <c r="AI109" i="21"/>
  <c r="AA109" i="21"/>
  <c r="Z109" i="21"/>
  <c r="Y109" i="21"/>
  <c r="X109" i="21"/>
  <c r="W109" i="21"/>
  <c r="V109" i="21"/>
  <c r="AL108" i="21"/>
  <c r="AK108" i="21"/>
  <c r="AJ108" i="21"/>
  <c r="AI108" i="21"/>
  <c r="AA108" i="21"/>
  <c r="Z108" i="21"/>
  <c r="Y108" i="21"/>
  <c r="X108" i="21"/>
  <c r="W108" i="21"/>
  <c r="V108" i="21"/>
  <c r="AL107" i="21"/>
  <c r="AK107" i="21"/>
  <c r="AJ107" i="21"/>
  <c r="AI107" i="21"/>
  <c r="AA107" i="21"/>
  <c r="Z107" i="21"/>
  <c r="Y107" i="21"/>
  <c r="X107" i="21"/>
  <c r="W107" i="21"/>
  <c r="V107" i="21"/>
  <c r="AL106" i="21"/>
  <c r="AK106" i="21"/>
  <c r="AJ106" i="21"/>
  <c r="AI106" i="21"/>
  <c r="AA106" i="21"/>
  <c r="Z106" i="21"/>
  <c r="Y106" i="21"/>
  <c r="X106" i="21"/>
  <c r="W106" i="21"/>
  <c r="V106" i="21"/>
  <c r="AL105" i="21"/>
  <c r="AK105" i="21"/>
  <c r="AJ105" i="21"/>
  <c r="AI105" i="21"/>
  <c r="AA105" i="21"/>
  <c r="Z105" i="21"/>
  <c r="Y105" i="21"/>
  <c r="X105" i="21"/>
  <c r="W105" i="21"/>
  <c r="V105" i="21"/>
  <c r="AL103" i="21"/>
  <c r="AK103" i="21"/>
  <c r="AJ103" i="21"/>
  <c r="AI103" i="21"/>
  <c r="AA103" i="21"/>
  <c r="Z103" i="21"/>
  <c r="Y103" i="21"/>
  <c r="X103" i="21"/>
  <c r="W103" i="21"/>
  <c r="V103" i="21"/>
  <c r="AL102" i="21"/>
  <c r="AK102" i="21"/>
  <c r="AJ102" i="21"/>
  <c r="AI102" i="21"/>
  <c r="AA102" i="21"/>
  <c r="Z102" i="21"/>
  <c r="Y102" i="21"/>
  <c r="X102" i="21"/>
  <c r="W102" i="21"/>
  <c r="V102" i="21"/>
  <c r="AL94" i="21"/>
  <c r="AK94" i="21"/>
  <c r="AJ94" i="21"/>
  <c r="AI94" i="21"/>
  <c r="AA94" i="21"/>
  <c r="Z94" i="21"/>
  <c r="Y94" i="21"/>
  <c r="X94" i="21"/>
  <c r="W94" i="21"/>
  <c r="V94" i="21"/>
  <c r="AL93" i="21"/>
  <c r="AK93" i="21"/>
  <c r="AJ93" i="21"/>
  <c r="AI93" i="21"/>
  <c r="AA93" i="21"/>
  <c r="Z93" i="21"/>
  <c r="Y93" i="21"/>
  <c r="X93" i="21"/>
  <c r="W93" i="21"/>
  <c r="V93" i="21"/>
  <c r="AL92" i="21"/>
  <c r="AK92" i="21"/>
  <c r="AJ92" i="21"/>
  <c r="AI92" i="21"/>
  <c r="AA92" i="21"/>
  <c r="Z92" i="21"/>
  <c r="Y92" i="21"/>
  <c r="X92" i="21"/>
  <c r="W92" i="21"/>
  <c r="V92" i="21"/>
  <c r="AL91" i="21"/>
  <c r="AK91" i="21"/>
  <c r="AJ91" i="21"/>
  <c r="AI91" i="21"/>
  <c r="AA91" i="21"/>
  <c r="Z91" i="21"/>
  <c r="Y91" i="21"/>
  <c r="X91" i="21"/>
  <c r="W91" i="21"/>
  <c r="V91" i="21"/>
  <c r="AL90" i="21"/>
  <c r="AK90" i="21"/>
  <c r="AJ90" i="21"/>
  <c r="AI90" i="21"/>
  <c r="AA90" i="21"/>
  <c r="Z90" i="21"/>
  <c r="Y90" i="21"/>
  <c r="X90" i="21"/>
  <c r="W90" i="21"/>
  <c r="V90" i="21"/>
  <c r="AL89" i="21"/>
  <c r="AK89" i="21"/>
  <c r="AJ89" i="21"/>
  <c r="AI89" i="21"/>
  <c r="AA89" i="21"/>
  <c r="Z89" i="21"/>
  <c r="Y89" i="21"/>
  <c r="X89" i="21"/>
  <c r="W89" i="21"/>
  <c r="V89" i="21"/>
  <c r="AL81" i="21"/>
  <c r="AK81" i="21"/>
  <c r="AJ81" i="21"/>
  <c r="AI81" i="21"/>
  <c r="AA81" i="21"/>
  <c r="Z81" i="21"/>
  <c r="Y81" i="21"/>
  <c r="X81" i="21"/>
  <c r="W81" i="21"/>
  <c r="V81" i="21"/>
  <c r="AL80" i="21"/>
  <c r="AK80" i="21"/>
  <c r="AJ80" i="21"/>
  <c r="AI80" i="21"/>
  <c r="AA80" i="21"/>
  <c r="Z80" i="21"/>
  <c r="Y80" i="21"/>
  <c r="X80" i="21"/>
  <c r="W80" i="21"/>
  <c r="V80" i="21"/>
  <c r="AL79" i="21"/>
  <c r="AK79" i="21"/>
  <c r="AJ79" i="21"/>
  <c r="AI79" i="21"/>
  <c r="AA79" i="21"/>
  <c r="Z79" i="21"/>
  <c r="Y79" i="21"/>
  <c r="X79" i="21"/>
  <c r="W79" i="21"/>
  <c r="V79" i="21"/>
  <c r="AL78" i="21"/>
  <c r="AK78" i="21"/>
  <c r="AJ78" i="21"/>
  <c r="AI78" i="21"/>
  <c r="AA78" i="21"/>
  <c r="Z78" i="21"/>
  <c r="Y78" i="21"/>
  <c r="X78" i="21"/>
  <c r="W78" i="21"/>
  <c r="V78" i="21"/>
  <c r="AL77" i="21"/>
  <c r="AK77" i="21"/>
  <c r="AJ77" i="21"/>
  <c r="AI77" i="21"/>
  <c r="AA77" i="21"/>
  <c r="Z77" i="21"/>
  <c r="Y77" i="21"/>
  <c r="X77" i="21"/>
  <c r="W77" i="21"/>
  <c r="V77" i="21"/>
  <c r="AL76" i="21"/>
  <c r="AK76" i="21"/>
  <c r="AJ76" i="21"/>
  <c r="AI76" i="21"/>
  <c r="AA76" i="21"/>
  <c r="Z76" i="21"/>
  <c r="Y76" i="21"/>
  <c r="X76" i="21"/>
  <c r="W76" i="21"/>
  <c r="V76" i="21"/>
  <c r="AL75" i="21"/>
  <c r="AK75" i="21"/>
  <c r="AJ75" i="21"/>
  <c r="AI75" i="21"/>
  <c r="AA75" i="21"/>
  <c r="Z75" i="21"/>
  <c r="Y75" i="21"/>
  <c r="X75" i="21"/>
  <c r="W75" i="21"/>
  <c r="V75" i="21"/>
  <c r="AL74" i="21"/>
  <c r="AK74" i="21"/>
  <c r="AJ74" i="21"/>
  <c r="AI74" i="21"/>
  <c r="AA74" i="21"/>
  <c r="Z74" i="21"/>
  <c r="Y74" i="21"/>
  <c r="X74" i="21"/>
  <c r="W74" i="21"/>
  <c r="V74" i="21"/>
  <c r="AL73" i="21"/>
  <c r="AK73" i="21"/>
  <c r="AJ73" i="21"/>
  <c r="AI73" i="21"/>
  <c r="AA73" i="21"/>
  <c r="Z73" i="21"/>
  <c r="Y73" i="21"/>
  <c r="X73" i="21"/>
  <c r="W73" i="21"/>
  <c r="V73" i="21"/>
  <c r="AL72" i="21"/>
  <c r="AK72" i="21"/>
  <c r="AJ72" i="21"/>
  <c r="AI72" i="21"/>
  <c r="AA72" i="21"/>
  <c r="Z72" i="21"/>
  <c r="Y72" i="21"/>
  <c r="X72" i="21"/>
  <c r="W72" i="21"/>
  <c r="V72" i="21"/>
  <c r="AL62" i="21"/>
  <c r="AK62" i="21"/>
  <c r="AJ62" i="21"/>
  <c r="AI62" i="21"/>
  <c r="AA62" i="21"/>
  <c r="Z62" i="21"/>
  <c r="Y62" i="21"/>
  <c r="X62" i="21"/>
  <c r="W62" i="21"/>
  <c r="V62" i="21"/>
  <c r="AL61" i="21"/>
  <c r="AK61" i="21"/>
  <c r="AJ61" i="21"/>
  <c r="AI61" i="21"/>
  <c r="AA61" i="21"/>
  <c r="Z61" i="21"/>
  <c r="Y61" i="21"/>
  <c r="X61" i="21"/>
  <c r="W61" i="21"/>
  <c r="V61" i="21"/>
  <c r="AL60" i="21"/>
  <c r="AK60" i="21"/>
  <c r="AJ60" i="21"/>
  <c r="AI60" i="21"/>
  <c r="AA60" i="21"/>
  <c r="Z60" i="21"/>
  <c r="Y60" i="21"/>
  <c r="X60" i="21"/>
  <c r="W60" i="21"/>
  <c r="V60" i="21"/>
  <c r="AL59" i="21"/>
  <c r="AK59" i="21"/>
  <c r="AJ59" i="21"/>
  <c r="AI59" i="21"/>
  <c r="AA59" i="21"/>
  <c r="Z59" i="21"/>
  <c r="Y59" i="21"/>
  <c r="X59" i="21"/>
  <c r="W59" i="21"/>
  <c r="V59" i="21"/>
  <c r="AL57" i="21"/>
  <c r="AK57" i="21"/>
  <c r="AJ57" i="21"/>
  <c r="AI57" i="21"/>
  <c r="AA57" i="21"/>
  <c r="Z57" i="21"/>
  <c r="Y57" i="21"/>
  <c r="X57" i="21"/>
  <c r="W57" i="21"/>
  <c r="V57" i="21"/>
  <c r="AL56" i="21"/>
  <c r="AK56" i="21"/>
  <c r="AJ56" i="21"/>
  <c r="AI56" i="21"/>
  <c r="AA56" i="21"/>
  <c r="Z56" i="21"/>
  <c r="Y56" i="21"/>
  <c r="X56" i="21"/>
  <c r="W56" i="21"/>
  <c r="V56" i="21"/>
  <c r="AL55" i="21"/>
  <c r="AK55" i="21"/>
  <c r="AJ55" i="21"/>
  <c r="AI55" i="21"/>
  <c r="AA55" i="21"/>
  <c r="Z55" i="21"/>
  <c r="Y55" i="21"/>
  <c r="X55" i="21"/>
  <c r="W55" i="21"/>
  <c r="V55" i="21"/>
  <c r="AL54" i="21"/>
  <c r="AK54" i="21"/>
  <c r="AJ54" i="21"/>
  <c r="AI54" i="21"/>
  <c r="AA54" i="21"/>
  <c r="Z54" i="21"/>
  <c r="Y54" i="21"/>
  <c r="X54" i="21"/>
  <c r="W54" i="21"/>
  <c r="V54" i="21"/>
  <c r="AL53" i="21"/>
  <c r="AK53" i="21"/>
  <c r="AJ53" i="21"/>
  <c r="AI53" i="21"/>
  <c r="AA53" i="21"/>
  <c r="Z53" i="21"/>
  <c r="Y53" i="21"/>
  <c r="X53" i="21"/>
  <c r="W53" i="21"/>
  <c r="V53" i="21"/>
  <c r="AL52" i="21"/>
  <c r="AK52" i="21"/>
  <c r="AJ52" i="21"/>
  <c r="AI52" i="21"/>
  <c r="AA52" i="21"/>
  <c r="Z52" i="21"/>
  <c r="Y52" i="21"/>
  <c r="X52" i="21"/>
  <c r="W52" i="21"/>
  <c r="V52" i="21"/>
  <c r="AL51" i="21"/>
  <c r="AK51" i="21"/>
  <c r="AJ51" i="21"/>
  <c r="AI51" i="21"/>
  <c r="AA51" i="21"/>
  <c r="Z51" i="21"/>
  <c r="Y51" i="21"/>
  <c r="X51" i="21"/>
  <c r="W51" i="21"/>
  <c r="V51" i="21"/>
  <c r="AL50" i="21"/>
  <c r="AK50" i="21"/>
  <c r="AJ50" i="21"/>
  <c r="AI50" i="21"/>
  <c r="AA50" i="21"/>
  <c r="Z50" i="21"/>
  <c r="Y50" i="21"/>
  <c r="X50" i="21"/>
  <c r="W50" i="21"/>
  <c r="V50" i="21"/>
  <c r="AL49" i="21"/>
  <c r="AK49" i="21"/>
  <c r="AJ49" i="21"/>
  <c r="AI49" i="21"/>
  <c r="AA49" i="21"/>
  <c r="Z49" i="21"/>
  <c r="Y49" i="21"/>
  <c r="X49" i="21"/>
  <c r="W49" i="21"/>
  <c r="V49" i="21"/>
  <c r="AL48" i="21"/>
  <c r="AK48" i="21"/>
  <c r="AJ48" i="21"/>
  <c r="AI48" i="21"/>
  <c r="AA48" i="21"/>
  <c r="Z48" i="21"/>
  <c r="Y48" i="21"/>
  <c r="X48" i="21"/>
  <c r="W48" i="21"/>
  <c r="V48" i="21"/>
  <c r="AJ105" i="20"/>
  <c r="AK105" i="20"/>
  <c r="AL105" i="20"/>
  <c r="AJ106" i="20"/>
  <c r="AK106" i="20"/>
  <c r="AL106" i="20"/>
  <c r="AJ107" i="20"/>
  <c r="AK107" i="20"/>
  <c r="AL107" i="20"/>
  <c r="AJ108" i="20"/>
  <c r="AK108" i="20"/>
  <c r="AL108" i="20"/>
  <c r="AJ109" i="20"/>
  <c r="AK109" i="20"/>
  <c r="AL109" i="20"/>
  <c r="AJ110" i="20"/>
  <c r="AK110" i="20"/>
  <c r="AL110" i="20"/>
  <c r="AI106" i="20"/>
  <c r="AI107" i="20"/>
  <c r="AI108" i="20"/>
  <c r="AI109" i="20"/>
  <c r="AI110" i="20"/>
  <c r="AI105" i="20"/>
  <c r="AJ102" i="20"/>
  <c r="AK102" i="20"/>
  <c r="AL102" i="20"/>
  <c r="AJ103" i="20"/>
  <c r="AK103" i="20"/>
  <c r="AL103" i="20"/>
  <c r="AI103" i="20"/>
  <c r="AI102" i="20"/>
  <c r="AJ89" i="20"/>
  <c r="AK89" i="20"/>
  <c r="AL89" i="20"/>
  <c r="AJ90" i="20"/>
  <c r="AK90" i="20"/>
  <c r="AL90" i="20"/>
  <c r="AJ91" i="20"/>
  <c r="AK91" i="20"/>
  <c r="AL91" i="20"/>
  <c r="AJ92" i="20"/>
  <c r="AK92" i="20"/>
  <c r="AL92" i="20"/>
  <c r="AJ93" i="20"/>
  <c r="AK93" i="20"/>
  <c r="AL93" i="20"/>
  <c r="AJ94" i="20"/>
  <c r="AK94" i="20"/>
  <c r="AL94" i="20"/>
  <c r="AI90" i="20"/>
  <c r="AI91" i="20"/>
  <c r="AI92" i="20"/>
  <c r="AI93" i="20"/>
  <c r="AI94" i="20"/>
  <c r="AI89" i="20"/>
  <c r="AJ72" i="20"/>
  <c r="AK72" i="20"/>
  <c r="AL72" i="20"/>
  <c r="AJ73" i="20"/>
  <c r="AK73" i="20"/>
  <c r="AL73" i="20"/>
  <c r="AJ74" i="20"/>
  <c r="AK74" i="20"/>
  <c r="AL74" i="20"/>
  <c r="AJ75" i="20"/>
  <c r="AK75" i="20"/>
  <c r="AL75" i="20"/>
  <c r="AJ76" i="20"/>
  <c r="AK76" i="20"/>
  <c r="AL76" i="20"/>
  <c r="AJ77" i="20"/>
  <c r="AK77" i="20"/>
  <c r="AL77" i="20"/>
  <c r="AJ78" i="20"/>
  <c r="AK78" i="20"/>
  <c r="AL78" i="20"/>
  <c r="AJ79" i="20"/>
  <c r="AK79" i="20"/>
  <c r="AL79" i="20"/>
  <c r="AJ80" i="20"/>
  <c r="AK80" i="20"/>
  <c r="AL80" i="20"/>
  <c r="AJ81" i="20"/>
  <c r="AK81" i="20"/>
  <c r="AL81" i="20"/>
  <c r="AI73" i="20"/>
  <c r="AI74" i="20"/>
  <c r="AI75" i="20"/>
  <c r="AI76" i="20"/>
  <c r="AI77" i="20"/>
  <c r="AI78" i="20"/>
  <c r="AI79" i="20"/>
  <c r="AI80" i="20"/>
  <c r="AI81" i="20"/>
  <c r="AI72" i="20"/>
  <c r="AJ59" i="20"/>
  <c r="AK59" i="20"/>
  <c r="AL59" i="20"/>
  <c r="AJ60" i="20"/>
  <c r="AK60" i="20"/>
  <c r="AL60" i="20"/>
  <c r="AJ61" i="20"/>
  <c r="AK61" i="20"/>
  <c r="AL61" i="20"/>
  <c r="AJ62" i="20"/>
  <c r="AK62" i="20"/>
  <c r="AL62" i="20"/>
  <c r="AI60" i="20"/>
  <c r="AI61" i="20"/>
  <c r="AI62" i="20"/>
  <c r="AI59" i="20"/>
  <c r="AJ48" i="20"/>
  <c r="AK48" i="20"/>
  <c r="AL48" i="20"/>
  <c r="AJ49" i="20"/>
  <c r="AK49" i="20"/>
  <c r="AL49" i="20"/>
  <c r="AJ50" i="20"/>
  <c r="AK50" i="20"/>
  <c r="AL50" i="20"/>
  <c r="AJ51" i="20"/>
  <c r="AK51" i="20"/>
  <c r="AL51" i="20"/>
  <c r="AJ52" i="20"/>
  <c r="AK52" i="20"/>
  <c r="AL52" i="20"/>
  <c r="AJ53" i="20"/>
  <c r="AK53" i="20"/>
  <c r="AL53" i="20"/>
  <c r="AJ54" i="20"/>
  <c r="AK54" i="20"/>
  <c r="AL54" i="20"/>
  <c r="AJ55" i="20"/>
  <c r="AK55" i="20"/>
  <c r="AL55" i="20"/>
  <c r="AJ56" i="20"/>
  <c r="AK56" i="20"/>
  <c r="AL56" i="20"/>
  <c r="AJ57" i="20"/>
  <c r="AK57" i="20"/>
  <c r="AL57" i="20"/>
  <c r="AI50" i="20"/>
  <c r="AI51" i="20"/>
  <c r="AI52" i="20"/>
  <c r="AI53" i="20"/>
  <c r="AI54" i="20"/>
  <c r="AI55" i="20"/>
  <c r="AI56" i="20"/>
  <c r="AI57" i="20"/>
  <c r="W105" i="20"/>
  <c r="X105" i="20"/>
  <c r="Y105" i="20"/>
  <c r="Z105" i="20"/>
  <c r="AA105" i="20"/>
  <c r="W106" i="20"/>
  <c r="X106" i="20"/>
  <c r="Y106" i="20"/>
  <c r="Z106" i="20"/>
  <c r="AA106" i="20"/>
  <c r="W107" i="20"/>
  <c r="X107" i="20"/>
  <c r="Y107" i="20"/>
  <c r="Z107" i="20"/>
  <c r="AA107" i="20"/>
  <c r="W108" i="20"/>
  <c r="X108" i="20"/>
  <c r="Y108" i="20"/>
  <c r="Z108" i="20"/>
  <c r="AA108" i="20"/>
  <c r="W109" i="20"/>
  <c r="X109" i="20"/>
  <c r="Y109" i="20"/>
  <c r="Z109" i="20"/>
  <c r="AA109" i="20"/>
  <c r="W110" i="20"/>
  <c r="X110" i="20"/>
  <c r="Y110" i="20"/>
  <c r="Z110" i="20"/>
  <c r="AA110" i="20"/>
  <c r="V106" i="20"/>
  <c r="V107" i="20"/>
  <c r="V108" i="20"/>
  <c r="V109" i="20"/>
  <c r="V110" i="20"/>
  <c r="W102" i="20"/>
  <c r="X102" i="20"/>
  <c r="Y102" i="20"/>
  <c r="Z102" i="20"/>
  <c r="AA102" i="20"/>
  <c r="W103" i="20"/>
  <c r="X103" i="20"/>
  <c r="Y103" i="20"/>
  <c r="Z103" i="20"/>
  <c r="AA103" i="20"/>
  <c r="W89" i="20"/>
  <c r="X89" i="20"/>
  <c r="Y89" i="20"/>
  <c r="Z89" i="20"/>
  <c r="AA89" i="20"/>
  <c r="W90" i="20"/>
  <c r="X90" i="20"/>
  <c r="Y90" i="20"/>
  <c r="Z90" i="20"/>
  <c r="AA90" i="20"/>
  <c r="W91" i="20"/>
  <c r="X91" i="20"/>
  <c r="Y91" i="20"/>
  <c r="Z91" i="20"/>
  <c r="AA91" i="20"/>
  <c r="W92" i="20"/>
  <c r="X92" i="20"/>
  <c r="Y92" i="20"/>
  <c r="Z92" i="20"/>
  <c r="AA92" i="20"/>
  <c r="W93" i="20"/>
  <c r="X93" i="20"/>
  <c r="Y93" i="20"/>
  <c r="Z93" i="20"/>
  <c r="AA93" i="20"/>
  <c r="W94" i="20"/>
  <c r="X94" i="20"/>
  <c r="Y94" i="20"/>
  <c r="Z94" i="20"/>
  <c r="AA94" i="20"/>
  <c r="W72" i="20"/>
  <c r="X72" i="20"/>
  <c r="Y72" i="20"/>
  <c r="Z72" i="20"/>
  <c r="AA72" i="20"/>
  <c r="W73" i="20"/>
  <c r="X73" i="20"/>
  <c r="Y73" i="20"/>
  <c r="Z73" i="20"/>
  <c r="AA73" i="20"/>
  <c r="W74" i="20"/>
  <c r="X74" i="20"/>
  <c r="Y74" i="20"/>
  <c r="Z74" i="20"/>
  <c r="AA74" i="20"/>
  <c r="W75" i="20"/>
  <c r="X75" i="20"/>
  <c r="Y75" i="20"/>
  <c r="Z75" i="20"/>
  <c r="AA75" i="20"/>
  <c r="W76" i="20"/>
  <c r="X76" i="20"/>
  <c r="Y76" i="20"/>
  <c r="Z76" i="20"/>
  <c r="AA76" i="20"/>
  <c r="W77" i="20"/>
  <c r="X77" i="20"/>
  <c r="Y77" i="20"/>
  <c r="Z77" i="20"/>
  <c r="AA77" i="20"/>
  <c r="W78" i="20"/>
  <c r="X78" i="20"/>
  <c r="Y78" i="20"/>
  <c r="Z78" i="20"/>
  <c r="AA78" i="20"/>
  <c r="W79" i="20"/>
  <c r="X79" i="20"/>
  <c r="Y79" i="20"/>
  <c r="Z79" i="20"/>
  <c r="AA79" i="20"/>
  <c r="W80" i="20"/>
  <c r="X80" i="20"/>
  <c r="Y80" i="20"/>
  <c r="Z80" i="20"/>
  <c r="AA80" i="20"/>
  <c r="W81" i="20"/>
  <c r="X81" i="20"/>
  <c r="Y81" i="20"/>
  <c r="Z81" i="20"/>
  <c r="AA81" i="20"/>
  <c r="V105" i="20"/>
  <c r="V103" i="20"/>
  <c r="V102" i="20"/>
  <c r="V90" i="20"/>
  <c r="V91" i="20"/>
  <c r="V92" i="20"/>
  <c r="V93" i="20"/>
  <c r="V94" i="20"/>
  <c r="V89" i="20"/>
  <c r="V73" i="20"/>
  <c r="V74" i="20"/>
  <c r="V75" i="20"/>
  <c r="V76" i="20"/>
  <c r="V77" i="20"/>
  <c r="V78" i="20"/>
  <c r="V79" i="20"/>
  <c r="V80" i="20"/>
  <c r="V81" i="20"/>
  <c r="V72" i="20"/>
  <c r="W59" i="20"/>
  <c r="X59" i="20"/>
  <c r="Y59" i="20"/>
  <c r="Z59" i="20"/>
  <c r="AA59" i="20"/>
  <c r="W60" i="20"/>
  <c r="X60" i="20"/>
  <c r="Y60" i="20"/>
  <c r="Z60" i="20"/>
  <c r="AA60" i="20"/>
  <c r="W61" i="20"/>
  <c r="X61" i="20"/>
  <c r="Y61" i="20"/>
  <c r="Z61" i="20"/>
  <c r="AA61" i="20"/>
  <c r="W62" i="20"/>
  <c r="X62" i="20"/>
  <c r="Y62" i="20"/>
  <c r="Z62" i="20"/>
  <c r="AA62" i="20"/>
  <c r="V60" i="20"/>
  <c r="V61" i="20"/>
  <c r="V62" i="20"/>
  <c r="V59" i="20"/>
  <c r="W49" i="20"/>
  <c r="X49" i="20"/>
  <c r="Y49" i="20"/>
  <c r="Z49" i="20"/>
  <c r="AA49" i="20"/>
  <c r="W50" i="20"/>
  <c r="X50" i="20"/>
  <c r="Y50" i="20"/>
  <c r="Z50" i="20"/>
  <c r="AA50" i="20"/>
  <c r="W51" i="20"/>
  <c r="X51" i="20"/>
  <c r="Y51" i="20"/>
  <c r="Z51" i="20"/>
  <c r="AA51" i="20"/>
  <c r="W52" i="20"/>
  <c r="X52" i="20"/>
  <c r="Y52" i="20"/>
  <c r="Z52" i="20"/>
  <c r="AA52" i="20"/>
  <c r="W53" i="20"/>
  <c r="X53" i="20"/>
  <c r="Y53" i="20"/>
  <c r="Z53" i="20"/>
  <c r="AA53" i="20"/>
  <c r="W54" i="20"/>
  <c r="X54" i="20"/>
  <c r="Y54" i="20"/>
  <c r="Z54" i="20"/>
  <c r="AA54" i="20"/>
  <c r="W55" i="20"/>
  <c r="X55" i="20"/>
  <c r="Y55" i="20"/>
  <c r="Z55" i="20"/>
  <c r="AA55" i="20"/>
  <c r="W56" i="20"/>
  <c r="X56" i="20"/>
  <c r="Y56" i="20"/>
  <c r="Z56" i="20"/>
  <c r="AA56" i="20"/>
  <c r="W57" i="20"/>
  <c r="X57" i="20"/>
  <c r="Y57" i="20"/>
  <c r="Z57" i="20"/>
  <c r="AA57" i="20"/>
  <c r="V50" i="20"/>
  <c r="V51" i="20"/>
  <c r="V52" i="20"/>
  <c r="V53" i="20"/>
  <c r="V54" i="20"/>
  <c r="V55" i="20"/>
  <c r="V56" i="20"/>
  <c r="V57" i="20"/>
  <c r="AJ120" i="1"/>
  <c r="AK120" i="1"/>
  <c r="AL120" i="1"/>
  <c r="AJ121" i="1"/>
  <c r="AK121" i="1"/>
  <c r="AL121" i="1"/>
  <c r="AJ122" i="1"/>
  <c r="AK122" i="1"/>
  <c r="AL122" i="1"/>
  <c r="AJ123" i="1"/>
  <c r="AK123" i="1"/>
  <c r="AL123" i="1"/>
  <c r="AJ124" i="1"/>
  <c r="AK124" i="1"/>
  <c r="AL124" i="1"/>
  <c r="AJ125" i="1"/>
  <c r="AK125" i="1"/>
  <c r="AL125" i="1"/>
  <c r="AI121" i="1"/>
  <c r="AI122" i="1"/>
  <c r="AI123" i="1"/>
  <c r="AI124" i="1"/>
  <c r="AI125" i="1"/>
  <c r="AI120" i="1"/>
  <c r="AJ117" i="1"/>
  <c r="AK117" i="1"/>
  <c r="AL117" i="1"/>
  <c r="AJ118" i="1"/>
  <c r="AK118" i="1"/>
  <c r="AL118" i="1"/>
  <c r="AI118" i="1"/>
  <c r="AI117" i="1"/>
  <c r="AJ104" i="1"/>
  <c r="AK104" i="1"/>
  <c r="AL104" i="1"/>
  <c r="AJ105" i="1"/>
  <c r="AK105" i="1"/>
  <c r="AL105" i="1"/>
  <c r="AJ106" i="1"/>
  <c r="AK106" i="1"/>
  <c r="AL106" i="1"/>
  <c r="AJ107" i="1"/>
  <c r="AK107" i="1"/>
  <c r="AL107" i="1"/>
  <c r="AJ108" i="1"/>
  <c r="AK108" i="1"/>
  <c r="AL108" i="1"/>
  <c r="AJ109" i="1"/>
  <c r="AK109" i="1"/>
  <c r="AL109" i="1"/>
  <c r="AI105" i="1"/>
  <c r="AI106" i="1"/>
  <c r="AI107" i="1"/>
  <c r="AI108" i="1"/>
  <c r="AI109" i="1"/>
  <c r="AI104" i="1"/>
  <c r="AJ87" i="1"/>
  <c r="AK87" i="1"/>
  <c r="AL87" i="1"/>
  <c r="AJ88" i="1"/>
  <c r="AK88" i="1"/>
  <c r="AL88" i="1"/>
  <c r="AJ89" i="1"/>
  <c r="AK89" i="1"/>
  <c r="AL89" i="1"/>
  <c r="AJ90" i="1"/>
  <c r="AK90" i="1"/>
  <c r="AL90" i="1"/>
  <c r="AJ91" i="1"/>
  <c r="AK91" i="1"/>
  <c r="AL91" i="1"/>
  <c r="AJ92" i="1"/>
  <c r="AK92" i="1"/>
  <c r="AL92" i="1"/>
  <c r="AJ93" i="1"/>
  <c r="AK93" i="1"/>
  <c r="AL93" i="1"/>
  <c r="AJ94" i="1"/>
  <c r="AK94" i="1"/>
  <c r="AL94" i="1"/>
  <c r="AJ95" i="1"/>
  <c r="AK95" i="1"/>
  <c r="AL95" i="1"/>
  <c r="AJ96" i="1"/>
  <c r="AK96" i="1"/>
  <c r="AL96" i="1"/>
  <c r="AI88" i="1"/>
  <c r="AI89" i="1"/>
  <c r="AI90" i="1"/>
  <c r="AI91" i="1"/>
  <c r="AI92" i="1"/>
  <c r="AI93" i="1"/>
  <c r="AI94" i="1"/>
  <c r="AI95" i="1"/>
  <c r="AI96" i="1"/>
  <c r="AI87" i="1"/>
  <c r="AJ74" i="1"/>
  <c r="AK74" i="1"/>
  <c r="AL74" i="1"/>
  <c r="AJ75" i="1"/>
  <c r="AK75" i="1"/>
  <c r="AL75" i="1"/>
  <c r="AJ76" i="1"/>
  <c r="AK76" i="1"/>
  <c r="AL76" i="1"/>
  <c r="AJ77" i="1"/>
  <c r="AK77" i="1"/>
  <c r="AL77" i="1"/>
  <c r="AI75" i="1"/>
  <c r="AI76" i="1"/>
  <c r="AI77" i="1"/>
  <c r="AI74" i="1"/>
  <c r="AJ63" i="1"/>
  <c r="AK63" i="1"/>
  <c r="AL63" i="1"/>
  <c r="AJ64" i="1"/>
  <c r="AK64" i="1"/>
  <c r="AL64" i="1"/>
  <c r="AJ65" i="1"/>
  <c r="AK65" i="1"/>
  <c r="AL65" i="1"/>
  <c r="AJ66" i="1"/>
  <c r="AK66" i="1"/>
  <c r="AL66" i="1"/>
  <c r="AJ67" i="1"/>
  <c r="AK67" i="1"/>
  <c r="AL67" i="1"/>
  <c r="AJ68" i="1"/>
  <c r="AK68" i="1"/>
  <c r="AL68" i="1"/>
  <c r="AJ69" i="1"/>
  <c r="AK69" i="1"/>
  <c r="AL69" i="1"/>
  <c r="AJ70" i="1"/>
  <c r="AK70" i="1"/>
  <c r="AL70" i="1"/>
  <c r="AJ71" i="1"/>
  <c r="AK71" i="1"/>
  <c r="AL71" i="1"/>
  <c r="AJ72" i="1"/>
  <c r="AK72" i="1"/>
  <c r="AL72" i="1"/>
  <c r="AI64" i="1"/>
  <c r="AI65" i="1"/>
  <c r="AI66" i="1"/>
  <c r="AI67" i="1"/>
  <c r="AI68" i="1"/>
  <c r="AI69" i="1"/>
  <c r="AI70" i="1"/>
  <c r="AI71" i="1"/>
  <c r="AI72" i="1"/>
  <c r="W120" i="1"/>
  <c r="X120" i="1"/>
  <c r="Y120" i="1"/>
  <c r="Z120" i="1"/>
  <c r="AA120" i="1"/>
  <c r="W121" i="1"/>
  <c r="X121" i="1"/>
  <c r="Y121" i="1"/>
  <c r="Z121" i="1"/>
  <c r="AA121" i="1"/>
  <c r="W122" i="1"/>
  <c r="X122" i="1"/>
  <c r="Y122" i="1"/>
  <c r="Z122" i="1"/>
  <c r="AA122" i="1"/>
  <c r="W123" i="1"/>
  <c r="X123" i="1"/>
  <c r="Y123" i="1"/>
  <c r="Z123" i="1"/>
  <c r="AA123" i="1"/>
  <c r="W124" i="1"/>
  <c r="X124" i="1"/>
  <c r="Y124" i="1"/>
  <c r="Z124" i="1"/>
  <c r="AA124" i="1"/>
  <c r="W125" i="1"/>
  <c r="X125" i="1"/>
  <c r="Y125" i="1"/>
  <c r="Z125" i="1"/>
  <c r="AA125" i="1"/>
  <c r="V121" i="1"/>
  <c r="V122" i="1"/>
  <c r="V123" i="1"/>
  <c r="V124" i="1"/>
  <c r="V125" i="1"/>
  <c r="V120" i="1"/>
  <c r="W117" i="1"/>
  <c r="X117" i="1"/>
  <c r="Y117" i="1"/>
  <c r="Z117" i="1"/>
  <c r="AA117" i="1"/>
  <c r="W118" i="1"/>
  <c r="X118" i="1"/>
  <c r="Y118" i="1"/>
  <c r="Z118" i="1"/>
  <c r="AA118" i="1"/>
  <c r="V118" i="1"/>
  <c r="V117" i="1"/>
  <c r="W104" i="1"/>
  <c r="X104" i="1"/>
  <c r="Y104" i="1"/>
  <c r="Z104" i="1"/>
  <c r="AA104" i="1"/>
  <c r="W105" i="1"/>
  <c r="X105" i="1"/>
  <c r="Y105" i="1"/>
  <c r="Z105" i="1"/>
  <c r="AA105" i="1"/>
  <c r="W106" i="1"/>
  <c r="X106" i="1"/>
  <c r="Y106" i="1"/>
  <c r="Z106" i="1"/>
  <c r="AA106" i="1"/>
  <c r="W107" i="1"/>
  <c r="X107" i="1"/>
  <c r="Y107" i="1"/>
  <c r="Z107" i="1"/>
  <c r="AA107" i="1"/>
  <c r="W108" i="1"/>
  <c r="X108" i="1"/>
  <c r="Y108" i="1"/>
  <c r="Z108" i="1"/>
  <c r="AA108" i="1"/>
  <c r="W109" i="1"/>
  <c r="X109" i="1"/>
  <c r="Y109" i="1"/>
  <c r="Z109" i="1"/>
  <c r="AA109" i="1"/>
  <c r="V105" i="1"/>
  <c r="V106" i="1"/>
  <c r="V107" i="1"/>
  <c r="V108" i="1"/>
  <c r="V109" i="1"/>
  <c r="V104" i="1"/>
  <c r="W87" i="1"/>
  <c r="X87" i="1"/>
  <c r="Y87" i="1"/>
  <c r="Z87" i="1"/>
  <c r="AA87" i="1"/>
  <c r="W88" i="1"/>
  <c r="X88" i="1"/>
  <c r="Y88" i="1"/>
  <c r="Z88" i="1"/>
  <c r="AA88" i="1"/>
  <c r="W89" i="1"/>
  <c r="X89" i="1"/>
  <c r="Y89" i="1"/>
  <c r="Z89" i="1"/>
  <c r="AA89" i="1"/>
  <c r="W90" i="1"/>
  <c r="X90" i="1"/>
  <c r="Y90" i="1"/>
  <c r="Z90" i="1"/>
  <c r="AA90" i="1"/>
  <c r="W91" i="1"/>
  <c r="X91" i="1"/>
  <c r="Y91" i="1"/>
  <c r="Z91" i="1"/>
  <c r="AA91" i="1"/>
  <c r="W92" i="1"/>
  <c r="X92" i="1"/>
  <c r="Y92" i="1"/>
  <c r="Z92" i="1"/>
  <c r="AA92" i="1"/>
  <c r="W93" i="1"/>
  <c r="X93" i="1"/>
  <c r="Y93" i="1"/>
  <c r="Z93" i="1"/>
  <c r="AA93" i="1"/>
  <c r="W94" i="1"/>
  <c r="X94" i="1"/>
  <c r="Y94" i="1"/>
  <c r="Z94" i="1"/>
  <c r="AA94" i="1"/>
  <c r="W95" i="1"/>
  <c r="X95" i="1"/>
  <c r="Y95" i="1"/>
  <c r="Z95" i="1"/>
  <c r="AA95" i="1"/>
  <c r="W96" i="1"/>
  <c r="X96" i="1"/>
  <c r="Y96" i="1"/>
  <c r="Z96" i="1"/>
  <c r="AA96" i="1"/>
  <c r="V88" i="1"/>
  <c r="V89" i="1"/>
  <c r="V90" i="1"/>
  <c r="V91" i="1"/>
  <c r="V92" i="1"/>
  <c r="V93" i="1"/>
  <c r="V94" i="1"/>
  <c r="V95" i="1"/>
  <c r="V96" i="1"/>
  <c r="V87" i="1"/>
  <c r="W74" i="1"/>
  <c r="X74" i="1"/>
  <c r="Y74" i="1"/>
  <c r="Z74" i="1"/>
  <c r="AA74" i="1"/>
  <c r="W75" i="1"/>
  <c r="X75" i="1"/>
  <c r="Y75" i="1"/>
  <c r="Z75" i="1"/>
  <c r="AA75" i="1"/>
  <c r="W76" i="1"/>
  <c r="X76" i="1"/>
  <c r="Y76" i="1"/>
  <c r="Z76" i="1"/>
  <c r="AA76" i="1"/>
  <c r="W77" i="1"/>
  <c r="X77" i="1"/>
  <c r="Y77" i="1"/>
  <c r="Z77" i="1"/>
  <c r="AA77" i="1"/>
  <c r="V75" i="1"/>
  <c r="V76" i="1"/>
  <c r="V77" i="1"/>
  <c r="V74" i="1"/>
  <c r="W63" i="1"/>
  <c r="X63" i="1"/>
  <c r="Y63" i="1"/>
  <c r="Z63" i="1"/>
  <c r="AA63" i="1"/>
  <c r="W64" i="1"/>
  <c r="X64" i="1"/>
  <c r="Y64" i="1"/>
  <c r="Z64" i="1"/>
  <c r="AA64" i="1"/>
  <c r="W65" i="1"/>
  <c r="X65" i="1"/>
  <c r="Y65" i="1"/>
  <c r="Z65" i="1"/>
  <c r="AA65" i="1"/>
  <c r="W66" i="1"/>
  <c r="X66" i="1"/>
  <c r="Y66" i="1"/>
  <c r="Z66" i="1"/>
  <c r="AA66" i="1"/>
  <c r="W67" i="1"/>
  <c r="X67" i="1"/>
  <c r="Y67" i="1"/>
  <c r="Z67" i="1"/>
  <c r="AA67" i="1"/>
  <c r="W68" i="1"/>
  <c r="X68" i="1"/>
  <c r="Y68" i="1"/>
  <c r="Z68" i="1"/>
  <c r="AA68" i="1"/>
  <c r="W69" i="1"/>
  <c r="X69" i="1"/>
  <c r="Y69" i="1"/>
  <c r="Z69" i="1"/>
  <c r="AA69" i="1"/>
  <c r="W70" i="1"/>
  <c r="X70" i="1"/>
  <c r="Y70" i="1"/>
  <c r="Z70" i="1"/>
  <c r="AA70" i="1"/>
  <c r="W71" i="1"/>
  <c r="X71" i="1"/>
  <c r="Y71" i="1"/>
  <c r="Z71" i="1"/>
  <c r="AA71" i="1"/>
  <c r="W72" i="1"/>
  <c r="X72" i="1"/>
  <c r="Y72" i="1"/>
  <c r="Z72" i="1"/>
  <c r="AA72" i="1"/>
  <c r="V64" i="1"/>
  <c r="V65" i="1"/>
  <c r="V66" i="1"/>
  <c r="V67" i="1"/>
  <c r="V68" i="1"/>
  <c r="V69" i="1"/>
  <c r="V70" i="1"/>
  <c r="V71" i="1"/>
  <c r="V72" i="1"/>
  <c r="AB107" i="22" l="1"/>
  <c r="AB72" i="27"/>
  <c r="AF72" i="27" s="1"/>
  <c r="AB72" i="22"/>
  <c r="AB76" i="22"/>
  <c r="AG76" i="22" s="1"/>
  <c r="AB49" i="21"/>
  <c r="AD49" i="21" s="1"/>
  <c r="AB105" i="28"/>
  <c r="AF105" i="28" s="1"/>
  <c r="AB92" i="28"/>
  <c r="AB103" i="28"/>
  <c r="AB89" i="28"/>
  <c r="AG89" i="28" s="1"/>
  <c r="AD105" i="28"/>
  <c r="AB108" i="28"/>
  <c r="AC108" i="28" s="1"/>
  <c r="AB55" i="28"/>
  <c r="AG55" i="28" s="1"/>
  <c r="AB73" i="28"/>
  <c r="AD73" i="28" s="1"/>
  <c r="AB77" i="28"/>
  <c r="AH77" i="28" s="1"/>
  <c r="AB81" i="28"/>
  <c r="AG81" i="28" s="1"/>
  <c r="AB109" i="28"/>
  <c r="AF109" i="28" s="1"/>
  <c r="AB55" i="27"/>
  <c r="AE55" i="27" s="1"/>
  <c r="AB57" i="27"/>
  <c r="AC57" i="27" s="1"/>
  <c r="AB59" i="27"/>
  <c r="AB60" i="27"/>
  <c r="AE60" i="27" s="1"/>
  <c r="AB62" i="27"/>
  <c r="AE62" i="27" s="1"/>
  <c r="AB108" i="27"/>
  <c r="AE108" i="27" s="1"/>
  <c r="AB90" i="27"/>
  <c r="AB51" i="27"/>
  <c r="AF51" i="27" s="1"/>
  <c r="AH72" i="27"/>
  <c r="AB79" i="27"/>
  <c r="AB103" i="27"/>
  <c r="AE103" i="27" s="1"/>
  <c r="AB107" i="27"/>
  <c r="AF108" i="27"/>
  <c r="AB73" i="27"/>
  <c r="AE73" i="27" s="1"/>
  <c r="AB77" i="27"/>
  <c r="AE77" i="27" s="1"/>
  <c r="AB80" i="27"/>
  <c r="AB106" i="27"/>
  <c r="AD106" i="27" s="1"/>
  <c r="AB81" i="27"/>
  <c r="AE81" i="27" s="1"/>
  <c r="AB91" i="27"/>
  <c r="AF91" i="27" s="1"/>
  <c r="AB92" i="27"/>
  <c r="AE92" i="27" s="1"/>
  <c r="AB94" i="27"/>
  <c r="AD94" i="27" s="1"/>
  <c r="AB102" i="27"/>
  <c r="AF102" i="27" s="1"/>
  <c r="AB110" i="27"/>
  <c r="AF110" i="27" s="1"/>
  <c r="AB56" i="26"/>
  <c r="AE56" i="26" s="1"/>
  <c r="AB93" i="26"/>
  <c r="AE93" i="26" s="1"/>
  <c r="AB105" i="26"/>
  <c r="AH105" i="26" s="1"/>
  <c r="AB72" i="26"/>
  <c r="AG72" i="26" s="1"/>
  <c r="AB110" i="26"/>
  <c r="AD110" i="26" s="1"/>
  <c r="AB48" i="26"/>
  <c r="AF48" i="26" s="1"/>
  <c r="AB54" i="26"/>
  <c r="AG54" i="26" s="1"/>
  <c r="AB74" i="26"/>
  <c r="AB90" i="25"/>
  <c r="AB60" i="25"/>
  <c r="AF60" i="25" s="1"/>
  <c r="AB73" i="25"/>
  <c r="AC73" i="25" s="1"/>
  <c r="AB91" i="25"/>
  <c r="AG91" i="25" s="1"/>
  <c r="AB77" i="25"/>
  <c r="AE77" i="25" s="1"/>
  <c r="AB80" i="25"/>
  <c r="AB102" i="25"/>
  <c r="AG102" i="25" s="1"/>
  <c r="AB81" i="25"/>
  <c r="AG81" i="25" s="1"/>
  <c r="AB94" i="25"/>
  <c r="AH80" i="25"/>
  <c r="AB92" i="25"/>
  <c r="AE92" i="25" s="1"/>
  <c r="AB106" i="25"/>
  <c r="AF106" i="25" s="1"/>
  <c r="AB110" i="25"/>
  <c r="AB53" i="25"/>
  <c r="AE53" i="25" s="1"/>
  <c r="AB57" i="25"/>
  <c r="AG57" i="25" s="1"/>
  <c r="AB59" i="25"/>
  <c r="AD59" i="25" s="1"/>
  <c r="AB62" i="25"/>
  <c r="AH62" i="25" s="1"/>
  <c r="AB72" i="25"/>
  <c r="AH72" i="25" s="1"/>
  <c r="AB75" i="25"/>
  <c r="AC77" i="25"/>
  <c r="AB79" i="25"/>
  <c r="AD79" i="25" s="1"/>
  <c r="AB103" i="25"/>
  <c r="AG103" i="25" s="1"/>
  <c r="AB108" i="25"/>
  <c r="AC108" i="25" s="1"/>
  <c r="AB106" i="24"/>
  <c r="AF106" i="24" s="1"/>
  <c r="AB108" i="24"/>
  <c r="AB52" i="24"/>
  <c r="AE52" i="24" s="1"/>
  <c r="AB60" i="24"/>
  <c r="AG60" i="24" s="1"/>
  <c r="AB73" i="24"/>
  <c r="AF73" i="24" s="1"/>
  <c r="AB77" i="24"/>
  <c r="AB81" i="24"/>
  <c r="AF81" i="24" s="1"/>
  <c r="AB92" i="24"/>
  <c r="AF92" i="24" s="1"/>
  <c r="AB103" i="24"/>
  <c r="AE103" i="24" s="1"/>
  <c r="AB61" i="24"/>
  <c r="AC61" i="24" s="1"/>
  <c r="AB74" i="24"/>
  <c r="AE74" i="24" s="1"/>
  <c r="AB75" i="24"/>
  <c r="AC75" i="24" s="1"/>
  <c r="AB78" i="24"/>
  <c r="AE78" i="24" s="1"/>
  <c r="AB79" i="24"/>
  <c r="AF79" i="24" s="1"/>
  <c r="AB89" i="24"/>
  <c r="AB90" i="24"/>
  <c r="AF90" i="24" s="1"/>
  <c r="AB93" i="24"/>
  <c r="AE93" i="24" s="1"/>
  <c r="AB94" i="24"/>
  <c r="AF94" i="24" s="1"/>
  <c r="AB105" i="24"/>
  <c r="AH106" i="24"/>
  <c r="AB72" i="24"/>
  <c r="AB76" i="24"/>
  <c r="AF76" i="24" s="1"/>
  <c r="AB51" i="23"/>
  <c r="AE51" i="23" s="1"/>
  <c r="AB53" i="23"/>
  <c r="AG53" i="23" s="1"/>
  <c r="AB55" i="23"/>
  <c r="AE55" i="23" s="1"/>
  <c r="AB57" i="23"/>
  <c r="AB59" i="23"/>
  <c r="AF59" i="23" s="1"/>
  <c r="AB60" i="23"/>
  <c r="AE60" i="23" s="1"/>
  <c r="AB72" i="23"/>
  <c r="AF72" i="23" s="1"/>
  <c r="AB76" i="23"/>
  <c r="AB79" i="23"/>
  <c r="AH79" i="23" s="1"/>
  <c r="AB103" i="23"/>
  <c r="AE103" i="23" s="1"/>
  <c r="AB107" i="23"/>
  <c r="AB108" i="23"/>
  <c r="AB73" i="23"/>
  <c r="AE73" i="23" s="1"/>
  <c r="AB90" i="23"/>
  <c r="AD90" i="23" s="1"/>
  <c r="AB94" i="23"/>
  <c r="AB62" i="23"/>
  <c r="AG72" i="23"/>
  <c r="AB77" i="23"/>
  <c r="AE77" i="23" s="1"/>
  <c r="AB80" i="23"/>
  <c r="AF80" i="23" s="1"/>
  <c r="AB106" i="23"/>
  <c r="AB110" i="23"/>
  <c r="AF110" i="23" s="1"/>
  <c r="AF51" i="23"/>
  <c r="AB75" i="23"/>
  <c r="AF75" i="23" s="1"/>
  <c r="AC76" i="23"/>
  <c r="AG76" i="23"/>
  <c r="AB81" i="23"/>
  <c r="AE81" i="23" s="1"/>
  <c r="AB92" i="23"/>
  <c r="AE92" i="23" s="1"/>
  <c r="AB102" i="23"/>
  <c r="AF102" i="23" s="1"/>
  <c r="AF106" i="23"/>
  <c r="AB89" i="22"/>
  <c r="AH89" i="22" s="1"/>
  <c r="AB90" i="22"/>
  <c r="AH90" i="22" s="1"/>
  <c r="AB60" i="22"/>
  <c r="AB62" i="22"/>
  <c r="AE62" i="22" s="1"/>
  <c r="AB79" i="22"/>
  <c r="AH79" i="22" s="1"/>
  <c r="AB103" i="22"/>
  <c r="AD103" i="22" s="1"/>
  <c r="AB106" i="22"/>
  <c r="AH106" i="22" s="1"/>
  <c r="AB56" i="22"/>
  <c r="AD56" i="22" s="1"/>
  <c r="AB57" i="22"/>
  <c r="AF57" i="22" s="1"/>
  <c r="AB61" i="22"/>
  <c r="AH61" i="22" s="1"/>
  <c r="AB81" i="22"/>
  <c r="AB91" i="22"/>
  <c r="AF91" i="22" s="1"/>
  <c r="AB105" i="22"/>
  <c r="AF105" i="22" s="1"/>
  <c r="AB59" i="22"/>
  <c r="AF59" i="22" s="1"/>
  <c r="AB74" i="22"/>
  <c r="AE74" i="22" s="1"/>
  <c r="AB75" i="22"/>
  <c r="AC75" i="22" s="1"/>
  <c r="AB78" i="22"/>
  <c r="AD78" i="22" s="1"/>
  <c r="AB92" i="22"/>
  <c r="AB102" i="22"/>
  <c r="AF102" i="22" s="1"/>
  <c r="AB109" i="22"/>
  <c r="AE109" i="22" s="1"/>
  <c r="AB73" i="22"/>
  <c r="AF73" i="22" s="1"/>
  <c r="AB77" i="22"/>
  <c r="AB80" i="22"/>
  <c r="AF80" i="22" s="1"/>
  <c r="AB93" i="22"/>
  <c r="AF93" i="22" s="1"/>
  <c r="AB94" i="22"/>
  <c r="AH94" i="22" s="1"/>
  <c r="AB108" i="22"/>
  <c r="AG108" i="22" s="1"/>
  <c r="AB48" i="28"/>
  <c r="AF48" i="28" s="1"/>
  <c r="AB54" i="28"/>
  <c r="AG54" i="28" s="1"/>
  <c r="AH73" i="28"/>
  <c r="AC73" i="28"/>
  <c r="AB50" i="28"/>
  <c r="AG50" i="28" s="1"/>
  <c r="AB60" i="28"/>
  <c r="AH60" i="28" s="1"/>
  <c r="AB61" i="28"/>
  <c r="AF61" i="28" s="1"/>
  <c r="AG73" i="28"/>
  <c r="AB56" i="28"/>
  <c r="AF56" i="28" s="1"/>
  <c r="AB72" i="28"/>
  <c r="AF72" i="28" s="1"/>
  <c r="AB51" i="28"/>
  <c r="AF51" i="28" s="1"/>
  <c r="AB52" i="28"/>
  <c r="AF52" i="28" s="1"/>
  <c r="AB59" i="28"/>
  <c r="AE59" i="28" s="1"/>
  <c r="AH92" i="28"/>
  <c r="AB78" i="28"/>
  <c r="AH78" i="28" s="1"/>
  <c r="AB93" i="28"/>
  <c r="AF93" i="28" s="1"/>
  <c r="AB49" i="28"/>
  <c r="AE49" i="28" s="1"/>
  <c r="AB53" i="28"/>
  <c r="AE53" i="28" s="1"/>
  <c r="AB57" i="28"/>
  <c r="AE57" i="28" s="1"/>
  <c r="AB62" i="28"/>
  <c r="AE62" i="28" s="1"/>
  <c r="AB75" i="28"/>
  <c r="AC75" i="28" s="1"/>
  <c r="AB79" i="28"/>
  <c r="AC79" i="28" s="1"/>
  <c r="AB90" i="28"/>
  <c r="AD90" i="28" s="1"/>
  <c r="AB94" i="28"/>
  <c r="AD94" i="28" s="1"/>
  <c r="AB106" i="28"/>
  <c r="AE106" i="28" s="1"/>
  <c r="AG109" i="28"/>
  <c r="AB110" i="28"/>
  <c r="AE110" i="28" s="1"/>
  <c r="AB74" i="28"/>
  <c r="AE74" i="28" s="1"/>
  <c r="AB76" i="28"/>
  <c r="AF76" i="28" s="1"/>
  <c r="AB80" i="28"/>
  <c r="AG80" i="28" s="1"/>
  <c r="AB91" i="28"/>
  <c r="AG91" i="28" s="1"/>
  <c r="AB102" i="28"/>
  <c r="AF102" i="28" s="1"/>
  <c r="AB107" i="28"/>
  <c r="AG107" i="28" s="1"/>
  <c r="AB52" i="27"/>
  <c r="AC52" i="27" s="1"/>
  <c r="AB53" i="27"/>
  <c r="AF53" i="27" s="1"/>
  <c r="AB54" i="27"/>
  <c r="AF54" i="27" s="1"/>
  <c r="AE57" i="27"/>
  <c r="AD77" i="27"/>
  <c r="AB50" i="27"/>
  <c r="AF50" i="27" s="1"/>
  <c r="AH103" i="27"/>
  <c r="AB48" i="27"/>
  <c r="AG48" i="27" s="1"/>
  <c r="AB49" i="27"/>
  <c r="AH49" i="27" s="1"/>
  <c r="AD54" i="27"/>
  <c r="AD55" i="27"/>
  <c r="AH108" i="27"/>
  <c r="AB56" i="27"/>
  <c r="AC56" i="27" s="1"/>
  <c r="AB61" i="27"/>
  <c r="AE61" i="27" s="1"/>
  <c r="AB74" i="27"/>
  <c r="AE74" i="27" s="1"/>
  <c r="AC77" i="27"/>
  <c r="AB78" i="27"/>
  <c r="AG78" i="27" s="1"/>
  <c r="AB89" i="27"/>
  <c r="AE89" i="27" s="1"/>
  <c r="AB93" i="27"/>
  <c r="AE93" i="27" s="1"/>
  <c r="AB105" i="27"/>
  <c r="AG105" i="27" s="1"/>
  <c r="AB109" i="27"/>
  <c r="AG109" i="27" s="1"/>
  <c r="AB76" i="27"/>
  <c r="AF76" i="27" s="1"/>
  <c r="AB75" i="27"/>
  <c r="AB60" i="26"/>
  <c r="AB55" i="26"/>
  <c r="AG55" i="26" s="1"/>
  <c r="AB73" i="26"/>
  <c r="AG73" i="26" s="1"/>
  <c r="AC73" i="26"/>
  <c r="AB77" i="26"/>
  <c r="AG77" i="26" s="1"/>
  <c r="AB78" i="26"/>
  <c r="AF78" i="26" s="1"/>
  <c r="AB91" i="26"/>
  <c r="AB94" i="26"/>
  <c r="AB108" i="26"/>
  <c r="AC108" i="26" s="1"/>
  <c r="AB109" i="26"/>
  <c r="AF109" i="26" s="1"/>
  <c r="AB92" i="26"/>
  <c r="AC92" i="26" s="1"/>
  <c r="AB107" i="26"/>
  <c r="AD107" i="26" s="1"/>
  <c r="AB49" i="26"/>
  <c r="AE49" i="26" s="1"/>
  <c r="AB57" i="26"/>
  <c r="AE57" i="26" s="1"/>
  <c r="AB75" i="26"/>
  <c r="AE75" i="26" s="1"/>
  <c r="AB80" i="26"/>
  <c r="AD80" i="26" s="1"/>
  <c r="AB90" i="26"/>
  <c r="AE90" i="26" s="1"/>
  <c r="AB103" i="26"/>
  <c r="AB51" i="26"/>
  <c r="AB76" i="26"/>
  <c r="AH76" i="26" s="1"/>
  <c r="AB79" i="26"/>
  <c r="AE79" i="26" s="1"/>
  <c r="AB50" i="26"/>
  <c r="AD50" i="26" s="1"/>
  <c r="AB52" i="26"/>
  <c r="AB53" i="26"/>
  <c r="AE53" i="26" s="1"/>
  <c r="AB59" i="26"/>
  <c r="AD59" i="26" s="1"/>
  <c r="AB61" i="26"/>
  <c r="AF61" i="26" s="1"/>
  <c r="AB62" i="26"/>
  <c r="AE62" i="26" s="1"/>
  <c r="AB81" i="26"/>
  <c r="AG81" i="26" s="1"/>
  <c r="AB89" i="26"/>
  <c r="AB102" i="26"/>
  <c r="AH102" i="26" s="1"/>
  <c r="AB106" i="26"/>
  <c r="AB52" i="25"/>
  <c r="AF52" i="25" s="1"/>
  <c r="AB50" i="25"/>
  <c r="AD50" i="25" s="1"/>
  <c r="AB56" i="25"/>
  <c r="AC56" i="25" s="1"/>
  <c r="AE73" i="25"/>
  <c r="AH73" i="25"/>
  <c r="AC81" i="25"/>
  <c r="AH90" i="25"/>
  <c r="AE110" i="25"/>
  <c r="AB48" i="25"/>
  <c r="AB49" i="25"/>
  <c r="AF49" i="25" s="1"/>
  <c r="AB55" i="25"/>
  <c r="AH110" i="25"/>
  <c r="AC110" i="25"/>
  <c r="AB51" i="25"/>
  <c r="AG51" i="25" s="1"/>
  <c r="AB54" i="25"/>
  <c r="AE54" i="25" s="1"/>
  <c r="AE94" i="25"/>
  <c r="AE108" i="25"/>
  <c r="AB107" i="25"/>
  <c r="AB61" i="25"/>
  <c r="AB74" i="25"/>
  <c r="AB78" i="25"/>
  <c r="AG78" i="25" s="1"/>
  <c r="AB89" i="25"/>
  <c r="AG89" i="25" s="1"/>
  <c r="AB93" i="25"/>
  <c r="AF93" i="25" s="1"/>
  <c r="AB105" i="25"/>
  <c r="AG105" i="25" s="1"/>
  <c r="AB109" i="25"/>
  <c r="AC109" i="25" s="1"/>
  <c r="AB76" i="25"/>
  <c r="AD76" i="25" s="1"/>
  <c r="AD81" i="25"/>
  <c r="AC102" i="25"/>
  <c r="AB48" i="24"/>
  <c r="AF48" i="24" s="1"/>
  <c r="AB54" i="24"/>
  <c r="AE54" i="24" s="1"/>
  <c r="AB57" i="24"/>
  <c r="AF57" i="24" s="1"/>
  <c r="AH74" i="24"/>
  <c r="AF103" i="24"/>
  <c r="AB50" i="24"/>
  <c r="AD50" i="24" s="1"/>
  <c r="AB53" i="24"/>
  <c r="AF53" i="24" s="1"/>
  <c r="AH73" i="24"/>
  <c r="AB49" i="24"/>
  <c r="AE49" i="24" s="1"/>
  <c r="AB55" i="24"/>
  <c r="AF55" i="24" s="1"/>
  <c r="AB56" i="24"/>
  <c r="AD56" i="24" s="1"/>
  <c r="AH108" i="24"/>
  <c r="AB51" i="24"/>
  <c r="AC51" i="24" s="1"/>
  <c r="AB59" i="24"/>
  <c r="AF59" i="24" s="1"/>
  <c r="AG74" i="24"/>
  <c r="AH75" i="24"/>
  <c r="AG105" i="24"/>
  <c r="AB62" i="24"/>
  <c r="AF62" i="24" s="1"/>
  <c r="AB110" i="24"/>
  <c r="AF110" i="24" s="1"/>
  <c r="AE90" i="24"/>
  <c r="AC103" i="24"/>
  <c r="AB109" i="24"/>
  <c r="AH109" i="24" s="1"/>
  <c r="AB80" i="24"/>
  <c r="AE80" i="24" s="1"/>
  <c r="AB91" i="24"/>
  <c r="AE91" i="24" s="1"/>
  <c r="AB102" i="24"/>
  <c r="AE102" i="24" s="1"/>
  <c r="AC106" i="24"/>
  <c r="AG106" i="24"/>
  <c r="AB107" i="24"/>
  <c r="AE107" i="24" s="1"/>
  <c r="AB52" i="23"/>
  <c r="AG52" i="23" s="1"/>
  <c r="AD51" i="23"/>
  <c r="AH51" i="23"/>
  <c r="AB54" i="23"/>
  <c r="AF54" i="23" s="1"/>
  <c r="AG62" i="23"/>
  <c r="AD73" i="23"/>
  <c r="AF94" i="23"/>
  <c r="AG107" i="23"/>
  <c r="AG55" i="23"/>
  <c r="AG108" i="23"/>
  <c r="AB50" i="23"/>
  <c r="AD59" i="23"/>
  <c r="AG79" i="23"/>
  <c r="AB48" i="23"/>
  <c r="AG48" i="23" s="1"/>
  <c r="AB49" i="23"/>
  <c r="AD49" i="23" s="1"/>
  <c r="AD55" i="23"/>
  <c r="AD57" i="23"/>
  <c r="AG73" i="23"/>
  <c r="AC94" i="23"/>
  <c r="AH106" i="23"/>
  <c r="AD108" i="23"/>
  <c r="AH108" i="23"/>
  <c r="AC55" i="23"/>
  <c r="AB56" i="23"/>
  <c r="AG56" i="23" s="1"/>
  <c r="AB61" i="23"/>
  <c r="AG61" i="23" s="1"/>
  <c r="AB74" i="23"/>
  <c r="AC74" i="23" s="1"/>
  <c r="AB78" i="23"/>
  <c r="AE79" i="23"/>
  <c r="AB89" i="23"/>
  <c r="AE89" i="23" s="1"/>
  <c r="AC92" i="23"/>
  <c r="AB93" i="23"/>
  <c r="AE93" i="23" s="1"/>
  <c r="AE94" i="23"/>
  <c r="AB105" i="23"/>
  <c r="AE105" i="23" s="1"/>
  <c r="AE106" i="23"/>
  <c r="AC108" i="23"/>
  <c r="AB109" i="23"/>
  <c r="AG109" i="23" s="1"/>
  <c r="AB91" i="23"/>
  <c r="AF91" i="23" s="1"/>
  <c r="AB55" i="22"/>
  <c r="AC55" i="22" s="1"/>
  <c r="AB51" i="22"/>
  <c r="AE51" i="22" s="1"/>
  <c r="AB52" i="22"/>
  <c r="AH52" i="22" s="1"/>
  <c r="AG107" i="22"/>
  <c r="AC107" i="22"/>
  <c r="AE107" i="22"/>
  <c r="AH107" i="22"/>
  <c r="AH109" i="22"/>
  <c r="AB48" i="22"/>
  <c r="AF48" i="22" s="1"/>
  <c r="AB54" i="22"/>
  <c r="AH54" i="22" s="1"/>
  <c r="AH73" i="22"/>
  <c r="AD89" i="22"/>
  <c r="AF108" i="22"/>
  <c r="AB49" i="22"/>
  <c r="AE59" i="22"/>
  <c r="AE78" i="22"/>
  <c r="AG78" i="22"/>
  <c r="AH92" i="22"/>
  <c r="AC72" i="22"/>
  <c r="AE72" i="22"/>
  <c r="AH78" i="22"/>
  <c r="AB50" i="22"/>
  <c r="AF50" i="22" s="1"/>
  <c r="AB53" i="22"/>
  <c r="AE60" i="22"/>
  <c r="AF78" i="22"/>
  <c r="AG91" i="22"/>
  <c r="AF107" i="22"/>
  <c r="AF79" i="22"/>
  <c r="AB110" i="22"/>
  <c r="AE110" i="22" s="1"/>
  <c r="AD91" i="22"/>
  <c r="AD107" i="22"/>
  <c r="AB76" i="21"/>
  <c r="AH76" i="21" s="1"/>
  <c r="AB80" i="21"/>
  <c r="AC80" i="21" s="1"/>
  <c r="AB94" i="21"/>
  <c r="AE94" i="21" s="1"/>
  <c r="AB54" i="21"/>
  <c r="AH54" i="21" s="1"/>
  <c r="AB57" i="21"/>
  <c r="AG57" i="21" s="1"/>
  <c r="AB102" i="21"/>
  <c r="AD102" i="21" s="1"/>
  <c r="AB103" i="21"/>
  <c r="AF103" i="21" s="1"/>
  <c r="AB106" i="21"/>
  <c r="AB107" i="21"/>
  <c r="AF107" i="21" s="1"/>
  <c r="AB108" i="21"/>
  <c r="AF108" i="21" s="1"/>
  <c r="AB110" i="21"/>
  <c r="AF110" i="21" s="1"/>
  <c r="AB50" i="21"/>
  <c r="AD50" i="21" s="1"/>
  <c r="AB72" i="21"/>
  <c r="AF72" i="21" s="1"/>
  <c r="AC49" i="21"/>
  <c r="AE49" i="21"/>
  <c r="AB52" i="21"/>
  <c r="AG52" i="21" s="1"/>
  <c r="AH49" i="21"/>
  <c r="AB74" i="21"/>
  <c r="AC74" i="21" s="1"/>
  <c r="AB89" i="21"/>
  <c r="AB48" i="21"/>
  <c r="AG49" i="21"/>
  <c r="AB56" i="21"/>
  <c r="AE56" i="21" s="1"/>
  <c r="AB78" i="21"/>
  <c r="AC78" i="21" s="1"/>
  <c r="AB61" i="21"/>
  <c r="AG61" i="21" s="1"/>
  <c r="AB81" i="21"/>
  <c r="AD81" i="21" s="1"/>
  <c r="AG103" i="21"/>
  <c r="AF49" i="21"/>
  <c r="AB51" i="21"/>
  <c r="AH51" i="21" s="1"/>
  <c r="AB59" i="21"/>
  <c r="AC59" i="21" s="1"/>
  <c r="AB60" i="21"/>
  <c r="AB77" i="21"/>
  <c r="AF77" i="21" s="1"/>
  <c r="AB79" i="21"/>
  <c r="AH79" i="21" s="1"/>
  <c r="AB91" i="21"/>
  <c r="AC91" i="21" s="1"/>
  <c r="AB92" i="21"/>
  <c r="AH92" i="21" s="1"/>
  <c r="AB93" i="21"/>
  <c r="AG93" i="21" s="1"/>
  <c r="AB55" i="21"/>
  <c r="AH55" i="21" s="1"/>
  <c r="AB73" i="21"/>
  <c r="AF73" i="21" s="1"/>
  <c r="AB75" i="21"/>
  <c r="AD75" i="21" s="1"/>
  <c r="AB90" i="21"/>
  <c r="AD90" i="21" s="1"/>
  <c r="AF51" i="21"/>
  <c r="AB53" i="21"/>
  <c r="AD53" i="21" s="1"/>
  <c r="AB62" i="21"/>
  <c r="AD62" i="21" s="1"/>
  <c r="AD103" i="21"/>
  <c r="AD108" i="21"/>
  <c r="AB105" i="21"/>
  <c r="AC105" i="21" s="1"/>
  <c r="AB109" i="21"/>
  <c r="AC109" i="21" s="1"/>
  <c r="AD48" i="28" l="1"/>
  <c r="AG48" i="28"/>
  <c r="AH55" i="28"/>
  <c r="AE55" i="28"/>
  <c r="AC109" i="28"/>
  <c r="AC55" i="28"/>
  <c r="AF55" i="28"/>
  <c r="AD55" i="28"/>
  <c r="AG51" i="27"/>
  <c r="AF106" i="27"/>
  <c r="AD105" i="26"/>
  <c r="AD60" i="25"/>
  <c r="AF108" i="25"/>
  <c r="AG60" i="25"/>
  <c r="AD108" i="25"/>
  <c r="AH108" i="25"/>
  <c r="AH60" i="24"/>
  <c r="AG76" i="24"/>
  <c r="AE75" i="24"/>
  <c r="AD75" i="24"/>
  <c r="AF81" i="27"/>
  <c r="AD108" i="27"/>
  <c r="AG108" i="27"/>
  <c r="AC72" i="27"/>
  <c r="AD72" i="27"/>
  <c r="AC108" i="27"/>
  <c r="AD62" i="27"/>
  <c r="AG81" i="27"/>
  <c r="AE72" i="27"/>
  <c r="AC55" i="27"/>
  <c r="AH57" i="27"/>
  <c r="AG55" i="27"/>
  <c r="AG90" i="23"/>
  <c r="AH59" i="23"/>
  <c r="AG77" i="23"/>
  <c r="AE59" i="23"/>
  <c r="AC51" i="23"/>
  <c r="AD79" i="23"/>
  <c r="AF81" i="23"/>
  <c r="AG59" i="23"/>
  <c r="AD90" i="22"/>
  <c r="AG105" i="22"/>
  <c r="AF76" i="22"/>
  <c r="AE55" i="22"/>
  <c r="AD79" i="22"/>
  <c r="AF90" i="22"/>
  <c r="AE103" i="22"/>
  <c r="AF74" i="22"/>
  <c r="AC89" i="22"/>
  <c r="AC102" i="22"/>
  <c r="AE80" i="22"/>
  <c r="AF103" i="22"/>
  <c r="AC109" i="22"/>
  <c r="AG90" i="22"/>
  <c r="AH103" i="22"/>
  <c r="AG80" i="22"/>
  <c r="AE76" i="22"/>
  <c r="AG74" i="22"/>
  <c r="AE90" i="22"/>
  <c r="AF94" i="21"/>
  <c r="AG50" i="21"/>
  <c r="AG110" i="21"/>
  <c r="AF106" i="21"/>
  <c r="AG106" i="21"/>
  <c r="AD106" i="21"/>
  <c r="AC103" i="26"/>
  <c r="AG103" i="26"/>
  <c r="AE92" i="22"/>
  <c r="AG92" i="22"/>
  <c r="AF92" i="22"/>
  <c r="AG80" i="25"/>
  <c r="AC80" i="25"/>
  <c r="AE80" i="25"/>
  <c r="AF103" i="28"/>
  <c r="AH103" i="28"/>
  <c r="AE106" i="21"/>
  <c r="AD92" i="22"/>
  <c r="AF80" i="25"/>
  <c r="AE89" i="24"/>
  <c r="AG89" i="24"/>
  <c r="AD89" i="24"/>
  <c r="AC60" i="25"/>
  <c r="AD94" i="25"/>
  <c r="AG94" i="25"/>
  <c r="AE90" i="25"/>
  <c r="AG90" i="25"/>
  <c r="AC90" i="25"/>
  <c r="AF107" i="27"/>
  <c r="AC107" i="27"/>
  <c r="AD90" i="27"/>
  <c r="AE90" i="27"/>
  <c r="AF90" i="27"/>
  <c r="AF59" i="27"/>
  <c r="AC59" i="27"/>
  <c r="AG92" i="28"/>
  <c r="AC92" i="28"/>
  <c r="AF50" i="21"/>
  <c r="AD62" i="22"/>
  <c r="AF50" i="23"/>
  <c r="AC50" i="23"/>
  <c r="AC89" i="24"/>
  <c r="AH89" i="24"/>
  <c r="AF94" i="25"/>
  <c r="AH60" i="25"/>
  <c r="AC94" i="25"/>
  <c r="AH60" i="22"/>
  <c r="AD60" i="22"/>
  <c r="AD106" i="23"/>
  <c r="AC106" i="23"/>
  <c r="AG106" i="23"/>
  <c r="AD62" i="23"/>
  <c r="AE62" i="23"/>
  <c r="AE108" i="23"/>
  <c r="AF108" i="23"/>
  <c r="AF76" i="23"/>
  <c r="AD76" i="23"/>
  <c r="AE76" i="23"/>
  <c r="AE57" i="23"/>
  <c r="AG57" i="23"/>
  <c r="AF57" i="23"/>
  <c r="AH57" i="23"/>
  <c r="AC57" i="23"/>
  <c r="AG77" i="24"/>
  <c r="AH77" i="24"/>
  <c r="AF108" i="24"/>
  <c r="AC108" i="24"/>
  <c r="AF90" i="25"/>
  <c r="AD74" i="26"/>
  <c r="AG74" i="26"/>
  <c r="AF74" i="26"/>
  <c r="AD59" i="27"/>
  <c r="AG57" i="27"/>
  <c r="AD57" i="27"/>
  <c r="AE77" i="22"/>
  <c r="AH77" i="22"/>
  <c r="AG59" i="22"/>
  <c r="AD59" i="22"/>
  <c r="AC50" i="21"/>
  <c r="AG54" i="21"/>
  <c r="AC76" i="22"/>
  <c r="AD81" i="22"/>
  <c r="AH81" i="22"/>
  <c r="AH62" i="22"/>
  <c r="AC62" i="22"/>
  <c r="AG62" i="22"/>
  <c r="AE105" i="24"/>
  <c r="AF105" i="24"/>
  <c r="AD105" i="24"/>
  <c r="AF74" i="24"/>
  <c r="AC74" i="24"/>
  <c r="AE75" i="25"/>
  <c r="AH75" i="25"/>
  <c r="AF110" i="25"/>
  <c r="AD110" i="25"/>
  <c r="AG110" i="25"/>
  <c r="AG77" i="25"/>
  <c r="AH77" i="25"/>
  <c r="AD77" i="25"/>
  <c r="AF80" i="27"/>
  <c r="AG80" i="27"/>
  <c r="AH72" i="22"/>
  <c r="AF72" i="22"/>
  <c r="AD76" i="22"/>
  <c r="AG72" i="22"/>
  <c r="AH108" i="22"/>
  <c r="AH106" i="21"/>
  <c r="AH60" i="21"/>
  <c r="AF60" i="21"/>
  <c r="AD54" i="21"/>
  <c r="AF62" i="22"/>
  <c r="AD72" i="22"/>
  <c r="AH76" i="22"/>
  <c r="AD108" i="22"/>
  <c r="AF90" i="23"/>
  <c r="AD90" i="25"/>
  <c r="AF77" i="25"/>
  <c r="AE60" i="25"/>
  <c r="AH94" i="25"/>
  <c r="AG54" i="27"/>
  <c r="AC90" i="27"/>
  <c r="AC103" i="28"/>
  <c r="AD94" i="23"/>
  <c r="AG94" i="23"/>
  <c r="AH94" i="23"/>
  <c r="AF107" i="23"/>
  <c r="AH107" i="23"/>
  <c r="AE72" i="24"/>
  <c r="AC72" i="24"/>
  <c r="AG105" i="26"/>
  <c r="AC105" i="26"/>
  <c r="AF105" i="26"/>
  <c r="AE105" i="26"/>
  <c r="AD107" i="27"/>
  <c r="AF79" i="27"/>
  <c r="AG79" i="27"/>
  <c r="AF57" i="27"/>
  <c r="AC103" i="22"/>
  <c r="AG103" i="22"/>
  <c r="AE93" i="22"/>
  <c r="AD73" i="24"/>
  <c r="AH78" i="24"/>
  <c r="AH93" i="26"/>
  <c r="AC51" i="27"/>
  <c r="AG77" i="27"/>
  <c r="AH55" i="27"/>
  <c r="AG62" i="27"/>
  <c r="AD51" i="27"/>
  <c r="AF93" i="27"/>
  <c r="AC90" i="22"/>
  <c r="AE106" i="24"/>
  <c r="AG72" i="27"/>
  <c r="AF62" i="27"/>
  <c r="AE51" i="27"/>
  <c r="AC105" i="28"/>
  <c r="AE92" i="28"/>
  <c r="AE73" i="28"/>
  <c r="AD92" i="28"/>
  <c r="AF57" i="28"/>
  <c r="AH48" i="28"/>
  <c r="AF73" i="28"/>
  <c r="AE48" i="28"/>
  <c r="AF92" i="28"/>
  <c r="AC48" i="28"/>
  <c r="AD108" i="28"/>
  <c r="AH105" i="28"/>
  <c r="AG105" i="28"/>
  <c r="AE105" i="28"/>
  <c r="AE59" i="27"/>
  <c r="AC81" i="27"/>
  <c r="AH60" i="27"/>
  <c r="AC110" i="27"/>
  <c r="AG59" i="27"/>
  <c r="AH107" i="27"/>
  <c r="AD91" i="27"/>
  <c r="AH81" i="27"/>
  <c r="AG90" i="27"/>
  <c r="AD48" i="26"/>
  <c r="AG93" i="26"/>
  <c r="AD76" i="26"/>
  <c r="AF93" i="26"/>
  <c r="AC93" i="26"/>
  <c r="AF56" i="26"/>
  <c r="AD93" i="26"/>
  <c r="AE72" i="26"/>
  <c r="AG48" i="26"/>
  <c r="AH91" i="25"/>
  <c r="AC57" i="25"/>
  <c r="AC106" i="25"/>
  <c r="AE102" i="25"/>
  <c r="AC62" i="25"/>
  <c r="AF56" i="25"/>
  <c r="AE81" i="25"/>
  <c r="AH105" i="24"/>
  <c r="AF89" i="24"/>
  <c r="AD74" i="24"/>
  <c r="AG72" i="24"/>
  <c r="AH52" i="24"/>
  <c r="AF72" i="24"/>
  <c r="AF109" i="24"/>
  <c r="AC105" i="24"/>
  <c r="AD108" i="24"/>
  <c r="AC76" i="24"/>
  <c r="AH72" i="24"/>
  <c r="AH61" i="24"/>
  <c r="AD72" i="24"/>
  <c r="AC53" i="24"/>
  <c r="AF61" i="24"/>
  <c r="AG81" i="24"/>
  <c r="AG81" i="23"/>
  <c r="AH77" i="23"/>
  <c r="AC72" i="23"/>
  <c r="AE72" i="23"/>
  <c r="AC81" i="23"/>
  <c r="AD103" i="23"/>
  <c r="AH53" i="23"/>
  <c r="AD77" i="23"/>
  <c r="AH72" i="23"/>
  <c r="AD57" i="22"/>
  <c r="AG77" i="22"/>
  <c r="AC79" i="22"/>
  <c r="AF77" i="22"/>
  <c r="AD94" i="22"/>
  <c r="AF94" i="22"/>
  <c r="AD48" i="22"/>
  <c r="AD52" i="22"/>
  <c r="AH102" i="22"/>
  <c r="AF89" i="22"/>
  <c r="AF102" i="21"/>
  <c r="AG59" i="21"/>
  <c r="AG94" i="21"/>
  <c r="AC94" i="21"/>
  <c r="AH94" i="21"/>
  <c r="AD94" i="21"/>
  <c r="AG59" i="28"/>
  <c r="AG77" i="28"/>
  <c r="AH52" i="28"/>
  <c r="AF77" i="28"/>
  <c r="AD75" i="28"/>
  <c r="AC57" i="28"/>
  <c r="AH49" i="28"/>
  <c r="AG102" i="28"/>
  <c r="AG76" i="28"/>
  <c r="AG103" i="28"/>
  <c r="AD109" i="28"/>
  <c r="AG106" i="28"/>
  <c r="AC81" i="28"/>
  <c r="AE103" i="28"/>
  <c r="AE81" i="28"/>
  <c r="AC89" i="28"/>
  <c r="AF89" i="28"/>
  <c r="AD103" i="28"/>
  <c r="AD78" i="28"/>
  <c r="AC59" i="28"/>
  <c r="AE107" i="28"/>
  <c r="AC77" i="28"/>
  <c r="AE109" i="28"/>
  <c r="AH89" i="28"/>
  <c r="AD81" i="28"/>
  <c r="AC72" i="28"/>
  <c r="AF108" i="28"/>
  <c r="AC50" i="28"/>
  <c r="AH108" i="28"/>
  <c r="AD89" i="28"/>
  <c r="AE108" i="28"/>
  <c r="AE77" i="28"/>
  <c r="AF81" i="28"/>
  <c r="AH81" i="28"/>
  <c r="AD77" i="28"/>
  <c r="AC76" i="28"/>
  <c r="AF60" i="28"/>
  <c r="AG49" i="28"/>
  <c r="AG94" i="28"/>
  <c r="AG52" i="28"/>
  <c r="AH110" i="28"/>
  <c r="AG108" i="28"/>
  <c r="AF50" i="28"/>
  <c r="AE89" i="28"/>
  <c r="AH109" i="28"/>
  <c r="AC110" i="28"/>
  <c r="AF110" i="28"/>
  <c r="AG72" i="28"/>
  <c r="AH57" i="28"/>
  <c r="AD60" i="27"/>
  <c r="AE52" i="27"/>
  <c r="AE110" i="27"/>
  <c r="AC60" i="27"/>
  <c r="AH62" i="27"/>
  <c r="AH54" i="27"/>
  <c r="AC62" i="27"/>
  <c r="AG56" i="27"/>
  <c r="AH51" i="27"/>
  <c r="AF60" i="27"/>
  <c r="AF55" i="27"/>
  <c r="AG60" i="27"/>
  <c r="AG92" i="27"/>
  <c r="AF73" i="27"/>
  <c r="AD102" i="27"/>
  <c r="AH59" i="27"/>
  <c r="AC103" i="27"/>
  <c r="AF52" i="27"/>
  <c r="AH73" i="27"/>
  <c r="AH92" i="27"/>
  <c r="AC54" i="27"/>
  <c r="AF103" i="27"/>
  <c r="AD73" i="27"/>
  <c r="AE54" i="27"/>
  <c r="AH110" i="27"/>
  <c r="AH90" i="27"/>
  <c r="AE106" i="27"/>
  <c r="AC92" i="27"/>
  <c r="AE79" i="27"/>
  <c r="AC73" i="27"/>
  <c r="AC106" i="27"/>
  <c r="AG73" i="27"/>
  <c r="AG50" i="27"/>
  <c r="AF105" i="27"/>
  <c r="AG103" i="27"/>
  <c r="AG110" i="27"/>
  <c r="AG94" i="27"/>
  <c r="AD79" i="27"/>
  <c r="AD103" i="27"/>
  <c r="AH80" i="27"/>
  <c r="AG107" i="27"/>
  <c r="AF92" i="27"/>
  <c r="AE107" i="27"/>
  <c r="AC61" i="27"/>
  <c r="AF49" i="27"/>
  <c r="AD76" i="27"/>
  <c r="AE94" i="27"/>
  <c r="AC102" i="27"/>
  <c r="AH94" i="27"/>
  <c r="AE91" i="27"/>
  <c r="AG106" i="27"/>
  <c r="AF61" i="27"/>
  <c r="AE105" i="27"/>
  <c r="AC78" i="27"/>
  <c r="AC94" i="27"/>
  <c r="AH79" i="27"/>
  <c r="AG91" i="27"/>
  <c r="AF94" i="27"/>
  <c r="AC91" i="27"/>
  <c r="AC80" i="27"/>
  <c r="AH106" i="27"/>
  <c r="AD80" i="27"/>
  <c r="AE78" i="27"/>
  <c r="AC79" i="27"/>
  <c r="AH77" i="27"/>
  <c r="AH50" i="27"/>
  <c r="AE102" i="27"/>
  <c r="AG102" i="27"/>
  <c r="AF77" i="27"/>
  <c r="AD110" i="27"/>
  <c r="AH102" i="27"/>
  <c r="AH91" i="27"/>
  <c r="AE80" i="27"/>
  <c r="AD92" i="27"/>
  <c r="AD81" i="27"/>
  <c r="AH110" i="26"/>
  <c r="AG108" i="26"/>
  <c r="AH54" i="26"/>
  <c r="AF72" i="26"/>
  <c r="AG92" i="26"/>
  <c r="AD56" i="26"/>
  <c r="AE54" i="26"/>
  <c r="AH56" i="26"/>
  <c r="AC56" i="26"/>
  <c r="AG56" i="26"/>
  <c r="AF110" i="26"/>
  <c r="AC110" i="26"/>
  <c r="AF54" i="26"/>
  <c r="AE110" i="26"/>
  <c r="AG110" i="26"/>
  <c r="AH72" i="26"/>
  <c r="AC55" i="26"/>
  <c r="AC72" i="26"/>
  <c r="AC54" i="26"/>
  <c r="AD54" i="26"/>
  <c r="AH107" i="26"/>
  <c r="AD72" i="26"/>
  <c r="AF57" i="26"/>
  <c r="AE74" i="26"/>
  <c r="AH74" i="26"/>
  <c r="AC74" i="26"/>
  <c r="AE48" i="26"/>
  <c r="AC48" i="26"/>
  <c r="AD102" i="26"/>
  <c r="AH80" i="26"/>
  <c r="AE59" i="26"/>
  <c r="AC77" i="26"/>
  <c r="AH48" i="26"/>
  <c r="AE59" i="25"/>
  <c r="AF59" i="25"/>
  <c r="AG106" i="25"/>
  <c r="AE106" i="25"/>
  <c r="AF81" i="25"/>
  <c r="AC92" i="25"/>
  <c r="AD73" i="25"/>
  <c r="AC72" i="25"/>
  <c r="AC59" i="25"/>
  <c r="AD106" i="25"/>
  <c r="AF73" i="25"/>
  <c r="AG73" i="25"/>
  <c r="AD102" i="25"/>
  <c r="AF72" i="25"/>
  <c r="AE72" i="25"/>
  <c r="AF102" i="25"/>
  <c r="AG72" i="25"/>
  <c r="AG59" i="25"/>
  <c r="AH106" i="25"/>
  <c r="AH81" i="25"/>
  <c r="AC78" i="25"/>
  <c r="AH102" i="25"/>
  <c r="AG108" i="25"/>
  <c r="AD80" i="25"/>
  <c r="AD51" i="25"/>
  <c r="AD72" i="25"/>
  <c r="AG56" i="25"/>
  <c r="AG79" i="25"/>
  <c r="AF92" i="25"/>
  <c r="AD53" i="25"/>
  <c r="AD91" i="25"/>
  <c r="AC91" i="25"/>
  <c r="AF91" i="25"/>
  <c r="AH79" i="25"/>
  <c r="AG53" i="25"/>
  <c r="AE91" i="25"/>
  <c r="AF109" i="25"/>
  <c r="AF105" i="25"/>
  <c r="AF53" i="25"/>
  <c r="AG92" i="25"/>
  <c r="AC103" i="25"/>
  <c r="AE62" i="25"/>
  <c r="AG62" i="25"/>
  <c r="AF79" i="25"/>
  <c r="AD92" i="25"/>
  <c r="AE103" i="25"/>
  <c r="AC79" i="25"/>
  <c r="AG75" i="25"/>
  <c r="AD62" i="25"/>
  <c r="AH57" i="25"/>
  <c r="AC53" i="25"/>
  <c r="AH92" i="25"/>
  <c r="AH53" i="25"/>
  <c r="AE79" i="25"/>
  <c r="AF75" i="25"/>
  <c r="AH59" i="25"/>
  <c r="AD54" i="25"/>
  <c r="AE57" i="25"/>
  <c r="AF57" i="25"/>
  <c r="AD103" i="25"/>
  <c r="AH103" i="25"/>
  <c r="AC75" i="25"/>
  <c r="AD57" i="25"/>
  <c r="AF62" i="25"/>
  <c r="AF103" i="25"/>
  <c r="AD75" i="25"/>
  <c r="AH93" i="24"/>
  <c r="AD78" i="24"/>
  <c r="AC81" i="24"/>
  <c r="AH59" i="24"/>
  <c r="AH90" i="24"/>
  <c r="AH76" i="24"/>
  <c r="AH54" i="24"/>
  <c r="AG75" i="24"/>
  <c r="AE60" i="24"/>
  <c r="AD60" i="24"/>
  <c r="AD76" i="24"/>
  <c r="AF75" i="24"/>
  <c r="AD90" i="24"/>
  <c r="AG57" i="24"/>
  <c r="AD103" i="24"/>
  <c r="AE76" i="24"/>
  <c r="AC52" i="24"/>
  <c r="AG90" i="24"/>
  <c r="AG52" i="24"/>
  <c r="AG93" i="24"/>
  <c r="AG78" i="24"/>
  <c r="AG108" i="24"/>
  <c r="AC55" i="24"/>
  <c r="AG73" i="24"/>
  <c r="AE108" i="24"/>
  <c r="AD106" i="24"/>
  <c r="AD52" i="24"/>
  <c r="AC73" i="24"/>
  <c r="AC78" i="24"/>
  <c r="AE73" i="24"/>
  <c r="AD57" i="24"/>
  <c r="AH79" i="24"/>
  <c r="AF52" i="24"/>
  <c r="AF107" i="24"/>
  <c r="AG91" i="24"/>
  <c r="AH91" i="24"/>
  <c r="AH94" i="24"/>
  <c r="AD79" i="24"/>
  <c r="AG103" i="24"/>
  <c r="AH81" i="24"/>
  <c r="AE53" i="24"/>
  <c r="AE110" i="24"/>
  <c r="AD61" i="24"/>
  <c r="AG94" i="24"/>
  <c r="AG79" i="24"/>
  <c r="AC92" i="24"/>
  <c r="AC77" i="24"/>
  <c r="AD110" i="24"/>
  <c r="AC93" i="24"/>
  <c r="AE77" i="24"/>
  <c r="AG61" i="24"/>
  <c r="AD59" i="24"/>
  <c r="AC54" i="24"/>
  <c r="AD94" i="24"/>
  <c r="AF78" i="24"/>
  <c r="AF54" i="24"/>
  <c r="AH103" i="24"/>
  <c r="AD92" i="24"/>
  <c r="AD81" i="24"/>
  <c r="AF77" i="24"/>
  <c r="AH50" i="24"/>
  <c r="AD93" i="24"/>
  <c r="AF60" i="24"/>
  <c r="AD53" i="24"/>
  <c r="AH57" i="24"/>
  <c r="AC94" i="24"/>
  <c r="AC90" i="24"/>
  <c r="AC79" i="24"/>
  <c r="AC110" i="24"/>
  <c r="AF91" i="24"/>
  <c r="AD107" i="24"/>
  <c r="AE61" i="24"/>
  <c r="AE94" i="24"/>
  <c r="AE79" i="24"/>
  <c r="AG92" i="24"/>
  <c r="AD77" i="24"/>
  <c r="AC60" i="24"/>
  <c r="AE92" i="24"/>
  <c r="AE81" i="24"/>
  <c r="AG53" i="24"/>
  <c r="AF93" i="24"/>
  <c r="AG55" i="24"/>
  <c r="AD109" i="24"/>
  <c r="AH92" i="24"/>
  <c r="AG107" i="24"/>
  <c r="AE110" i="23"/>
  <c r="AD53" i="23"/>
  <c r="AG75" i="23"/>
  <c r="AC53" i="23"/>
  <c r="AG103" i="23"/>
  <c r="AC103" i="23"/>
  <c r="AC77" i="23"/>
  <c r="AC60" i="23"/>
  <c r="AH110" i="23"/>
  <c r="AH60" i="23"/>
  <c r="AH55" i="23"/>
  <c r="AG51" i="23"/>
  <c r="AF103" i="23"/>
  <c r="AF60" i="23"/>
  <c r="AF55" i="23"/>
  <c r="AG60" i="23"/>
  <c r="AG110" i="23"/>
  <c r="AD75" i="23"/>
  <c r="AC59" i="23"/>
  <c r="AE53" i="23"/>
  <c r="AD72" i="23"/>
  <c r="AH103" i="23"/>
  <c r="AG91" i="23"/>
  <c r="AD60" i="23"/>
  <c r="AG50" i="23"/>
  <c r="AF53" i="23"/>
  <c r="AE49" i="23"/>
  <c r="AE75" i="23"/>
  <c r="AC90" i="23"/>
  <c r="AG92" i="23"/>
  <c r="AC75" i="23"/>
  <c r="AC110" i="23"/>
  <c r="AH73" i="23"/>
  <c r="AH76" i="23"/>
  <c r="AD92" i="23"/>
  <c r="AH92" i="23"/>
  <c r="AE107" i="23"/>
  <c r="AE90" i="23"/>
  <c r="AC73" i="23"/>
  <c r="AD110" i="23"/>
  <c r="AF79" i="23"/>
  <c r="AD54" i="23"/>
  <c r="AC79" i="23"/>
  <c r="AD107" i="23"/>
  <c r="AC107" i="23"/>
  <c r="AF92" i="23"/>
  <c r="AH75" i="23"/>
  <c r="AC62" i="23"/>
  <c r="AF62" i="23"/>
  <c r="AF56" i="23"/>
  <c r="AE91" i="23"/>
  <c r="AF93" i="23"/>
  <c r="AC109" i="23"/>
  <c r="AD91" i="23"/>
  <c r="AH50" i="23"/>
  <c r="AE102" i="23"/>
  <c r="AH90" i="23"/>
  <c r="AE80" i="23"/>
  <c r="AG80" i="23"/>
  <c r="AC102" i="23"/>
  <c r="AD80" i="23"/>
  <c r="AH62" i="23"/>
  <c r="AH81" i="23"/>
  <c r="AG93" i="23"/>
  <c r="AE61" i="23"/>
  <c r="AE50" i="23"/>
  <c r="AF89" i="23"/>
  <c r="AD50" i="23"/>
  <c r="AD81" i="23"/>
  <c r="AH102" i="23"/>
  <c r="AF77" i="23"/>
  <c r="AC80" i="23"/>
  <c r="AC93" i="23"/>
  <c r="AC56" i="23"/>
  <c r="AD102" i="23"/>
  <c r="AH91" i="23"/>
  <c r="AG102" i="23"/>
  <c r="AH80" i="23"/>
  <c r="AF73" i="23"/>
  <c r="AC61" i="22"/>
  <c r="AD93" i="22"/>
  <c r="AE61" i="22"/>
  <c r="AD50" i="22"/>
  <c r="AH74" i="22"/>
  <c r="AC93" i="22"/>
  <c r="AG73" i="22"/>
  <c r="AE81" i="22"/>
  <c r="AG106" i="22"/>
  <c r="AH48" i="22"/>
  <c r="AG55" i="22"/>
  <c r="AF61" i="22"/>
  <c r="AE79" i="22"/>
  <c r="AD61" i="22"/>
  <c r="AE106" i="22"/>
  <c r="AH93" i="22"/>
  <c r="AG93" i="22"/>
  <c r="AG60" i="22"/>
  <c r="AC106" i="22"/>
  <c r="AE73" i="22"/>
  <c r="AD106" i="22"/>
  <c r="AD80" i="22"/>
  <c r="AC60" i="22"/>
  <c r="AC91" i="22"/>
  <c r="AH57" i="22"/>
  <c r="AG89" i="22"/>
  <c r="AF60" i="22"/>
  <c r="AG102" i="22"/>
  <c r="AH80" i="22"/>
  <c r="AD73" i="22"/>
  <c r="AG109" i="22"/>
  <c r="AG79" i="22"/>
  <c r="AG57" i="22"/>
  <c r="AC57" i="22"/>
  <c r="AF106" i="22"/>
  <c r="AD102" i="22"/>
  <c r="AC73" i="22"/>
  <c r="AE57" i="22"/>
  <c r="AF109" i="22"/>
  <c r="AE89" i="22"/>
  <c r="AE102" i="22"/>
  <c r="AH75" i="22"/>
  <c r="AC110" i="22"/>
  <c r="AC80" i="22"/>
  <c r="AD109" i="22"/>
  <c r="AH59" i="22"/>
  <c r="AE108" i="22"/>
  <c r="AG94" i="22"/>
  <c r="AC81" i="22"/>
  <c r="AE75" i="22"/>
  <c r="AC105" i="22"/>
  <c r="AF81" i="22"/>
  <c r="AG56" i="22"/>
  <c r="AE94" i="22"/>
  <c r="AF56" i="22"/>
  <c r="AH105" i="22"/>
  <c r="AC94" i="22"/>
  <c r="AE105" i="22"/>
  <c r="AH91" i="22"/>
  <c r="AG81" i="22"/>
  <c r="AC56" i="22"/>
  <c r="AF75" i="22"/>
  <c r="AC59" i="22"/>
  <c r="AG75" i="22"/>
  <c r="AC74" i="22"/>
  <c r="AD105" i="22"/>
  <c r="AH56" i="22"/>
  <c r="AC108" i="22"/>
  <c r="AC92" i="22"/>
  <c r="AC77" i="22"/>
  <c r="AE91" i="22"/>
  <c r="AG61" i="22"/>
  <c r="AE56" i="22"/>
  <c r="AC78" i="22"/>
  <c r="AD75" i="22"/>
  <c r="AD77" i="22"/>
  <c r="AD74" i="22"/>
  <c r="AH102" i="28"/>
  <c r="AE102" i="28"/>
  <c r="AD102" i="28"/>
  <c r="AH80" i="28"/>
  <c r="AE80" i="28"/>
  <c r="AD80" i="28"/>
  <c r="AE60" i="28"/>
  <c r="AE94" i="28"/>
  <c r="AF94" i="28"/>
  <c r="AF75" i="28"/>
  <c r="AE75" i="28"/>
  <c r="AG110" i="28"/>
  <c r="AD106" i="28"/>
  <c r="AC93" i="28"/>
  <c r="AD74" i="28"/>
  <c r="AC61" i="28"/>
  <c r="AE52" i="28"/>
  <c r="AD49" i="28"/>
  <c r="AH94" i="28"/>
  <c r="AF62" i="28"/>
  <c r="AE56" i="28"/>
  <c r="AD53" i="28"/>
  <c r="AD51" i="28"/>
  <c r="AC94" i="28"/>
  <c r="AF80" i="28"/>
  <c r="AH75" i="28"/>
  <c r="AD56" i="28"/>
  <c r="AC53" i="28"/>
  <c r="AD50" i="28"/>
  <c r="AH50" i="28"/>
  <c r="AD110" i="28"/>
  <c r="AD93" i="28"/>
  <c r="AG75" i="28"/>
  <c r="AH61" i="28"/>
  <c r="AG57" i="28"/>
  <c r="AF90" i="28"/>
  <c r="AE90" i="28"/>
  <c r="AG62" i="28"/>
  <c r="AC51" i="28"/>
  <c r="AG51" i="28"/>
  <c r="AE93" i="28"/>
  <c r="AH79" i="28"/>
  <c r="AG79" i="28"/>
  <c r="AD61" i="28"/>
  <c r="AH54" i="28"/>
  <c r="AD54" i="28"/>
  <c r="AH107" i="28"/>
  <c r="AD107" i="28"/>
  <c r="AH91" i="28"/>
  <c r="AE91" i="28"/>
  <c r="AD91" i="28"/>
  <c r="AH76" i="28"/>
  <c r="AD76" i="28"/>
  <c r="AE76" i="28"/>
  <c r="AE51" i="28"/>
  <c r="AF107" i="28"/>
  <c r="AC102" i="28"/>
  <c r="AC91" i="28"/>
  <c r="AC62" i="28"/>
  <c r="AH59" i="28"/>
  <c r="AD59" i="28"/>
  <c r="AF54" i="28"/>
  <c r="AE50" i="28"/>
  <c r="AC106" i="28"/>
  <c r="AF91" i="28"/>
  <c r="AC80" i="28"/>
  <c r="AE72" i="28"/>
  <c r="AH72" i="28"/>
  <c r="AD72" i="28"/>
  <c r="AF59" i="28"/>
  <c r="AE54" i="28"/>
  <c r="AD52" i="28"/>
  <c r="AC49" i="28"/>
  <c r="AF106" i="28"/>
  <c r="AG90" i="28"/>
  <c r="AD79" i="28"/>
  <c r="AE61" i="28"/>
  <c r="AD57" i="28"/>
  <c r="AC52" i="28"/>
  <c r="AF49" i="28"/>
  <c r="AC107" i="28"/>
  <c r="AH62" i="28"/>
  <c r="AG56" i="28"/>
  <c r="AC54" i="28"/>
  <c r="AG74" i="28"/>
  <c r="AC74" i="28"/>
  <c r="AF74" i="28"/>
  <c r="AE79" i="28"/>
  <c r="AF79" i="28"/>
  <c r="AF78" i="28"/>
  <c r="AG78" i="28"/>
  <c r="AC78" i="28"/>
  <c r="AH106" i="28"/>
  <c r="AG93" i="28"/>
  <c r="AH74" i="28"/>
  <c r="AG61" i="28"/>
  <c r="AH90" i="28"/>
  <c r="AH53" i="28"/>
  <c r="AH51" i="28"/>
  <c r="AC90" i="28"/>
  <c r="AG60" i="28"/>
  <c r="AC60" i="28"/>
  <c r="AH56" i="28"/>
  <c r="AG53" i="28"/>
  <c r="AH93" i="28"/>
  <c r="AE78" i="28"/>
  <c r="AD62" i="28"/>
  <c r="AD60" i="28"/>
  <c r="AC56" i="28"/>
  <c r="AF53" i="28"/>
  <c r="AC75" i="27"/>
  <c r="AG75" i="27"/>
  <c r="AH93" i="27"/>
  <c r="AD93" i="27"/>
  <c r="AH74" i="27"/>
  <c r="AD74" i="27"/>
  <c r="AF109" i="27"/>
  <c r="AF56" i="27"/>
  <c r="AH48" i="27"/>
  <c r="AD48" i="27"/>
  <c r="AC89" i="27"/>
  <c r="AH75" i="27"/>
  <c r="AD50" i="27"/>
  <c r="AC74" i="27"/>
  <c r="AH53" i="27"/>
  <c r="AC50" i="27"/>
  <c r="AC48" i="27"/>
  <c r="AH76" i="27"/>
  <c r="AC76" i="27"/>
  <c r="AE49" i="27"/>
  <c r="AF78" i="27"/>
  <c r="AD75" i="27"/>
  <c r="AD109" i="27"/>
  <c r="AH109" i="27"/>
  <c r="AD89" i="27"/>
  <c r="AH89" i="27"/>
  <c r="AG89" i="27"/>
  <c r="AG53" i="27"/>
  <c r="AC53" i="27"/>
  <c r="AE75" i="27"/>
  <c r="AH56" i="27"/>
  <c r="AD56" i="27"/>
  <c r="AG93" i="27"/>
  <c r="AD52" i="27"/>
  <c r="AH52" i="27"/>
  <c r="AF89" i="27"/>
  <c r="AH105" i="27"/>
  <c r="AD105" i="27"/>
  <c r="AD78" i="27"/>
  <c r="AH78" i="27"/>
  <c r="AH61" i="27"/>
  <c r="AD61" i="27"/>
  <c r="AE53" i="27"/>
  <c r="AC105" i="27"/>
  <c r="AE76" i="27"/>
  <c r="AD53" i="27"/>
  <c r="AG49" i="27"/>
  <c r="AC49" i="27"/>
  <c r="AE109" i="27"/>
  <c r="AC93" i="27"/>
  <c r="AF75" i="27"/>
  <c r="AE56" i="27"/>
  <c r="AG52" i="27"/>
  <c r="AG74" i="27"/>
  <c r="AE48" i="27"/>
  <c r="AC109" i="27"/>
  <c r="AF74" i="27"/>
  <c r="AG61" i="27"/>
  <c r="AD49" i="27"/>
  <c r="AF48" i="27"/>
  <c r="AG76" i="27"/>
  <c r="AE50" i="27"/>
  <c r="AH106" i="26"/>
  <c r="AD106" i="26"/>
  <c r="AG106" i="26"/>
  <c r="AC106" i="26"/>
  <c r="AF106" i="26"/>
  <c r="AE52" i="26"/>
  <c r="AD52" i="26"/>
  <c r="AH52" i="26"/>
  <c r="AF51" i="26"/>
  <c r="AH51" i="26"/>
  <c r="AE51" i="26"/>
  <c r="AF60" i="26"/>
  <c r="AH60" i="26"/>
  <c r="AE60" i="26"/>
  <c r="AH62" i="26"/>
  <c r="AD62" i="26"/>
  <c r="AF62" i="26"/>
  <c r="AG62" i="26"/>
  <c r="AC62" i="26"/>
  <c r="AH53" i="26"/>
  <c r="AD53" i="26"/>
  <c r="AF53" i="26"/>
  <c r="AG53" i="26"/>
  <c r="AC53" i="26"/>
  <c r="AH79" i="26"/>
  <c r="AD79" i="26"/>
  <c r="AC79" i="26"/>
  <c r="AG79" i="26"/>
  <c r="AF79" i="26"/>
  <c r="AH90" i="26"/>
  <c r="AD90" i="26"/>
  <c r="AG90" i="26"/>
  <c r="AC90" i="26"/>
  <c r="AF90" i="26"/>
  <c r="AG80" i="26"/>
  <c r="AC80" i="26"/>
  <c r="AF80" i="26"/>
  <c r="AE80" i="26"/>
  <c r="AG107" i="26"/>
  <c r="AC107" i="26"/>
  <c r="AF107" i="26"/>
  <c r="AE107" i="26"/>
  <c r="AF52" i="26"/>
  <c r="AF108" i="26"/>
  <c r="AE108" i="26"/>
  <c r="AH108" i="26"/>
  <c r="AD108" i="26"/>
  <c r="AE78" i="26"/>
  <c r="AH78" i="26"/>
  <c r="AD78" i="26"/>
  <c r="AG78" i="26"/>
  <c r="AC78" i="26"/>
  <c r="AF73" i="26"/>
  <c r="AE73" i="26"/>
  <c r="AD73" i="26"/>
  <c r="AG51" i="26"/>
  <c r="AD51" i="26"/>
  <c r="AC52" i="26"/>
  <c r="AE50" i="26"/>
  <c r="AF81" i="26"/>
  <c r="AE81" i="26"/>
  <c r="AD81" i="26"/>
  <c r="AH81" i="26"/>
  <c r="AG91" i="26"/>
  <c r="AC91" i="26"/>
  <c r="AF91" i="26"/>
  <c r="AE91" i="26"/>
  <c r="AG102" i="26"/>
  <c r="AC102" i="26"/>
  <c r="AF102" i="26"/>
  <c r="AE102" i="26"/>
  <c r="AC81" i="26"/>
  <c r="AG76" i="26"/>
  <c r="AC76" i="26"/>
  <c r="AF76" i="26"/>
  <c r="AC51" i="26"/>
  <c r="AF103" i="26"/>
  <c r="AE103" i="26"/>
  <c r="AD103" i="26"/>
  <c r="AH103" i="26"/>
  <c r="AH75" i="26"/>
  <c r="AD75" i="26"/>
  <c r="AC75" i="26"/>
  <c r="AG75" i="26"/>
  <c r="AH49" i="26"/>
  <c r="AD49" i="26"/>
  <c r="AC49" i="26"/>
  <c r="AG49" i="26"/>
  <c r="AE109" i="26"/>
  <c r="AD109" i="26"/>
  <c r="AH109" i="26"/>
  <c r="AG109" i="26"/>
  <c r="AC109" i="26"/>
  <c r="AH91" i="26"/>
  <c r="AC60" i="26"/>
  <c r="AF75" i="26"/>
  <c r="AE76" i="26"/>
  <c r="AH73" i="26"/>
  <c r="AE61" i="26"/>
  <c r="AD61" i="26"/>
  <c r="AH61" i="26"/>
  <c r="AF92" i="26"/>
  <c r="AE92" i="26"/>
  <c r="AH92" i="26"/>
  <c r="AD92" i="26"/>
  <c r="AH94" i="26"/>
  <c r="AD94" i="26"/>
  <c r="AC94" i="26"/>
  <c r="AG94" i="26"/>
  <c r="AF94" i="26"/>
  <c r="AD60" i="26"/>
  <c r="AG61" i="26"/>
  <c r="AE106" i="26"/>
  <c r="AE89" i="26"/>
  <c r="AD89" i="26"/>
  <c r="AH89" i="26"/>
  <c r="AC89" i="26"/>
  <c r="AG89" i="26"/>
  <c r="AG59" i="26"/>
  <c r="AC59" i="26"/>
  <c r="AF59" i="26"/>
  <c r="AG50" i="26"/>
  <c r="AC50" i="26"/>
  <c r="AF50" i="26"/>
  <c r="AF89" i="26"/>
  <c r="AG60" i="26"/>
  <c r="AH50" i="26"/>
  <c r="AH57" i="26"/>
  <c r="AD57" i="26"/>
  <c r="AC57" i="26"/>
  <c r="AG57" i="26"/>
  <c r="AE94" i="26"/>
  <c r="AD91" i="26"/>
  <c r="AF77" i="26"/>
  <c r="AE77" i="26"/>
  <c r="AH77" i="26"/>
  <c r="AD77" i="26"/>
  <c r="AF55" i="26"/>
  <c r="AE55" i="26"/>
  <c r="AD55" i="26"/>
  <c r="AH59" i="26"/>
  <c r="AH55" i="26"/>
  <c r="AF49" i="26"/>
  <c r="AC61" i="26"/>
  <c r="AG52" i="26"/>
  <c r="AE61" i="25"/>
  <c r="AD61" i="25"/>
  <c r="AH61" i="25"/>
  <c r="AF55" i="25"/>
  <c r="AE55" i="25"/>
  <c r="AC61" i="25"/>
  <c r="AG76" i="25"/>
  <c r="AC76" i="25"/>
  <c r="AF76" i="25"/>
  <c r="AG107" i="25"/>
  <c r="AC107" i="25"/>
  <c r="AF107" i="25"/>
  <c r="AG61" i="25"/>
  <c r="AE50" i="25"/>
  <c r="AC52" i="25"/>
  <c r="AE105" i="25"/>
  <c r="AD105" i="25"/>
  <c r="AH105" i="25"/>
  <c r="AE74" i="25"/>
  <c r="AD74" i="25"/>
  <c r="AH74" i="25"/>
  <c r="AE76" i="25"/>
  <c r="AG54" i="25"/>
  <c r="AC54" i="25"/>
  <c r="AF54" i="25"/>
  <c r="AH51" i="25"/>
  <c r="AD55" i="25"/>
  <c r="AH49" i="25"/>
  <c r="AD49" i="25"/>
  <c r="AC49" i="25"/>
  <c r="AG49" i="25"/>
  <c r="AG52" i="25"/>
  <c r="AE56" i="25"/>
  <c r="AH56" i="25"/>
  <c r="AD56" i="25"/>
  <c r="AE107" i="25"/>
  <c r="AC74" i="25"/>
  <c r="AE93" i="25"/>
  <c r="AH93" i="25"/>
  <c r="AD93" i="25"/>
  <c r="AE48" i="25"/>
  <c r="AH48" i="25"/>
  <c r="AD48" i="25"/>
  <c r="AG50" i="25"/>
  <c r="AC50" i="25"/>
  <c r="AF50" i="25"/>
  <c r="AG48" i="25"/>
  <c r="AE52" i="25"/>
  <c r="AD52" i="25"/>
  <c r="AH52" i="25"/>
  <c r="AE89" i="25"/>
  <c r="AD89" i="25"/>
  <c r="AH89" i="25"/>
  <c r="AG93" i="25"/>
  <c r="AF51" i="25"/>
  <c r="AE51" i="25"/>
  <c r="AC89" i="25"/>
  <c r="AC48" i="25"/>
  <c r="AH55" i="25"/>
  <c r="AD107" i="25"/>
  <c r="AG55" i="25"/>
  <c r="AE109" i="25"/>
  <c r="AD109" i="25"/>
  <c r="AH109" i="25"/>
  <c r="AE78" i="25"/>
  <c r="AH78" i="25"/>
  <c r="AD78" i="25"/>
  <c r="AC93" i="25"/>
  <c r="AH50" i="25"/>
  <c r="AH76" i="25"/>
  <c r="AC51" i="25"/>
  <c r="AH107" i="25"/>
  <c r="AC55" i="25"/>
  <c r="AG109" i="25"/>
  <c r="AC105" i="25"/>
  <c r="AF78" i="25"/>
  <c r="AF74" i="25"/>
  <c r="AF61" i="25"/>
  <c r="AE49" i="25"/>
  <c r="AH54" i="25"/>
  <c r="AF89" i="25"/>
  <c r="AG74" i="25"/>
  <c r="AF48" i="25"/>
  <c r="AG56" i="24"/>
  <c r="AC56" i="24"/>
  <c r="AC62" i="24"/>
  <c r="AD80" i="24"/>
  <c r="AC91" i="24"/>
  <c r="AG80" i="24"/>
  <c r="AE62" i="24"/>
  <c r="AH56" i="24"/>
  <c r="AF51" i="24"/>
  <c r="AE51" i="24"/>
  <c r="AH51" i="24"/>
  <c r="AD51" i="24"/>
  <c r="AE109" i="24"/>
  <c r="AF56" i="24"/>
  <c r="AH102" i="24"/>
  <c r="AE57" i="24"/>
  <c r="AD54" i="24"/>
  <c r="AC80" i="24"/>
  <c r="AF102" i="24"/>
  <c r="AF80" i="24"/>
  <c r="AD102" i="24"/>
  <c r="AE56" i="24"/>
  <c r="AC109" i="24"/>
  <c r="AG109" i="24"/>
  <c r="AH110" i="24"/>
  <c r="AG102" i="24"/>
  <c r="AG59" i="24"/>
  <c r="AC59" i="24"/>
  <c r="AE59" i="24"/>
  <c r="AG54" i="24"/>
  <c r="AG51" i="24"/>
  <c r="AG110" i="24"/>
  <c r="AH62" i="24"/>
  <c r="AC57" i="24"/>
  <c r="AH55" i="24"/>
  <c r="AD55" i="24"/>
  <c r="AH49" i="24"/>
  <c r="AD49" i="24"/>
  <c r="AG49" i="24"/>
  <c r="AC49" i="24"/>
  <c r="AF49" i="24"/>
  <c r="AH107" i="24"/>
  <c r="AG62" i="24"/>
  <c r="AG50" i="24"/>
  <c r="AC50" i="24"/>
  <c r="AF50" i="24"/>
  <c r="AE50" i="24"/>
  <c r="AC107" i="24"/>
  <c r="AD91" i="24"/>
  <c r="AH80" i="24"/>
  <c r="AE55" i="24"/>
  <c r="AH53" i="24"/>
  <c r="AE48" i="24"/>
  <c r="AH48" i="24"/>
  <c r="AD48" i="24"/>
  <c r="AG48" i="24"/>
  <c r="AC48" i="24"/>
  <c r="AC102" i="24"/>
  <c r="AD62" i="24"/>
  <c r="AF48" i="23"/>
  <c r="AH78" i="23"/>
  <c r="AD78" i="23"/>
  <c r="AE74" i="23"/>
  <c r="AE78" i="23"/>
  <c r="AF74" i="23"/>
  <c r="AE52" i="23"/>
  <c r="AC52" i="23"/>
  <c r="AG89" i="23"/>
  <c r="AD93" i="23"/>
  <c r="AH93" i="23"/>
  <c r="AD61" i="23"/>
  <c r="AH61" i="23"/>
  <c r="AF105" i="23"/>
  <c r="AC91" i="23"/>
  <c r="AC89" i="23"/>
  <c r="AF61" i="23"/>
  <c r="AH54" i="23"/>
  <c r="AF78" i="23"/>
  <c r="AC54" i="23"/>
  <c r="AC61" i="23"/>
  <c r="AG54" i="23"/>
  <c r="AD105" i="23"/>
  <c r="AH105" i="23"/>
  <c r="AH74" i="23"/>
  <c r="AD74" i="23"/>
  <c r="AH48" i="23"/>
  <c r="AD48" i="23"/>
  <c r="AH52" i="23"/>
  <c r="AD52" i="23"/>
  <c r="AH109" i="23"/>
  <c r="AD109" i="23"/>
  <c r="AD56" i="23"/>
  <c r="AH56" i="23"/>
  <c r="AC48" i="23"/>
  <c r="AG105" i="23"/>
  <c r="AC78" i="23"/>
  <c r="AD89" i="23"/>
  <c r="AH89" i="23"/>
  <c r="AF109" i="23"/>
  <c r="AG49" i="23"/>
  <c r="AC49" i="23"/>
  <c r="AE109" i="23"/>
  <c r="AG74" i="23"/>
  <c r="AF52" i="23"/>
  <c r="AE48" i="23"/>
  <c r="AG78" i="23"/>
  <c r="AC105" i="23"/>
  <c r="AE54" i="23"/>
  <c r="AH49" i="23"/>
  <c r="AE56" i="23"/>
  <c r="AF49" i="23"/>
  <c r="AH53" i="22"/>
  <c r="AD53" i="22"/>
  <c r="AF53" i="22"/>
  <c r="AC53" i="22"/>
  <c r="AH49" i="22"/>
  <c r="AD49" i="22"/>
  <c r="AF49" i="22"/>
  <c r="AG54" i="22"/>
  <c r="AC54" i="22"/>
  <c r="AE54" i="22"/>
  <c r="AC49" i="22"/>
  <c r="AF51" i="22"/>
  <c r="AD51" i="22"/>
  <c r="AH51" i="22"/>
  <c r="AH110" i="22"/>
  <c r="AD110" i="22"/>
  <c r="AF110" i="22"/>
  <c r="AH50" i="22"/>
  <c r="AG51" i="22"/>
  <c r="AG110" i="22"/>
  <c r="AE48" i="22"/>
  <c r="AC48" i="22"/>
  <c r="AG48" i="22"/>
  <c r="AG53" i="22"/>
  <c r="AF55" i="22"/>
  <c r="AH55" i="22"/>
  <c r="AD55" i="22"/>
  <c r="AE52" i="22"/>
  <c r="AC52" i="22"/>
  <c r="AG52" i="22"/>
  <c r="AF52" i="22"/>
  <c r="AE53" i="22"/>
  <c r="AG50" i="22"/>
  <c r="AC50" i="22"/>
  <c r="AE50" i="22"/>
  <c r="AF54" i="22"/>
  <c r="AD54" i="22"/>
  <c r="AG49" i="22"/>
  <c r="AC51" i="22"/>
  <c r="AE49" i="22"/>
  <c r="AC108" i="21"/>
  <c r="AG102" i="21"/>
  <c r="AF80" i="21"/>
  <c r="AC54" i="21"/>
  <c r="AH80" i="21"/>
  <c r="AG56" i="21"/>
  <c r="AG108" i="21"/>
  <c r="AE80" i="21"/>
  <c r="AG80" i="21"/>
  <c r="AD80" i="21"/>
  <c r="AH102" i="21"/>
  <c r="AE54" i="21"/>
  <c r="AE50" i="21"/>
  <c r="AC106" i="21"/>
  <c r="AH50" i="21"/>
  <c r="AE107" i="21"/>
  <c r="AG74" i="21"/>
  <c r="AE76" i="21"/>
  <c r="AH107" i="21"/>
  <c r="AD60" i="21"/>
  <c r="AD55" i="21"/>
  <c r="AE72" i="21"/>
  <c r="AF75" i="21"/>
  <c r="AD76" i="21"/>
  <c r="AF76" i="21"/>
  <c r="AD107" i="21"/>
  <c r="AE78" i="21"/>
  <c r="AC76" i="21"/>
  <c r="AC107" i="21"/>
  <c r="AG76" i="21"/>
  <c r="AH72" i="21"/>
  <c r="AG78" i="21"/>
  <c r="AH110" i="21"/>
  <c r="AE103" i="21"/>
  <c r="AE57" i="21"/>
  <c r="AE102" i="21"/>
  <c r="AD110" i="21"/>
  <c r="AC56" i="21"/>
  <c r="AE52" i="21"/>
  <c r="AE108" i="21"/>
  <c r="AC102" i="21"/>
  <c r="AG72" i="21"/>
  <c r="AE110" i="21"/>
  <c r="AH108" i="21"/>
  <c r="AH103" i="21"/>
  <c r="AF92" i="21"/>
  <c r="AE61" i="21"/>
  <c r="AD57" i="21"/>
  <c r="AG107" i="21"/>
  <c r="AC72" i="21"/>
  <c r="AF57" i="21"/>
  <c r="AC110" i="21"/>
  <c r="AC103" i="21"/>
  <c r="AD72" i="21"/>
  <c r="AF54" i="21"/>
  <c r="AH73" i="21"/>
  <c r="AH57" i="21"/>
  <c r="AC57" i="21"/>
  <c r="AF48" i="21"/>
  <c r="AH48" i="21"/>
  <c r="AD48" i="21"/>
  <c r="AG48" i="21"/>
  <c r="AD73" i="21"/>
  <c r="AG53" i="21"/>
  <c r="AE53" i="21"/>
  <c r="AC53" i="21"/>
  <c r="AC48" i="21"/>
  <c r="AE105" i="21"/>
  <c r="AG91" i="21"/>
  <c r="AC55" i="21"/>
  <c r="AG55" i="21"/>
  <c r="AE55" i="21"/>
  <c r="AF93" i="21"/>
  <c r="AH93" i="21"/>
  <c r="AD93" i="21"/>
  <c r="AE91" i="21"/>
  <c r="AE77" i="21"/>
  <c r="AC77" i="21"/>
  <c r="AG77" i="21"/>
  <c r="AH59" i="21"/>
  <c r="AF59" i="21"/>
  <c r="AD59" i="21"/>
  <c r="AF53" i="21"/>
  <c r="AH77" i="21"/>
  <c r="AF74" i="21"/>
  <c r="AH74" i="21"/>
  <c r="AD74" i="21"/>
  <c r="AF55" i="21"/>
  <c r="AD52" i="21"/>
  <c r="AH52" i="21"/>
  <c r="AF52" i="21"/>
  <c r="AH109" i="21"/>
  <c r="AD109" i="21"/>
  <c r="AF109" i="21"/>
  <c r="AG92" i="21"/>
  <c r="AE92" i="21"/>
  <c r="AC92" i="21"/>
  <c r="AG81" i="21"/>
  <c r="AC81" i="21"/>
  <c r="AE81" i="21"/>
  <c r="AF89" i="21"/>
  <c r="AD89" i="21"/>
  <c r="AH89" i="21"/>
  <c r="AC89" i="21"/>
  <c r="AH81" i="21"/>
  <c r="AG62" i="21"/>
  <c r="AE62" i="21"/>
  <c r="AC62" i="21"/>
  <c r="AC90" i="21"/>
  <c r="AE90" i="21"/>
  <c r="AG90" i="21"/>
  <c r="AC75" i="21"/>
  <c r="AE75" i="21"/>
  <c r="AG75" i="21"/>
  <c r="AF62" i="21"/>
  <c r="AC93" i="21"/>
  <c r="AF90" i="21"/>
  <c r="AH62" i="21"/>
  <c r="AE59" i="21"/>
  <c r="AH53" i="21"/>
  <c r="AE109" i="21"/>
  <c r="AH90" i="21"/>
  <c r="AH75" i="21"/>
  <c r="AD92" i="21"/>
  <c r="AD77" i="21"/>
  <c r="AE74" i="21"/>
  <c r="AC52" i="21"/>
  <c r="AG79" i="21"/>
  <c r="AE79" i="21"/>
  <c r="AC79" i="21"/>
  <c r="AD61" i="21"/>
  <c r="AH61" i="21"/>
  <c r="AF61" i="21"/>
  <c r="AH105" i="21"/>
  <c r="AD105" i="21"/>
  <c r="AF105" i="21"/>
  <c r="AG89" i="21"/>
  <c r="AG73" i="21"/>
  <c r="AC73" i="21"/>
  <c r="AE73" i="21"/>
  <c r="AG109" i="21"/>
  <c r="AG105" i="21"/>
  <c r="AH91" i="21"/>
  <c r="AF91" i="21"/>
  <c r="AD91" i="21"/>
  <c r="AD79" i="21"/>
  <c r="AE60" i="21"/>
  <c r="AC60" i="21"/>
  <c r="AG60" i="21"/>
  <c r="AE51" i="21"/>
  <c r="AC51" i="21"/>
  <c r="AG51" i="21"/>
  <c r="AE93" i="21"/>
  <c r="AF79" i="21"/>
  <c r="AF81" i="21"/>
  <c r="AC61" i="21"/>
  <c r="AD51" i="21"/>
  <c r="AH78" i="21"/>
  <c r="AD78" i="21"/>
  <c r="AF78" i="21"/>
  <c r="AF56" i="21"/>
  <c r="AD56" i="21"/>
  <c r="AH56" i="21"/>
  <c r="AE48" i="21"/>
  <c r="AE89" i="21"/>
  <c r="AI49" i="20"/>
  <c r="AI48" i="20"/>
  <c r="W48" i="20"/>
  <c r="X48" i="20"/>
  <c r="Y48" i="20"/>
  <c r="Z48" i="20"/>
  <c r="AA48" i="20"/>
  <c r="V49" i="20"/>
  <c r="V48" i="20"/>
  <c r="AI63" i="1"/>
  <c r="V63" i="1"/>
  <c r="A26" i="1"/>
  <c r="A27" i="1"/>
  <c r="A28" i="1"/>
  <c r="A29" i="1"/>
  <c r="A30" i="1"/>
  <c r="A31" i="1"/>
  <c r="A32" i="1"/>
  <c r="A33" i="1"/>
  <c r="A25" i="1"/>
  <c r="AB48" i="20" l="1"/>
  <c r="AF48" i="20" s="1"/>
  <c r="AB56" i="20"/>
  <c r="AF56" i="20" s="1"/>
  <c r="AB52" i="20"/>
  <c r="AF52" i="20" s="1"/>
  <c r="AB61" i="20"/>
  <c r="AF61" i="20" s="1"/>
  <c r="AB80" i="20"/>
  <c r="AE80" i="20" s="1"/>
  <c r="AB76" i="20"/>
  <c r="AE76" i="20" s="1"/>
  <c r="AB89" i="20"/>
  <c r="AF89" i="20" s="1"/>
  <c r="AB91" i="20"/>
  <c r="AF91" i="20" s="1"/>
  <c r="AB105" i="20"/>
  <c r="AG105" i="20" s="1"/>
  <c r="AB107" i="20"/>
  <c r="AE107" i="20" s="1"/>
  <c r="AB54" i="20"/>
  <c r="AF54" i="20" s="1"/>
  <c r="AB50" i="20"/>
  <c r="AG50" i="20" s="1"/>
  <c r="AB49" i="20"/>
  <c r="AG49" i="20" s="1"/>
  <c r="AB72" i="20"/>
  <c r="AE72" i="20" s="1"/>
  <c r="AB55" i="20"/>
  <c r="AH55" i="20" s="1"/>
  <c r="AB51" i="20"/>
  <c r="AH51" i="20" s="1"/>
  <c r="AB60" i="20"/>
  <c r="AH60" i="20" s="1"/>
  <c r="AB79" i="20"/>
  <c r="AF79" i="20" s="1"/>
  <c r="AB75" i="20"/>
  <c r="AE75" i="20" s="1"/>
  <c r="AB94" i="20"/>
  <c r="AH94" i="20" s="1"/>
  <c r="AB90" i="20"/>
  <c r="AH90" i="20" s="1"/>
  <c r="AB110" i="20"/>
  <c r="AG110" i="20" s="1"/>
  <c r="AB106" i="20"/>
  <c r="AE106" i="20" s="1"/>
  <c r="AB59" i="20"/>
  <c r="AF59" i="20" s="1"/>
  <c r="AB93" i="20"/>
  <c r="AF93" i="20" s="1"/>
  <c r="AB102" i="20"/>
  <c r="AH102" i="20" s="1"/>
  <c r="AB109" i="20"/>
  <c r="AF109" i="20" s="1"/>
  <c r="AB78" i="20"/>
  <c r="AF78" i="20" s="1"/>
  <c r="AB74" i="20"/>
  <c r="AF74" i="20" s="1"/>
  <c r="AB57" i="20"/>
  <c r="AH57" i="20" s="1"/>
  <c r="AB53" i="20"/>
  <c r="AH53" i="20" s="1"/>
  <c r="AB62" i="20"/>
  <c r="AH62" i="20" s="1"/>
  <c r="AB81" i="20"/>
  <c r="AH81" i="20" s="1"/>
  <c r="AB77" i="20"/>
  <c r="AG77" i="20" s="1"/>
  <c r="AB73" i="20"/>
  <c r="AE73" i="20" s="1"/>
  <c r="AB92" i="20"/>
  <c r="AH92" i="20" s="1"/>
  <c r="AB103" i="20"/>
  <c r="AH103" i="20" s="1"/>
  <c r="AB108" i="20"/>
  <c r="AG108" i="20" s="1"/>
  <c r="AB125" i="1"/>
  <c r="AB72" i="1"/>
  <c r="AB77" i="1"/>
  <c r="AB92" i="1"/>
  <c r="AB107" i="1"/>
  <c r="AB123" i="1"/>
  <c r="AB70" i="1"/>
  <c r="AB68" i="1"/>
  <c r="AB96" i="1"/>
  <c r="AB88" i="1"/>
  <c r="AB118" i="1"/>
  <c r="AB66" i="1"/>
  <c r="AB65" i="1"/>
  <c r="AB69" i="1"/>
  <c r="AB74" i="1"/>
  <c r="AB87" i="1"/>
  <c r="AB93" i="1"/>
  <c r="AB89" i="1"/>
  <c r="AB108" i="1"/>
  <c r="AB117" i="1"/>
  <c r="AB124" i="1"/>
  <c r="AB63" i="1"/>
  <c r="AB67" i="1"/>
  <c r="AB76" i="1"/>
  <c r="AB95" i="1"/>
  <c r="AB91" i="1"/>
  <c r="AB104" i="1"/>
  <c r="AB106" i="1"/>
  <c r="AB120" i="1"/>
  <c r="AB122" i="1"/>
  <c r="AB71" i="1"/>
  <c r="AB64" i="1"/>
  <c r="AB75" i="1"/>
  <c r="AB109" i="1"/>
  <c r="AB105" i="1"/>
  <c r="AB121" i="1"/>
  <c r="AB94" i="1"/>
  <c r="AB90" i="1"/>
  <c r="AH107" i="20"/>
  <c r="AG79" i="20"/>
  <c r="AD72" i="20"/>
  <c r="AD49" i="20"/>
  <c r="AD48" i="20" l="1"/>
  <c r="AF90" i="20"/>
  <c r="AC57" i="20"/>
  <c r="AE48" i="20"/>
  <c r="AD93" i="20"/>
  <c r="AG48" i="20"/>
  <c r="AD80" i="20"/>
  <c r="AD105" i="20"/>
  <c r="AH49" i="20"/>
  <c r="AC48" i="20"/>
  <c r="AH48" i="20"/>
  <c r="AC62" i="20"/>
  <c r="AF80" i="20"/>
  <c r="AH105" i="20"/>
  <c r="AG57" i="20"/>
  <c r="AF72" i="20"/>
  <c r="AD108" i="20"/>
  <c r="AF49" i="20"/>
  <c r="AF60" i="20"/>
  <c r="AH74" i="20"/>
  <c r="AH80" i="20"/>
  <c r="AF105" i="20"/>
  <c r="AF103" i="20"/>
  <c r="AE56" i="20"/>
  <c r="AD76" i="20"/>
  <c r="AG102" i="20"/>
  <c r="AC55" i="20"/>
  <c r="AE102" i="20"/>
  <c r="AD110" i="20"/>
  <c r="AH109" i="20"/>
  <c r="AF108" i="20"/>
  <c r="AF110" i="20"/>
  <c r="AF107" i="20"/>
  <c r="AH108" i="20"/>
  <c r="AH110" i="20"/>
  <c r="AD107" i="20"/>
  <c r="AC102" i="20"/>
  <c r="AF77" i="20"/>
  <c r="AC79" i="20"/>
  <c r="AH76" i="20"/>
  <c r="AD73" i="20"/>
  <c r="AD77" i="20"/>
  <c r="AE79" i="20"/>
  <c r="AF76" i="20"/>
  <c r="AH77" i="20"/>
  <c r="AH72" i="20"/>
  <c r="AC56" i="20"/>
  <c r="AE57" i="20"/>
  <c r="AG56" i="20"/>
  <c r="AE52" i="20"/>
  <c r="AC52" i="20"/>
  <c r="AG54" i="20"/>
  <c r="AC89" i="20"/>
  <c r="AG109" i="20"/>
  <c r="AE53" i="20"/>
  <c r="AF106" i="20"/>
  <c r="AC109" i="20"/>
  <c r="AG53" i="20"/>
  <c r="AD75" i="20"/>
  <c r="AH106" i="20"/>
  <c r="AD109" i="20"/>
  <c r="AC92" i="20"/>
  <c r="AD50" i="20"/>
  <c r="AF50" i="20"/>
  <c r="AC61" i="20"/>
  <c r="AC91" i="20"/>
  <c r="AH50" i="20"/>
  <c r="AG52" i="20"/>
  <c r="AC54" i="20"/>
  <c r="AE55" i="20"/>
  <c r="AD59" i="20"/>
  <c r="AE61" i="20"/>
  <c r="AF73" i="20"/>
  <c r="AF75" i="20"/>
  <c r="AE78" i="20"/>
  <c r="AE89" i="20"/>
  <c r="AE91" i="20"/>
  <c r="AE109" i="20"/>
  <c r="AG62" i="20"/>
  <c r="AG92" i="20"/>
  <c r="AF51" i="20"/>
  <c r="AC53" i="20"/>
  <c r="AE54" i="20"/>
  <c r="AG55" i="20"/>
  <c r="AH59" i="20"/>
  <c r="AG61" i="20"/>
  <c r="AH73" i="20"/>
  <c r="AH75" i="20"/>
  <c r="AG89" i="20"/>
  <c r="AG91" i="20"/>
  <c r="AF94" i="20"/>
  <c r="AD106" i="20"/>
  <c r="AE49" i="20"/>
  <c r="AC49" i="20"/>
  <c r="AD52" i="20"/>
  <c r="AH52" i="20"/>
  <c r="AF53" i="20"/>
  <c r="AD54" i="20"/>
  <c r="AH54" i="20"/>
  <c r="AF55" i="20"/>
  <c r="AC73" i="20"/>
  <c r="AG73" i="20"/>
  <c r="AC75" i="20"/>
  <c r="AG75" i="20"/>
  <c r="AC80" i="20"/>
  <c r="AG80" i="20"/>
  <c r="AD89" i="20"/>
  <c r="AH89" i="20"/>
  <c r="AH93" i="20"/>
  <c r="AE105" i="20"/>
  <c r="AC106" i="20"/>
  <c r="AG106" i="20"/>
  <c r="AD53" i="20"/>
  <c r="AD55" i="20"/>
  <c r="AD74" i="20"/>
  <c r="AF81" i="20"/>
  <c r="AC105" i="20"/>
  <c r="AE50" i="20"/>
  <c r="AC51" i="20"/>
  <c r="AD56" i="20"/>
  <c r="AH56" i="20"/>
  <c r="AF57" i="20"/>
  <c r="AE59" i="20"/>
  <c r="AD61" i="20"/>
  <c r="AH61" i="20"/>
  <c r="AC72" i="20"/>
  <c r="AG72" i="20"/>
  <c r="AC76" i="20"/>
  <c r="AG76" i="20"/>
  <c r="AE77" i="20"/>
  <c r="AD78" i="20"/>
  <c r="AD79" i="20"/>
  <c r="AH79" i="20"/>
  <c r="AD91" i="20"/>
  <c r="AH91" i="20"/>
  <c r="AG94" i="20"/>
  <c r="AF102" i="20"/>
  <c r="AC107" i="20"/>
  <c r="AG107" i="20"/>
  <c r="AE108" i="20"/>
  <c r="AE110" i="20"/>
  <c r="AC50" i="20"/>
  <c r="AG51" i="20"/>
  <c r="AD57" i="20"/>
  <c r="AF62" i="20"/>
  <c r="AC77" i="20"/>
  <c r="AH78" i="20"/>
  <c r="AF92" i="20"/>
  <c r="AC94" i="20"/>
  <c r="AD102" i="20"/>
  <c r="AC108" i="20"/>
  <c r="AC110" i="20"/>
  <c r="AG60" i="20"/>
  <c r="AG90" i="20"/>
  <c r="AE93" i="20"/>
  <c r="AC103" i="20"/>
  <c r="AG103" i="20"/>
  <c r="AE51" i="20"/>
  <c r="AC59" i="20"/>
  <c r="AG59" i="20"/>
  <c r="AE60" i="20"/>
  <c r="AE62" i="20"/>
  <c r="AC74" i="20"/>
  <c r="AG74" i="20"/>
  <c r="AC78" i="20"/>
  <c r="AG78" i="20"/>
  <c r="AE81" i="20"/>
  <c r="AE90" i="20"/>
  <c r="AE92" i="20"/>
  <c r="AC93" i="20"/>
  <c r="AG93" i="20"/>
  <c r="AE94" i="20"/>
  <c r="AE103" i="20"/>
  <c r="AC60" i="20"/>
  <c r="AE74" i="20"/>
  <c r="AC81" i="20"/>
  <c r="AG81" i="20"/>
  <c r="AC90" i="20"/>
  <c r="AD51" i="20"/>
  <c r="AD60" i="20"/>
  <c r="AD62" i="20"/>
  <c r="AD81" i="20"/>
  <c r="AD90" i="20"/>
  <c r="AD92" i="20"/>
  <c r="AD94" i="20"/>
  <c r="AD103" i="20"/>
  <c r="G34" i="1"/>
  <c r="H26" i="1" s="1"/>
  <c r="H25" i="1" l="1"/>
  <c r="H33" i="1"/>
  <c r="H32" i="1"/>
  <c r="H31" i="1"/>
  <c r="H30" i="1"/>
  <c r="H29" i="1"/>
  <c r="H28" i="1"/>
  <c r="H27" i="1"/>
  <c r="AC91" i="1"/>
  <c r="AD91" i="1"/>
  <c r="AE91" i="1"/>
  <c r="AF91" i="1"/>
  <c r="AG91" i="1"/>
  <c r="AH91" i="1"/>
  <c r="AC92" i="1"/>
  <c r="AD92" i="1"/>
  <c r="AE92" i="1"/>
  <c r="AF92" i="1"/>
  <c r="AG92" i="1"/>
  <c r="AH92" i="1"/>
  <c r="AC93" i="1"/>
  <c r="AD93" i="1"/>
  <c r="AE93" i="1"/>
  <c r="AF93" i="1"/>
  <c r="AG93" i="1"/>
  <c r="AH93" i="1"/>
  <c r="AC94" i="1"/>
  <c r="AD94" i="1"/>
  <c r="AE94" i="1"/>
  <c r="AF94" i="1"/>
  <c r="AG94" i="1"/>
  <c r="AH94" i="1"/>
  <c r="AC95" i="1"/>
  <c r="AD95" i="1"/>
  <c r="AE95" i="1"/>
  <c r="AF95" i="1"/>
  <c r="AG95" i="1"/>
  <c r="AH95" i="1"/>
  <c r="AC96" i="1"/>
  <c r="AD96" i="1"/>
  <c r="AE96" i="1"/>
  <c r="AF96" i="1"/>
  <c r="AG96" i="1"/>
  <c r="AH96" i="1"/>
  <c r="AC105" i="1"/>
  <c r="AD105" i="1"/>
  <c r="AE105" i="1"/>
  <c r="AF105" i="1"/>
  <c r="AG105" i="1"/>
  <c r="AH105" i="1"/>
  <c r="AC106" i="1"/>
  <c r="AD106" i="1"/>
  <c r="AE106" i="1"/>
  <c r="AF106" i="1"/>
  <c r="AG106" i="1"/>
  <c r="AH106" i="1"/>
  <c r="AC107" i="1"/>
  <c r="AD107" i="1"/>
  <c r="AE107" i="1"/>
  <c r="AF107" i="1"/>
  <c r="AG107" i="1"/>
  <c r="AH107" i="1"/>
  <c r="AC108" i="1"/>
  <c r="AD108" i="1"/>
  <c r="AE108" i="1"/>
  <c r="AF108" i="1"/>
  <c r="AG108" i="1"/>
  <c r="AH108" i="1"/>
  <c r="AC109" i="1"/>
  <c r="AD109" i="1"/>
  <c r="AE109" i="1"/>
  <c r="AF109" i="1"/>
  <c r="AG109" i="1"/>
  <c r="AH109" i="1"/>
  <c r="AC64" i="1"/>
  <c r="AD64" i="1"/>
  <c r="AE64" i="1"/>
  <c r="AF64" i="1"/>
  <c r="AG64" i="1"/>
  <c r="AH64" i="1"/>
  <c r="AC65" i="1"/>
  <c r="AD65" i="1"/>
  <c r="AE65" i="1"/>
  <c r="AF65" i="1"/>
  <c r="AG65" i="1"/>
  <c r="AH65" i="1"/>
  <c r="AC66" i="1"/>
  <c r="AD66" i="1"/>
  <c r="AE66" i="1"/>
  <c r="AF66" i="1"/>
  <c r="AG66" i="1"/>
  <c r="AH66" i="1"/>
  <c r="AC67" i="1"/>
  <c r="AD67" i="1"/>
  <c r="AE67" i="1"/>
  <c r="AF67" i="1"/>
  <c r="AG67" i="1"/>
  <c r="AH67" i="1"/>
  <c r="AC68" i="1"/>
  <c r="AD68" i="1"/>
  <c r="AE68" i="1"/>
  <c r="AF68" i="1"/>
  <c r="AG68" i="1"/>
  <c r="AH68" i="1"/>
  <c r="AC69" i="1"/>
  <c r="AD69" i="1"/>
  <c r="AE69" i="1"/>
  <c r="AF69" i="1"/>
  <c r="AG69" i="1"/>
  <c r="AH69" i="1"/>
  <c r="AC70" i="1"/>
  <c r="AD70" i="1"/>
  <c r="AE70" i="1"/>
  <c r="AF70" i="1"/>
  <c r="AG70" i="1"/>
  <c r="AH70" i="1"/>
  <c r="AC71" i="1"/>
  <c r="AD71" i="1"/>
  <c r="AE71" i="1"/>
  <c r="AF71" i="1"/>
  <c r="AG71" i="1"/>
  <c r="AH71" i="1"/>
  <c r="AC72" i="1"/>
  <c r="AD72" i="1"/>
  <c r="AE72" i="1"/>
  <c r="AF72" i="1"/>
  <c r="AG72" i="1"/>
  <c r="AH72" i="1"/>
  <c r="AH125" i="1"/>
  <c r="AH124" i="1"/>
  <c r="AH123" i="1"/>
  <c r="AH122" i="1"/>
  <c r="AH121" i="1"/>
  <c r="AH120" i="1"/>
  <c r="AH118" i="1"/>
  <c r="AG117" i="1"/>
  <c r="AG104" i="1"/>
  <c r="AH90" i="1"/>
  <c r="AG89" i="1"/>
  <c r="AH88" i="1"/>
  <c r="AG87" i="1"/>
  <c r="AH77" i="1"/>
  <c r="AG76" i="1"/>
  <c r="AH75" i="1"/>
  <c r="AG74" i="1"/>
  <c r="AG63" i="1"/>
  <c r="AC117" i="1" l="1"/>
  <c r="AE120" i="1"/>
  <c r="AC122" i="1"/>
  <c r="AG122" i="1"/>
  <c r="AE123" i="1"/>
  <c r="AC124" i="1"/>
  <c r="AG124" i="1"/>
  <c r="AC87" i="1"/>
  <c r="AC120" i="1"/>
  <c r="AG120" i="1"/>
  <c r="AE122" i="1"/>
  <c r="AC123" i="1"/>
  <c r="AG123" i="1"/>
  <c r="AE124" i="1"/>
  <c r="AD63" i="1"/>
  <c r="AF63" i="1"/>
  <c r="AH63" i="1"/>
  <c r="AD74" i="1"/>
  <c r="AF74" i="1"/>
  <c r="AH74" i="1"/>
  <c r="AC75" i="1"/>
  <c r="AE75" i="1"/>
  <c r="AG75" i="1"/>
  <c r="AD76" i="1"/>
  <c r="AF76" i="1"/>
  <c r="AH76" i="1"/>
  <c r="AC77" i="1"/>
  <c r="AE77" i="1"/>
  <c r="AG77" i="1"/>
  <c r="AD87" i="1"/>
  <c r="AF87" i="1"/>
  <c r="AH87" i="1"/>
  <c r="AC63" i="1"/>
  <c r="AE63" i="1"/>
  <c r="AC74" i="1"/>
  <c r="AE74" i="1"/>
  <c r="AD75" i="1"/>
  <c r="AF75" i="1"/>
  <c r="AC76" i="1"/>
  <c r="AE76" i="1"/>
  <c r="AD77" i="1"/>
  <c r="AF77" i="1"/>
  <c r="AE87" i="1"/>
  <c r="AC88" i="1"/>
  <c r="AE88" i="1"/>
  <c r="AG88" i="1"/>
  <c r="AD89" i="1"/>
  <c r="AF89" i="1"/>
  <c r="AH89" i="1"/>
  <c r="AC90" i="1"/>
  <c r="AE90" i="1"/>
  <c r="AG90" i="1"/>
  <c r="AD104" i="1"/>
  <c r="AF104" i="1"/>
  <c r="AH104" i="1"/>
  <c r="AD117" i="1"/>
  <c r="AF117" i="1"/>
  <c r="AH117" i="1"/>
  <c r="AC118" i="1"/>
  <c r="AE118" i="1"/>
  <c r="AG118" i="1"/>
  <c r="AD120" i="1"/>
  <c r="AF120" i="1"/>
  <c r="AC121" i="1"/>
  <c r="AE121" i="1"/>
  <c r="AG121" i="1"/>
  <c r="AD122" i="1"/>
  <c r="AF122" i="1"/>
  <c r="AD123" i="1"/>
  <c r="AF123" i="1"/>
  <c r="AD124" i="1"/>
  <c r="AF124" i="1"/>
  <c r="AC125" i="1"/>
  <c r="AE125" i="1"/>
  <c r="AG125" i="1"/>
  <c r="AD88" i="1"/>
  <c r="AF88" i="1"/>
  <c r="AC89" i="1"/>
  <c r="AE89" i="1"/>
  <c r="AD90" i="1"/>
  <c r="AF90" i="1"/>
  <c r="AC104" i="1"/>
  <c r="AE104" i="1"/>
  <c r="AE117" i="1"/>
  <c r="AD118" i="1"/>
  <c r="AF118" i="1"/>
  <c r="AD121" i="1"/>
  <c r="AF121" i="1"/>
  <c r="AD125" i="1"/>
  <c r="AF125" i="1"/>
</calcChain>
</file>

<file path=xl/sharedStrings.xml><?xml version="1.0" encoding="utf-8"?>
<sst xmlns="http://schemas.openxmlformats.org/spreadsheetml/2006/main" count="5828" uniqueCount="200">
  <si>
    <r>
      <t>U</t>
    </r>
    <r>
      <rPr>
        <b/>
        <sz val="10"/>
        <rFont val="Garamond"/>
        <family val="1"/>
      </rPr>
      <t>NIVERSIDAD DE</t>
    </r>
    <r>
      <rPr>
        <b/>
        <sz val="12"/>
        <rFont val="Garamond"/>
        <family val="1"/>
      </rPr>
      <t xml:space="preserve"> J</t>
    </r>
    <r>
      <rPr>
        <b/>
        <sz val="10"/>
        <rFont val="Garamond"/>
        <family val="1"/>
      </rPr>
      <t>AÉN</t>
    </r>
  </si>
  <si>
    <t>Responda de 1 a 5 a las siguientes cuestiones relacionadas con los bloques:</t>
  </si>
  <si>
    <t>Planificación y Desarrollo de la Enseñanza</t>
  </si>
  <si>
    <t>Grupo de Estudiantes (No se muestran datos por centro puesto que las respuestas se refieren a cada grado en particular)</t>
  </si>
  <si>
    <t>Servicios de Apoyo al Estudiante</t>
  </si>
  <si>
    <t>Recursos de Apoyo a la Enseñanza</t>
  </si>
  <si>
    <t>BLOQUE 1. Planificación y Desarrollo de la Enseñanza</t>
  </si>
  <si>
    <t>FRECUENCIAS ABSOLUTAS</t>
  </si>
  <si>
    <t>FRECUENCIAS RELATIVAS</t>
  </si>
  <si>
    <t>MEDIDAS ESTADÍSTICAS</t>
  </si>
  <si>
    <t>ns/nc</t>
  </si>
  <si>
    <t>TOTAL</t>
  </si>
  <si>
    <t>Media</t>
  </si>
  <si>
    <t>Desv. Típica</t>
  </si>
  <si>
    <t>Mediana</t>
  </si>
  <si>
    <t>Moda</t>
  </si>
  <si>
    <t>PLANIFICACIÓN DE LA ENSEÑANZA</t>
  </si>
  <si>
    <t xml:space="preserve">5. He participado activamente en la elaboración de la Guía Docente de las asignaturas que imparto. : </t>
  </si>
  <si>
    <t xml:space="preserve">6. La planificación de los contenidos y actividades de las asignaturas que imparto me parece adecuada. : </t>
  </si>
  <si>
    <t xml:space="preserve">7. Se llevan a cabo mecanismos de revisión anual en las guías de las materias. : </t>
  </si>
  <si>
    <t xml:space="preserve">8. En la planificación de la enseñanza se consideran los intereses y los conocimientos previos de los estudiantes. : </t>
  </si>
  <si>
    <t xml:space="preserve">10. Se respeta la planificación inicial de las actividades programadas. : </t>
  </si>
  <si>
    <t xml:space="preserve">11. El proceso de coordinación y reuniones entre el profesorado de la asignatura es adecuado. : </t>
  </si>
  <si>
    <t>DESARROLLO DE LA ENSEÑANZA Y EVALUACIÓN DE APRENDIZAJES</t>
  </si>
  <si>
    <t>BLOQUE 2. Grupo de estudiantes</t>
  </si>
  <si>
    <t>BLOQUE 3. Servicios de Apoyo al Estudiante</t>
  </si>
  <si>
    <t>Las acciones de orientación sobre las distintas alternativas de contenido curricular, movilidad, prácticas externas… son adecuadas</t>
  </si>
  <si>
    <t>Las actuaciones de atención a la diversidad, en caso de ser necesarias, son adecuadas</t>
  </si>
  <si>
    <t>Los planes de acción tutorial de los estudiantes son adecuados</t>
  </si>
  <si>
    <t>BLOQUE 4. Recursos de Apoyo a la Enseñanza</t>
  </si>
  <si>
    <t>Personal Académico</t>
  </si>
  <si>
    <t>Recursos y Servicios</t>
  </si>
  <si>
    <t xml:space="preserve">Las aulas (acondicionamiento, equipamiento, iluminación, mobiliario, etc.) son adecuadas para el desarrollo de la enseñanza.' : </t>
  </si>
  <si>
    <t xml:space="preserve">Las aulas de informática y su equipamiento son adecuados. : </t>
  </si>
  <si>
    <t xml:space="preserve">Los fondos bibliográficos de la biblioteca son suficientes. : </t>
  </si>
  <si>
    <t xml:space="preserve">Estoy satisfecho con los recursos de docencia virtual disponibles. : </t>
  </si>
  <si>
    <t xml:space="preserve">'39. Los servicios que presta el PAS en relación con mi actividad docente son adecuados (secretaría, actas, personal de laboratorio,...).' : </t>
  </si>
  <si>
    <t>Los servicios que presta el PAS en relación con mi actividad docente son adecuados (secretaría, actas, personal de laboratorio..)</t>
  </si>
  <si>
    <t>No</t>
  </si>
  <si>
    <t>Indique el grado, entre aquellos en los que imparte docencia, al que se refiere en esta encuesta:</t>
  </si>
  <si>
    <t>Grado en Educación Infantil</t>
  </si>
  <si>
    <t>Grado en Educación Primaria</t>
  </si>
  <si>
    <t>Grado en Estudios Ingleses</t>
  </si>
  <si>
    <t>Grado en Filología Hispánica</t>
  </si>
  <si>
    <t>Grado en Geografía e Historia</t>
  </si>
  <si>
    <t>Grado en Historia del Arte</t>
  </si>
  <si>
    <t>Grado en Psicología</t>
  </si>
  <si>
    <t>¿Conoce las competencias del Plan de Estudios reflejadas en la Memoria de Grado?</t>
  </si>
  <si>
    <t>¿Conoce los objetivos del Plan de Estudios reflejados en la Memoria de los Grado?</t>
  </si>
  <si>
    <t>Las competencias y los objetivos reflejan con claridad el perfil de egreso.</t>
  </si>
  <si>
    <t>He participado activamente en la elaboración de la Guía Docente de las asignaturas que imparto.</t>
  </si>
  <si>
    <t>La planificación de los contenidos y actividades de las asignaturas que imparto me parece adecuada.</t>
  </si>
  <si>
    <t>Se revisa anualmente las guías de las asignaturas.</t>
  </si>
  <si>
    <t xml:space="preserve">En la planificación de la enseñanza se consideran los conocimientos previos de los estudiantes. </t>
  </si>
  <si>
    <t xml:space="preserve">Se respeta la planificación inicial de las actividades programadas en la Guía Docente. </t>
  </si>
  <si>
    <t>En el caso de asignaturas compartidas con otro profesorado, el proceso de coordinación es adecuado.</t>
  </si>
  <si>
    <t>Se cumple con la planificación recogida en la Guía Docente.</t>
  </si>
  <si>
    <t>La coordinación entre las asignaturas del grado es adecuada.</t>
  </si>
  <si>
    <t>La metodología de planificación y desarrollo de la enseñanza indicadas en la Guía Docente me parecen adecuadas.</t>
  </si>
  <si>
    <t>Tengo en cuenta el tiempo de aprendizaje del estudiante en función de los créditos ECTS (horas lectivas más trabajo personal) para superar la asignatura.</t>
  </si>
  <si>
    <t xml:space="preserve">Los procedimientos de evaluación que he utilizado me han permitido valorar adecuadamente el nivel de competencias adquiridas por los estudiantes. </t>
  </si>
  <si>
    <t>El desarrollo de la enseñanza ha sido adecuado.</t>
  </si>
  <si>
    <t>Estoy satisfecho con los criterios de asignación de la docencia dentro del departamento responsable de la misma.</t>
  </si>
  <si>
    <t xml:space="preserve">El personal académico es suficiente. </t>
  </si>
  <si>
    <t>Las condiciones de las aulas son adecuadas para el desarrollo de la enseñanza.</t>
  </si>
  <si>
    <t>Los laboratorios y espacios para prácticas y su equipamiento son adecuados.</t>
  </si>
  <si>
    <t xml:space="preserve">Los fondos bibliográficos de la biblioteca son suficientes. </t>
  </si>
  <si>
    <t>Estoy satisfecho con los recursos de docencia virtual disponibles.</t>
  </si>
  <si>
    <t>Los servicios que presta el PAS en relación con mi actividad docente son adecuados.</t>
  </si>
  <si>
    <t>Grado de satisfacción con los recursos y servicios destinados a la enseñanza.</t>
  </si>
  <si>
    <t>Me implico en los planes de acción tutorial.</t>
  </si>
  <si>
    <t>Considero que los planes de acción tutorial de los estudiantes son adecuados.</t>
  </si>
  <si>
    <t>Las actuaciones de atención a la diversidad, en caso de ser necesarias, son adecuadas.</t>
  </si>
  <si>
    <t>La información sobre las distintas alternativas de contenido curricular, movilidad y prácticas externas son adecuadas.</t>
  </si>
  <si>
    <t>Las actuaciones que orientan a los estudiantes de nuevo ingreso son adecuadas.</t>
  </si>
  <si>
    <t>Conozco las actuaciones de orientación a estudiantes de nuevo ingreso que son impulsadas por el Centro.</t>
  </si>
  <si>
    <t>El grupo de estudiantes ha sido bueno.</t>
  </si>
  <si>
    <t>Durante el desarrollo de la materia se evidencia la adquisición progresiva de las competencias asignadas.</t>
  </si>
  <si>
    <t>El alumnado no presenta quejas sobre los resultados de la evaluación.</t>
  </si>
  <si>
    <t>El alumnado no presenta quejas sobre la metodología de la evaluación.</t>
  </si>
  <si>
    <t>Utilizan, habitualmente, las horas de tutoría.</t>
  </si>
  <si>
    <t>Utilizan la bibliografía recomendada.</t>
  </si>
  <si>
    <t>Realizan actividades complementarias (lecturas, trabajos, exposiciones,…).</t>
  </si>
  <si>
    <t>Participan activamente en las actividades desarrolladas.</t>
  </si>
  <si>
    <t>Muestran interés por los diferentes temas que se tratan en el desarrollo de la actividad docente.</t>
  </si>
  <si>
    <t>Tienen los conocimientos previos suficientes para seguir los contenidos de la materia.</t>
  </si>
  <si>
    <t>Grado en Educación Social</t>
  </si>
  <si>
    <t>Servicio de Planificación y Evaluación</t>
  </si>
  <si>
    <t>Total</t>
  </si>
  <si>
    <t>Tabla de frecuencia</t>
  </si>
  <si>
    <t>Frecuencia</t>
  </si>
  <si>
    <t>Porcentaje</t>
  </si>
  <si>
    <t>Porcentaje válido</t>
  </si>
  <si>
    <t>Porcentaje acumulado</t>
  </si>
  <si>
    <t>Válido</t>
  </si>
  <si>
    <t>Observaciones/Sugerencias:</t>
  </si>
  <si>
    <t>b Existen múltiples modos. Se muestra el valor más pequeño</t>
  </si>
  <si>
    <t>Estadísticosa</t>
  </si>
  <si>
    <t>N</t>
  </si>
  <si>
    <t>Perdidos</t>
  </si>
  <si>
    <t>UNIVERSIDAD DE JAÉN</t>
  </si>
  <si>
    <t>NS/NC</t>
  </si>
  <si>
    <t>[Las competencias y los objetivos reflejan con claridad el perfil de egreso.] Valore de 1 a 5 teniendo en cuenta que: 1 = "Muy en desacuerdo" 2 = "En desacuerdo" 3 = "Algo de acuerdo" 4 = "Bastante de acuerdo" 5 = "Muy de acuerdo" ns/nc = "No sabe/No conte</t>
  </si>
  <si>
    <t>[Estoy satisfecho/a con los objetivos del Plan de Estudios.] Valore de 1 a 5 teniendo en cuenta que: 1 = "Muy en desacuerdo" 2 = "En desacuerdo" 3 = "Algo de acuerdo" 4 = "Bastante de acuerdo" 5 = "Muy de acuerdo" ns/nc = "No sabe/No contesta</t>
  </si>
  <si>
    <t>[He participado activamente en la elaboración de la Guía Docente de las asignaturas que imparto. ] Valore de 1 a 5 teniendo en cuenta que: 1 = "Muy en desacuerdo" 2 = "En desacuerdo" 3 = "Algo de acuerdo" 4 = "Bastante de acuerdo" 5 = "Muy de acuerdo" ns</t>
  </si>
  <si>
    <t>[La planificación de los contenidos y actividades de las asignaturas que imparto me parece adecuada. ] Valore de 1 a 5 teniendo en cuenta que: 1 = "Muy en desacuerdo" 2 = "En desacuerdo" 3 = "Algo de acuerdo" 4 = "Bastante de acuerdo" 5 = "Muy de acuerdo"</t>
  </si>
  <si>
    <t>[Se revisa anualmente las guías de las asignaturas.] Valore de 1 a 5 teniendo en cuenta que: 1 = "Muy en desacuerdo" 2 = "En desacuerdo" 3 = "Algo de acuerdo" 4 = "Bastante de acuerdo" 5 = "Muy de acuerdo" ns/nc = "No sabe/No contesta</t>
  </si>
  <si>
    <t>[En la planificación de la enseñanza se consideran los conocimientos previos de los estudiantes. ] Valore de 1 a 5 teniendo en cuenta que: 1 = "Muy en desacuerdo" 2 = "En desacuerdo" 3 = "Algo de acuerdo" 4 = "Bastante de acuerdo" 5 = "Muy de acuerdo" ns</t>
  </si>
  <si>
    <t>[Se respeta la planificación inicial de las actividades programadas en la Guía Docente. ] Valore de 1 a 5 teniendo en cuenta que: 1 = "Muy en desacuerdo" 2 = "En desacuerdo" 3 = "Algo de acuerdo" 4 = "Bastante de acuerdo</t>
  </si>
  <si>
    <t>[En el caso de asignaturas compartidas con otro profesorado, el proceso de coordinación es adecuado] Valore de 1 a 5 teniendo en cuenta que: 1 = "Muy en desacuerdo" 2 = "En desacuerdo" 3 = "Algo de acuerdo" 4 = "Bastante de acuerdo" 5 = "Muy de acuerdo" n</t>
  </si>
  <si>
    <t>[La coordinación entre las asignaturas del grado es adecuada.] Valore de 1 a 5 teniendo en cuenta que: 1 = "Muy en desacuerdo" 2 = "En desacuerdo" 3 = "Algo de acuerdo" 4 = "Bastante de acuerdo" 5 = "Muy de acuerdo" ns/nc = "No sabe/No contesta</t>
  </si>
  <si>
    <t>[La metodología de planificación y desarrollo de la enseñanza indicadas en la Guía Docente me parecen adecuadas.] Valore de 1 a 5 teniendo en cuenta que: 1 = "Muy en desacuerdo" 2 = "En desacuerdo" 3 = "Algo de acuerdo" 4 = "Bastante de acuerdo" 5 = "M</t>
  </si>
  <si>
    <t>[Se cumple con la planificación recogida en la Guía Docente.] Valore de 1 a 5 teniendo en cuenta que: 1 = "Muy en desacuerdo" 2 = "En desacuerdo" 3 = "Algo de acuerdo" 4 = "Bastante de acuerdo" 5 = "Muy de acuerdo" ns/nc = "No sabe/No contesta</t>
  </si>
  <si>
    <t>[Tengo en cuenta el tiempo de aprendizaje del estudiante en función de los créditos ECTS (horas lectivas más trabajo personal) para superar la asignatura.] Valore de 1 a 5 teniendo en cuenta que: 1 = "Muy en desacuerdo" 2 = En desacuerdo" 3 = "Algo de a</t>
  </si>
  <si>
    <t>[Los procedimientos de evaluación que he utilizado me han permitido valorar adecuadamente el nivel de competencias adquiridas por los estudiantes. ] Valore de 1 a 5 teniendo en cuenta que: 1 = "Muy en desacuerdo" 2 = "En desacuerdo" 3 = "Algo de acuerdo"</t>
  </si>
  <si>
    <t>[El desarrollo de la enseñanza ha sido adecuado.] Valore de 1 a 5 teniendo en cuenta que: 1 = "Muy en desacuerdo" 2 = "En desacuerdo" 3 = "Algo de acuerdo" 4 = "Bastante de acuerdo" 5 = "Muy de acuerdo" ns/nc = "No sabe/No contesta</t>
  </si>
  <si>
    <t>[Tienen los conocimientos previos suficientes para seguir los contenidos de la materia.] LOS ESTUDIANTES:  Valore de 1 a 5 teniendo en cuenta que: 1 = "Muy en desacuerdo" 2 = "En desacuerdo" 3 = "Algo de acuerdo" 4 = "Bastante de acuerdo" 5 = "Muy de acuer</t>
  </si>
  <si>
    <t>[Muestran interés por los diferentes temas que se tratan en el desarrollo de la actividad docente.] LOS ESTUDIANTES:  Valore de 1 a 5 teniendo en cuenta que: 1 = "Muy en desacuerdo" 2 = "En desacuerdo" 3 = "Algo de acuerdo</t>
  </si>
  <si>
    <t>[Participan activamente en las actividades desarrolladas.] LOS ESTUDIANTES:  Valore de 1 a 5 teniendo en cuenta que: 1 = "Muy en desacuerdo" 2 = "En desacuerdo" 3 = "Algo de acuerdo" 4 = "Bastante de acuerdo" 5 = "Muy de acuerdo" ns/nc = "No sabe/No contes</t>
  </si>
  <si>
    <t>[Realizan actividades complementarias (lecturas, trabajos, exposiciones,…).] LOS ESTUDIANTES:  Valore de 1 a 5 teniendo en cuenta que: 1 = "Muy en desacuerdo" 2 = "En desacuerdo" 3 = "Algo de acuerdo" 4 = "Bastante de acuerdo" 5 = "Muy de acuerdo" ns/nc</t>
  </si>
  <si>
    <t>[Utilizan la bibliografía recomendada.] LOS ESTUDIANTES:  Valore de 1 a 5 teniendo en cuenta que: 1 = "Muy en desacuerdo" 2 = "En desacuerdo" 3 = "Algo de acuerdo" 4 = "Bastante de acuerdo" 5 = "Muy de acuerdo" ns/nc = "No sabe/No contesta</t>
  </si>
  <si>
    <t>[Utilizan, habitualmente, las horas de tutoría.] LOS ESTUDIANTES:  Valore de 1 a 5 teniendo en cuenta que: 1 = "Muy en desacuerdo" 2 = "En desacuerdo" 3 = "Algo de acuerdo" 4 = "Bastante de acuerdo" 5 = "Muy de acuerdo</t>
  </si>
  <si>
    <t>[El alumnado no presenta quejas sobre la metodología de la evaluación.] LOS ESTUDIANTES:  Valore de 1 a 5 teniendo en cuenta que: 1 = "Muy en desacuerdo" 2 = "En desacuerdo" 3 = "Algo de acuerdo" 4 = "Bastante de acuerdo</t>
  </si>
  <si>
    <t>[El alumnado no presenta quejas sobre los resultados de la evaluación.] LOS ESTUDIANTES:  Valore de 1 a 5 teniendo en cuenta que: 1 = "Muy en desacuerdo" 2 = "En desacuerdo" 3 = "Algo de acuerdo" 4 = "Bastante de acuerdo</t>
  </si>
  <si>
    <t>[Durante el desarrollo de la materia se evidencia la adquisición de las competencias .(conocimientos, destrezas y habilidades) por parte de los estudiantes.] LOS ESTUDIANTES:  Valore de 1 a 5 teniendo en cuenta que: 1 = "Muy en desacuerdo" 2 = "En desacue</t>
  </si>
  <si>
    <t>[El grupo de estudiantes ha sido bueno.] LOS ESTUDIANTES:  Valore de 1 a 5 teniendo en cuenta que: 1 = "Muy en desacuerdo" 2 = "En desacuerdo" 3 = "Algo de acuerdo" 4 = "Bastante de acuerdo" 5 = "Muy de acuerdo" ns/nc = "No sabe/No contesta</t>
  </si>
  <si>
    <t>[ Conozco las actuaciones de orientación a estudiantes de nuevo ingreso que son impulsadas por el Centro.] Valore de 1 a 5 teniendo en cuenta que: 1 = "Muy en desacuerdo" 2 = "En desacuerdo" 3 = "Algo de acuerdo" 4 = "Bastante de acuerdo" 5 = "Muy de acue</t>
  </si>
  <si>
    <t>[Las actuaciones que orientan a los estudiantes de nuevo ingreso son adecuadas.] Valore de 1 a 5 teniendo en cuenta que: 1 = "Muy en desacuerdo" 2 = "En desacuerdo" 3 = "Algo de acuerdo" 4 = "Bastante de acuerdo" 5 = "Muy de acuerdo" ns/nc = "No sabe/No co</t>
  </si>
  <si>
    <t>[La información sobre las distintas alternativas de contenido curricular, movilidad y prácticas externas son adecuadas.] Valore de 1 a 5 teniendo en cuenta que: 1 = "Muy en desacuerdo" 2 = "En desacuerdo" 3 = "Algo de acuerdo" 4 = "Bastante de acuerdo" 5</t>
  </si>
  <si>
    <t>[Las actuaciones de atención a la diversidad, en caso de ser necesarias, son adecuadas.] Valore de 1 a 5 teniendo en cuenta que: 1 = "Muy en desacuerdo" 2 = "En desacuerdo" 3 = "Algo de acuerdo" 4 = "Bastante de acuerdo 5 = "Muy de acuerdo" ns/nc = "No sa</t>
  </si>
  <si>
    <t>[Considero que los planes de acción tutorial de los estudiantes son adecuados.] Valore de 1 a 5 teniendo en cuenta que: 1 = "Muy en desacuerdo" 2 = "En desacuerdo" 3 = "Algo de acuerdo" 4 = "Bastante de acuerdo" 5 = "Muy de acuerdo" ns/nc = "No sabe/No co</t>
  </si>
  <si>
    <t>[Me implico en los planes de acción tutorial.] Valore de 1 a 5 teniendo en cuenta que: 1 = "Muy en desacuerdo" 2 = "En desacuerdo" 3 = "Algo de acuerdo" 4 = "Bastante de acuerdo" 5 = "Muy de acuerdo" ns/nc = "No sabe/No contesta</t>
  </si>
  <si>
    <t>[El personal académico es suficiente.] PERSONAL ACADÉMICO:  Valore de 1 a 5 teniendo en cuenta que: 1 = "Muy en desacuerdo" 2 = "En desacuerdo" 3 = "Algo de acuerdo" 4 = "Bastante de acuerdo" 5 = "Muy de acuerdo" ns/nc = "No sabe/No contesta</t>
  </si>
  <si>
    <t>[Estoy satisfecho con los criterios de asignación de la docencia dentro del departamento responsable de la misma.] PERSONAL ACADÉMICO:  Valore de 1 a 5 teniendo en cuenta que: 1 = "Muy en desacuerdo" 2 = "En desacuerdo" 3 = "Algo de acuerdo" 4 = "Bastant</t>
  </si>
  <si>
    <t>[Las condiciones de las aulas son adecuadas para el desarrollo de la enseñanza.] RECURSOS Y SERVICIOS:</t>
  </si>
  <si>
    <t>[Los laboratorios y espacios para prácticas y su equipamiento son adecuados.] RECURSOS Y SERVICIOS:</t>
  </si>
  <si>
    <t>[Los fondos bibliográficos de la biblioteca son suficientes.] RECURSOS Y SERVICIOS:</t>
  </si>
  <si>
    <t>[Estoy satisfecho/a con los recursos de docencia virtual disponibles.] RECURSOS Y SERVICIOS:</t>
  </si>
  <si>
    <t>[Los servicios que presta el PAS en relación con mi actividad docente son adecuados (secretaría, actas, personal de laboratorio,…).] RECURSOS Y SERVICIOS:</t>
  </si>
  <si>
    <t>[Grado de satisfacción con los recursos y servicios destinados a la enseñanza.] RECURSOS Y SERVICIOS:</t>
  </si>
  <si>
    <t>Indique el grado en el que ha impartido docencia y al que valora en este cuestionario: </t>
  </si>
  <si>
    <t>Grado interuniversitario en Arqueología</t>
  </si>
  <si>
    <t>¿Conoce los objetivos del Plan de Estudios reflejados en la Memoria del Grado?</t>
  </si>
  <si>
    <t>Si</t>
  </si>
  <si>
    <t>Indique el grado en el que ha impartido docencia y al que valora en este cuestionario:  = Grado en Educación Infantil</t>
  </si>
  <si>
    <t>a Indique el grado en el que ha impartido docencia y al que valora en este cuestionario:  = Grado en Educación Infantil</t>
  </si>
  <si>
    <t>¿Conoce los objetivos del Plan de Estudios reflejados en la Memoria del Grado?a</t>
  </si>
  <si>
    <t>Indique el grado en el que ha impartido docencia y al que valora en este cuestionario:  = Grado en Educación Primaria</t>
  </si>
  <si>
    <t>a Indique el grado en el que ha impartido docencia y al que valora en este cuestionario:  = Grado en Educación Primaria</t>
  </si>
  <si>
    <t>Indique el grado en el que ha impartido docencia y al que valora en este cuestionario:  = Grado en Estudios Ingleses</t>
  </si>
  <si>
    <t>a Indique el grado en el que ha impartido docencia y al que valora en este cuestionario:  = Grado en Estudios Ingleses</t>
  </si>
  <si>
    <t>Indique el grado en el que ha impartido docencia y al que valora en este cuestionario:  = Grado en Filología Hispánica</t>
  </si>
  <si>
    <t>a Indique el grado en el que ha impartido docencia y al que valora en este cuestionario:  = Grado en Filología Hispánica</t>
  </si>
  <si>
    <t>Indique el grado en el que ha impartido docencia y al que valora en este cuestionario:  = Grado en Geografía e Historia</t>
  </si>
  <si>
    <t>a Indique el grado en el que ha impartido docencia y al que valora en este cuestionario:  = Grado en Geografía e Historia</t>
  </si>
  <si>
    <t>Indique el grado en el que ha impartido docencia y al que valora en este cuestionario:  = Grado en Historia del Arte</t>
  </si>
  <si>
    <t>a Indique el grado en el que ha impartido docencia y al que valora en este cuestionario:  = Grado en Historia del Arte</t>
  </si>
  <si>
    <t>Indique el grado en el que ha impartido docencia y al que valora en este cuestionario:  = Grado en Educación Social</t>
  </si>
  <si>
    <t>a Indique el grado en el que ha impartido docencia y al que valora en este cuestionario:  = Grado en Educación Social</t>
  </si>
  <si>
    <t>Indique el grado en el que ha impartido docencia y al que valora en este cuestionario:  = Grado en Psicología</t>
  </si>
  <si>
    <t>a Indique el grado en el que ha impartido docencia y al que valora en este cuestionario:  = Grado en Psicología</t>
  </si>
  <si>
    <t>Indique el grado en el que ha impartido docencia y al que valora en este cuestionario:  = Grado interuniversitario en Arqueología</t>
  </si>
  <si>
    <t>a Indique el grado en el que ha impartido docencia y al que valora en este cuestionario:  = Grado interuniversitario en Arqueología</t>
  </si>
  <si>
    <t>¿Conoce las competencias del Plan de Estudios reflejadas en la Memoria de Grado?a</t>
  </si>
  <si>
    <t>Observaciones/Sugerencias:a</t>
  </si>
  <si>
    <t>Estoy satisfecho/a con los objetivos del Plan de Estudios</t>
  </si>
  <si>
    <t>RESULTADOS DE LA ENCUESTA DE  SATISFACCIÓN DE PROFESORES DE LA FACULTAD DE HUMANIDADES Y CIENCIAS DE LA EDUCACIÓN: Global. Curso Académico 2021-2022</t>
  </si>
  <si>
    <t>RESULTADOS DE LA ENCUESTA DE  SATISFACCIÓN DE PROFESORES DE LA FACULTAD DE HUMANIDADES Y CIENCIAS DE LA EDUCACIÓN: Grado en Educación Infantil. Curso Académico 2021-2022</t>
  </si>
  <si>
    <t>RESULTADOS DE LA ENCUESTA DE  SATISFACCIÓN DE PROFESORES DE LA FACULTAD DE HUMANIDADES Y CIENCIAS DE LA EDUCACIÓN: Grado en Educacion Primaria. Curso Académico 2021-2022</t>
  </si>
  <si>
    <t>RESULTADOS DE LA ENCUESTA DE  SATISFACCIÓN DE PROFESORES DE LA FACULTAD DE HUMANIDADES Y CIENCIAS DE LA EDUCACIÓN: Grado en Estudios Ingleses. Curso Académico 2021-2022</t>
  </si>
  <si>
    <t>RESULTADOS DE LA ENCUESTA DE  SATISFACCIÓN DE PROFESORES DE LA FACULTAD DE HUMANIDADES Y CIENCIAS DE LA EDUCACIÓN: Grado en Filología Hispánica. Curso Académico 2021-2022</t>
  </si>
  <si>
    <t>RESULTADOS DE LA ENCUESTA DE  SATISFACCIÓN DE PROFESORES DE LA FACULTAD DE HUMANIDADES Y CIENCIAS DE LA EDUCACIÓN: Grado en Geografía e Historia. Curso Académico 2021-2022</t>
  </si>
  <si>
    <t>RESULTADOS DE LA ENCUESTA DE  SATISFACCIÓN DE PROFESORES DE LA FACULTAD DE HUMANIDADES Y CIENCIAS DE LA EDUCACIÓN: Grado en Historia del Arte. Curso Académico 2021-2022</t>
  </si>
  <si>
    <t>RESULTADOS DE LA ENCUESTA DE  SATISFACCIÓN DE PROFESORES DE LA FACULTAD DE HUMANIDADES Y CIENCIAS DE LA EDUCACIÓN: Grado en Educación Social. Curso Académico 2021-2022</t>
  </si>
  <si>
    <t>RESULTADOS DE LA ENCUESTA DE  SATISFACCIÓN DE PROFESORES DE LA FACULTAD DE HUMANIDADES Y CIENCIAS DE LA EDUCACIÓN: Grado en Psicología. Curso Académico 2021-2022</t>
  </si>
  <si>
    <t>RESULTADOS DE LA ENCUESTA DE  SATISFACCIÓN DE PROFESORES DE LA FACULTAD DE HUMANIDADES Y CIENCIAS DE LA EDUCACIÓN: Grado en Arqueología. Curso Académico 2021-2022</t>
  </si>
  <si>
    <t>a</t>
  </si>
  <si>
    <t>Cuando en las asignaturas imparte teoría un docente y prácticas otro, pierden calidad. Grupos masivos, incluso en prácticas. Ni siquiera hay espacio y material disponibles para todo el alumnado. Los grupos A y B de teoría se han dividido en solo 3 grupos de prácticas, en lugar de 4 (han recortado un grupo de prácticas), ¡habiendo más de 60 alumnos en prácticas!. Además mezclando A y B de teoría en un mismo grupo prácticas, que desconcierta al alumnado, dificulta la cohesión de grupo y limita la coordinación docente.</t>
  </si>
  <si>
    <t>En la asignación del POD no se contempla la conciliación familiar y creo que es necesario incluirlo. La UJA solo establece la no asignación de la primera y última hora del horario lectivo, y no es suficiente cuando se tienen cargas familaires.</t>
  </si>
  <si>
    <t>Hay que mejorar los equipos de sonido de las aulas, y su insonorización.</t>
  </si>
  <si>
    <t>Me gustaría que hubiese mayor libertad en las asignaturas compartidas para evaluar, plantear actividades...pues en ocasiones no estoy de acuerdo con ello pero es lo que tengo que hacer.</t>
  </si>
  <si>
    <t>Recordar los objetivos y competencias del grado cada curso al profesorado.  Fomentar vías de colaboración entre el profesorado de cada curso, y que esta actividad grupal quede valorada de alguna forma. Buscar como ampliar el conocimiento de asignaturas en las que la docencia es mínima, por ejemplo añadiendo optativas sobre determinadas temáticas importantes para la formación del graduado.  Hacer los horarios menos fragmentados.</t>
  </si>
  <si>
    <t>Sugerencia: favorecer la distribución de créditos de Prácticum entre varios/as profesores/as para un mismo curso académico. Hay profesorado de más antigüedad que tiende a adjudicarse la totalidad o casi totalidad de créditos de Prácticum que se asignan al Área de conocimiento. Dado que se aplica el criterio de orden de prelación para que el profesorado elija los créditos docentes, el profesorado de menos antigüedad, pero que igualmente puede ser permanente de la UJA, se encuentra en una situación desfavorable para poder reunir experiencia docente de Prácticum. Gracias.</t>
  </si>
  <si>
    <t>Con respecto a los Planes de Acción Tutorial, a pesar de la participación y de la labor por parte del profesorado, a veces esta actividad no se cumple de forma satisfactoria porque el alumnado asignado no se implica tras su inscripción y creo que podría ser interesante poder evaluar si es algo puntual o si es generalizado.</t>
  </si>
  <si>
    <t>Debería exigirse nota alta de entrada para estos estudios</t>
  </si>
  <si>
    <t>En Primaria los grupos son muy numerosos.  Ya doy por hecho que eso no es relevante para nadie.</t>
  </si>
  <si>
    <t>He sido contratada como PSI en este 2º cuatrimestre, de ahí que no haya podido valorar algunos de los ítems propuestos (NS/NC).</t>
  </si>
  <si>
    <t>Imparto asignaturas de música y la insonorización de las aulas es muy mejorable. Algunos equipos de sonido de aulas, sobre todo en el edificio A-4, son pésimos.</t>
  </si>
  <si>
    <t>Sería interesante plantearse si los profesores Sustitutos interinos deberían encargarse de asignaturas especializadas, ya que en ocasiones se requiere que el profesorado tenga un nivel apropiado de conocimiento sobre el tema que se enseña.</t>
  </si>
  <si>
    <t>A las preguntas de evaluación no he podido contestar porque todavía no se ha realizado la misma</t>
  </si>
  <si>
    <t>Al alumnado no se implica nada en su proceso de aprendizaje. No lleva la materia al día y no asiste regularmente a clase ni de manera presencial, ni de manera online (cuando esto se le ha ofrecido, como es el caso). Pese al esfuerzo del profesorado por facilitarle la documentación, explicaciones, tutorías, recursos, ..... para un adecuado seguimiento de la asignatura, el alumnado no responde y eso determina un porcentaje de aprobados inferior al 50%. Ruego que no se nos vuelva a pedir al profesorado que justifiquemos la tasa de aprobados.</t>
  </si>
  <si>
    <t>Cuando se pregunta sobre si el grupo ha sido bueno, es difícil contestar. ¿A qué nos referimos por bueno? si es por resultados, no. Parecen buenos en clase porque solo vienen los medianamente interesados pero luego el nivel es bajo y no satisfacen los resultados que deberían producirse, dado el esfuerzo del profesorado para que alcancen buenos niveles. Creo que cada vez vienen más buenos de comportamiento pero flojos de esfuerzo, compromiso y estudio.</t>
  </si>
  <si>
    <t>No entiendo por qué dos grupos de teoría de psicologia de la educación son tres grupos de prácticas y cada 15 dias.  Al final salen grupos de prácticas muy numerosos cada 15 dias cuando deberia ser que cada grupo de teoría tenga al menos dos grupos de practicas y al menos cada semana.</t>
  </si>
  <si>
    <t>Nuevos planes de estudios, Grados en G-H y en H del Arte: la mayor parte de las asignaturas de 1er y 2º cursos son comunes a ambos grados. Un sólo grupo docente para ambos. Considero que es un error, ya que los intereses de ambos grupos de alumnos son diferentes. Hay contenidos que se quedan cortos para uno y demasiado largos para el otro.</t>
  </si>
  <si>
    <t>El grado de participación del alumnado durante las sesiones en el aula es muy escaso a pesar del intento por parte de la profesora</t>
  </si>
  <si>
    <t>Las aulas del edificio B5 deberían renovarse, ya que las condiciones que ofrecen para impartir clase son ampliamente mejorables.  Sería bueno contar con el repositorio JSTOR, para la descarga de material bibliográfico.</t>
  </si>
  <si>
    <t>En las aulas del A4 deberia haber mas enchufes para los portátiles que ya llevan casi todos. Los grupos de  practicas son muy numerosos.</t>
  </si>
  <si>
    <t>Hay que mejorar los equipos de sonido de las aulas, y la insonorización de las mismas.</t>
  </si>
  <si>
    <t>La mayoría de las aulas no facilitan el uso de metodologías activas.</t>
  </si>
  <si>
    <t>las asignaturas troncales de primero no permiten profundizar en los aspectos históricos que posteriormente se imparten en el grado. Resulta imposible que los alumnos conozcan en profundidad un periodo histórico sólo con créditos.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</si>
</sst>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00%"/>
    <numFmt numFmtId="166" formatCode="####.00"/>
    <numFmt numFmtId="167" formatCode="####.0%"/>
    <numFmt numFmtId="168" formatCode="###0.00"/>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b/>
      <sz val="12"/>
      <name val="Arial"/>
      <family val="2"/>
    </font>
    <font>
      <b/>
      <sz val="10"/>
      <name val="Arial"/>
      <family val="2"/>
    </font>
    <font>
      <b/>
      <sz val="14"/>
      <name val="Arial"/>
      <family val="2"/>
    </font>
    <font>
      <sz val="14"/>
      <name val="Arial"/>
      <family val="2"/>
    </font>
    <font>
      <b/>
      <sz val="16"/>
      <name val="Arial"/>
      <family val="2"/>
    </font>
    <font>
      <sz val="14"/>
      <color theme="1"/>
      <name val="Calibri"/>
      <family val="2"/>
      <scheme val="minor"/>
    </font>
    <font>
      <sz val="8"/>
      <name val="Arial"/>
      <family val="2"/>
    </font>
    <font>
      <b/>
      <sz val="14"/>
      <color theme="0"/>
      <name val="Calibri"/>
      <family val="2"/>
      <scheme val="minor"/>
    </font>
    <font>
      <b/>
      <sz val="14"/>
      <name val="Calibri"/>
      <family val="2"/>
      <scheme val="minor"/>
    </font>
    <font>
      <b/>
      <sz val="11"/>
      <name val="Arial"/>
      <family val="2"/>
    </font>
    <font>
      <sz val="14"/>
      <name val="Calibri"/>
      <family val="2"/>
      <scheme val="minor"/>
    </font>
    <font>
      <sz val="10"/>
      <name val="Arial"/>
      <family val="2"/>
    </font>
    <font>
      <sz val="14"/>
      <color indexed="8"/>
      <name val="Calibri"/>
      <family val="2"/>
      <scheme val="minor"/>
    </font>
    <font>
      <sz val="10"/>
      <name val="Arial"/>
      <family val="2"/>
    </font>
    <font>
      <sz val="11"/>
      <name val="Arial"/>
      <family val="2"/>
    </font>
    <font>
      <sz val="9"/>
      <color indexed="8"/>
      <name val="Arial"/>
      <family val="2"/>
    </font>
    <font>
      <sz val="14"/>
      <color indexed="8"/>
      <name val="Arial"/>
      <family val="2"/>
    </font>
    <font>
      <b/>
      <sz val="14"/>
      <color indexed="8"/>
      <name val="Arial"/>
      <family val="2"/>
    </font>
    <font>
      <b/>
      <sz val="14"/>
      <color theme="1"/>
      <name val="Calibri"/>
      <family val="2"/>
      <scheme val="minor"/>
    </font>
    <font>
      <sz val="11"/>
      <color rgb="FFFF0000"/>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9" fontId="1" fillId="0" borderId="0" applyFont="0" applyFill="0" applyBorder="0" applyAlignment="0" applyProtection="0"/>
    <xf numFmtId="0" fontId="18" fillId="0" borderId="0"/>
    <xf numFmtId="0" fontId="20" fillId="0" borderId="0"/>
    <xf numFmtId="0" fontId="20" fillId="0" borderId="0"/>
    <xf numFmtId="0" fontId="20" fillId="0" borderId="0"/>
    <xf numFmtId="0" fontId="20" fillId="0" borderId="0"/>
    <xf numFmtId="0" fontId="20" fillId="0" borderId="0"/>
  </cellStyleXfs>
  <cellXfs count="108">
    <xf numFmtId="0" fontId="0" fillId="0" borderId="0" xfId="0"/>
    <xf numFmtId="0" fontId="0" fillId="0" borderId="0" xfId="0" applyAlignment="1"/>
    <xf numFmtId="0" fontId="8" fillId="0" borderId="0" xfId="0" applyFont="1" applyAlignment="1">
      <alignment horizontal="center" vertical="center" wrapText="1" shrinkToFit="1"/>
    </xf>
    <xf numFmtId="0" fontId="8" fillId="0" borderId="0" xfId="0" applyFont="1" applyAlignment="1">
      <alignment horizontal="left" vertical="center" wrapText="1" shrinkToFit="1"/>
    </xf>
    <xf numFmtId="0" fontId="8" fillId="2" borderId="0" xfId="0" applyFont="1" applyFill="1" applyAlignment="1">
      <alignment horizontal="center" vertical="center" wrapText="1" shrinkToFit="1"/>
    </xf>
    <xf numFmtId="0" fontId="0" fillId="2" borderId="0" xfId="0" applyFill="1"/>
    <xf numFmtId="0" fontId="12" fillId="0" borderId="1" xfId="0" applyFont="1" applyBorder="1" applyAlignment="1">
      <alignment horizontal="center"/>
    </xf>
    <xf numFmtId="0" fontId="12" fillId="0" borderId="0" xfId="0" applyFont="1" applyAlignment="1">
      <alignment horizontal="center"/>
    </xf>
    <xf numFmtId="0" fontId="12" fillId="0" borderId="0" xfId="0" applyFont="1"/>
    <xf numFmtId="0" fontId="13" fillId="0" borderId="0" xfId="0" applyFont="1" applyAlignment="1">
      <alignment horizontal="center" vertical="center" wrapText="1"/>
    </xf>
    <xf numFmtId="0" fontId="10" fillId="6" borderId="1"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0" xfId="0" applyAlignment="1">
      <alignment wrapText="1"/>
    </xf>
    <xf numFmtId="0" fontId="0" fillId="0" borderId="0" xfId="0" applyFont="1" applyFill="1" applyAlignment="1">
      <alignment wrapText="1"/>
    </xf>
    <xf numFmtId="0" fontId="17" fillId="0" borderId="1" xfId="0" applyFont="1" applyFill="1" applyBorder="1" applyAlignment="1">
      <alignment horizontal="center" vertical="center" wrapText="1"/>
    </xf>
    <xf numFmtId="164" fontId="19" fillId="0" borderId="1" xfId="2" applyNumberFormat="1" applyFont="1" applyBorder="1" applyAlignment="1">
      <alignment horizontal="center" vertical="center" wrapText="1"/>
    </xf>
    <xf numFmtId="164" fontId="19" fillId="0" borderId="1" xfId="3" applyNumberFormat="1" applyFont="1" applyBorder="1" applyAlignment="1">
      <alignment horizontal="center" vertical="center" wrapText="1"/>
    </xf>
    <xf numFmtId="165" fontId="19" fillId="0" borderId="1" xfId="3" applyNumberFormat="1" applyFont="1" applyBorder="1" applyAlignment="1">
      <alignment horizontal="center" vertical="center" wrapText="1"/>
    </xf>
    <xf numFmtId="0" fontId="21"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164" fontId="22" fillId="0" borderId="0" xfId="2" applyNumberFormat="1" applyFont="1" applyBorder="1" applyAlignment="1">
      <alignment horizontal="right" vertical="top"/>
    </xf>
    <xf numFmtId="164" fontId="23" fillId="0" borderId="0" xfId="3" applyNumberFormat="1" applyFont="1" applyBorder="1" applyAlignment="1">
      <alignment horizontal="center" vertical="center"/>
    </xf>
    <xf numFmtId="165" fontId="23" fillId="0" borderId="0" xfId="3" applyNumberFormat="1" applyFont="1" applyBorder="1" applyAlignment="1">
      <alignment horizontal="center" vertical="center"/>
    </xf>
    <xf numFmtId="166" fontId="22" fillId="0" borderId="0" xfId="2" applyNumberFormat="1" applyFont="1" applyBorder="1" applyAlignment="1">
      <alignment horizontal="right" vertical="top"/>
    </xf>
    <xf numFmtId="166" fontId="23" fillId="0" borderId="0" xfId="3" applyNumberFormat="1" applyFont="1" applyBorder="1" applyAlignment="1">
      <alignment horizontal="center" vertical="center"/>
    </xf>
    <xf numFmtId="0" fontId="0" fillId="2" borderId="0" xfId="0" applyFill="1" applyAlignment="1">
      <alignment wrapText="1"/>
    </xf>
    <xf numFmtId="164" fontId="24" fillId="8" borderId="1" xfId="4" applyNumberFormat="1" applyFont="1" applyFill="1" applyBorder="1" applyAlignment="1">
      <alignment horizontal="center" vertical="center"/>
    </xf>
    <xf numFmtId="167" fontId="24" fillId="8" borderId="1" xfId="4" applyNumberFormat="1" applyFont="1" applyFill="1" applyBorder="1" applyAlignment="1">
      <alignment horizontal="center" vertical="center"/>
    </xf>
    <xf numFmtId="166" fontId="24" fillId="8" borderId="1" xfId="4" applyNumberFormat="1" applyFont="1" applyFill="1" applyBorder="1" applyAlignment="1">
      <alignment horizontal="center" vertical="center"/>
    </xf>
    <xf numFmtId="0" fontId="9" fillId="0" borderId="0" xfId="0" applyFont="1" applyAlignment="1">
      <alignment horizontal="left" vertical="center" wrapText="1" shrinkToFit="1"/>
    </xf>
    <xf numFmtId="0" fontId="20" fillId="0" borderId="1" xfId="0" applyFont="1" applyBorder="1" applyAlignment="1">
      <alignment horizontal="center" vertical="center" wrapText="1" shrinkToFit="1"/>
    </xf>
    <xf numFmtId="10" fontId="20" fillId="0" borderId="1" xfId="1" applyNumberFormat="1" applyFont="1" applyBorder="1" applyAlignment="1">
      <alignment horizontal="center" vertical="center" wrapText="1" shrinkToFit="1"/>
    </xf>
    <xf numFmtId="0" fontId="12" fillId="0" borderId="0" xfId="0" applyFont="1" applyBorder="1" applyAlignment="1"/>
    <xf numFmtId="0" fontId="14" fillId="7"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5" fillId="8" borderId="1" xfId="0" applyFont="1" applyFill="1" applyBorder="1" applyAlignment="1">
      <alignment horizontal="center" vertical="center" wrapText="1"/>
    </xf>
    <xf numFmtId="49" fontId="0" fillId="0" borderId="0" xfId="0" applyNumberFormat="1"/>
    <xf numFmtId="49" fontId="8" fillId="0" borderId="0" xfId="0" applyNumberFormat="1" applyFont="1" applyAlignment="1">
      <alignment horizontal="center" vertical="center" wrapText="1" shrinkToFit="1"/>
    </xf>
    <xf numFmtId="49" fontId="8" fillId="2" borderId="0" xfId="0" applyNumberFormat="1" applyFont="1" applyFill="1" applyAlignment="1">
      <alignment horizontal="center" vertical="center" wrapText="1" shrinkToFit="1"/>
    </xf>
    <xf numFmtId="49" fontId="14" fillId="6" borderId="1" xfId="0" applyNumberFormat="1" applyFont="1" applyFill="1" applyBorder="1" applyAlignment="1">
      <alignment horizontal="center" vertical="center" wrapText="1"/>
    </xf>
    <xf numFmtId="49" fontId="22" fillId="0" borderId="0" xfId="2" applyNumberFormat="1" applyFont="1" applyBorder="1" applyAlignment="1">
      <alignment horizontal="right" vertical="top"/>
    </xf>
    <xf numFmtId="49" fontId="23" fillId="0" borderId="0" xfId="3" applyNumberFormat="1" applyFont="1" applyBorder="1" applyAlignment="1">
      <alignment horizontal="center" vertical="center"/>
    </xf>
    <xf numFmtId="49" fontId="14" fillId="6" borderId="9" xfId="0" applyNumberFormat="1" applyFont="1" applyFill="1" applyBorder="1" applyAlignment="1">
      <alignment horizontal="center" vertical="center" wrapText="1"/>
    </xf>
    <xf numFmtId="49" fontId="24" fillId="8" borderId="1" xfId="4" applyNumberFormat="1" applyFont="1" applyFill="1" applyBorder="1" applyAlignment="1">
      <alignment horizontal="center" vertical="center"/>
    </xf>
    <xf numFmtId="0" fontId="8" fillId="0" borderId="0" xfId="0" applyFont="1" applyAlignment="1">
      <alignment horizontal="center" vertical="center" shrinkToFit="1"/>
    </xf>
    <xf numFmtId="0" fontId="0" fillId="0" borderId="0" xfId="0"/>
    <xf numFmtId="0" fontId="8" fillId="0" borderId="0" xfId="0" applyFont="1" applyAlignment="1">
      <alignment horizontal="left" vertical="center" wrapText="1" shrinkToFit="1"/>
    </xf>
    <xf numFmtId="0" fontId="12" fillId="0" borderId="0" xfId="0" applyFont="1" applyAlignment="1">
      <alignment horizontal="center"/>
    </xf>
    <xf numFmtId="0" fontId="12" fillId="0" borderId="0" xfId="0" applyFont="1"/>
    <xf numFmtId="0" fontId="0" fillId="0" borderId="0" xfId="0" applyFont="1" applyFill="1" applyAlignment="1">
      <alignment wrapText="1"/>
    </xf>
    <xf numFmtId="164" fontId="19" fillId="0" borderId="0" xfId="3" applyNumberFormat="1" applyFont="1" applyBorder="1" applyAlignment="1">
      <alignment horizontal="center" vertical="center" wrapText="1"/>
    </xf>
    <xf numFmtId="165" fontId="19" fillId="0" borderId="0" xfId="3" applyNumberFormat="1" applyFont="1" applyBorder="1" applyAlignment="1">
      <alignment horizontal="center" vertical="center" wrapText="1"/>
    </xf>
    <xf numFmtId="49" fontId="0" fillId="0" borderId="0" xfId="0" applyNumberFormat="1"/>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164" fontId="19" fillId="0" borderId="0" xfId="2" applyNumberFormat="1" applyFont="1" applyBorder="1" applyAlignment="1">
      <alignment horizontal="center" vertical="center" wrapText="1"/>
    </xf>
    <xf numFmtId="166" fontId="19" fillId="0" borderId="0" xfId="2" applyNumberFormat="1" applyFont="1" applyBorder="1" applyAlignment="1">
      <alignment horizontal="center" vertical="center" wrapText="1"/>
    </xf>
    <xf numFmtId="49" fontId="19" fillId="0" borderId="0" xfId="2" applyNumberFormat="1" applyFont="1" applyBorder="1" applyAlignment="1">
      <alignment horizontal="center" vertical="center" wrapText="1"/>
    </xf>
    <xf numFmtId="0" fontId="0" fillId="0" borderId="0" xfId="0" applyAlignment="1"/>
    <xf numFmtId="0" fontId="8" fillId="0" borderId="0" xfId="0" applyFont="1" applyAlignment="1">
      <alignment horizontal="center" vertical="center" wrapText="1" shrinkToFit="1"/>
    </xf>
    <xf numFmtId="0" fontId="0" fillId="0" borderId="0" xfId="0" applyAlignment="1"/>
    <xf numFmtId="0" fontId="8" fillId="0" borderId="0" xfId="0" applyFont="1" applyAlignment="1">
      <alignment horizontal="center" vertical="center" wrapText="1" shrinkToFit="1"/>
    </xf>
    <xf numFmtId="0" fontId="0" fillId="0" borderId="0" xfId="0" applyAlignment="1">
      <alignment horizontal="left"/>
    </xf>
    <xf numFmtId="0" fontId="0" fillId="2" borderId="0" xfId="0" applyFill="1" applyAlignment="1">
      <alignment horizontal="left"/>
    </xf>
    <xf numFmtId="0" fontId="0" fillId="0" borderId="0" xfId="0" applyFont="1" applyFill="1" applyAlignment="1">
      <alignment horizontal="left"/>
    </xf>
    <xf numFmtId="0" fontId="0" fillId="2" borderId="0" xfId="0" applyFill="1" applyAlignment="1"/>
    <xf numFmtId="0" fontId="0" fillId="0" borderId="0" xfId="0" applyFont="1" applyFill="1" applyAlignment="1"/>
    <xf numFmtId="0" fontId="0" fillId="0" borderId="0" xfId="0" applyAlignment="1"/>
    <xf numFmtId="0" fontId="8" fillId="0" borderId="0" xfId="0" applyFont="1" applyAlignment="1">
      <alignment horizontal="center" vertical="center" wrapText="1" shrinkToFit="1"/>
    </xf>
    <xf numFmtId="0" fontId="0" fillId="0" borderId="0" xfId="0" applyAlignment="1"/>
    <xf numFmtId="168" fontId="19" fillId="0" borderId="1" xfId="2" applyNumberFormat="1" applyFont="1" applyBorder="1" applyAlignment="1">
      <alignment horizontal="center" vertical="center" wrapText="1"/>
    </xf>
    <xf numFmtId="168" fontId="24" fillId="8" borderId="1" xfId="4" applyNumberFormat="1" applyFont="1" applyFill="1" applyBorder="1" applyAlignment="1">
      <alignment horizontal="center" vertical="center"/>
    </xf>
    <xf numFmtId="0" fontId="0" fillId="0" borderId="0" xfId="0" applyAlignment="1"/>
    <xf numFmtId="0" fontId="0" fillId="0" borderId="0" xfId="0" applyAlignment="1"/>
    <xf numFmtId="0" fontId="0" fillId="0" borderId="0" xfId="0" applyBorder="1"/>
    <xf numFmtId="0" fontId="26" fillId="0" borderId="0" xfId="0" applyFont="1" applyAlignment="1">
      <alignment horizontal="left"/>
    </xf>
    <xf numFmtId="0" fontId="0" fillId="0" borderId="0" xfId="0" applyAlignment="1"/>
    <xf numFmtId="0" fontId="0" fillId="0" borderId="0" xfId="0" applyAlignment="1"/>
    <xf numFmtId="0" fontId="0" fillId="0" borderId="0" xfId="0" applyAlignment="1"/>
    <xf numFmtId="0" fontId="0" fillId="0" borderId="0" xfId="0" applyAlignment="1"/>
    <xf numFmtId="0" fontId="10" fillId="0" borderId="1" xfId="0" applyFont="1" applyBorder="1" applyAlignment="1">
      <alignment horizontal="left" vertical="center" wrapText="1" shrinkToFi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2" fillId="0" borderId="1" xfId="0" applyFont="1" applyBorder="1" applyAlignment="1">
      <alignment horizontal="left" vertical="center" wrapText="1"/>
    </xf>
    <xf numFmtId="0" fontId="8" fillId="5" borderId="4"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16" fillId="8" borderId="3" xfId="0" applyFont="1" applyFill="1" applyBorder="1" applyAlignment="1">
      <alignment horizontal="left" vertical="center" wrapText="1"/>
    </xf>
    <xf numFmtId="0" fontId="11" fillId="2" borderId="0" xfId="0" applyFont="1" applyFill="1" applyAlignment="1">
      <alignment horizontal="left" vertical="center" wrapText="1" shrinkToFit="1"/>
    </xf>
    <xf numFmtId="0" fontId="8" fillId="9" borderId="0" xfId="0" applyFont="1" applyFill="1" applyBorder="1" applyAlignment="1">
      <alignment horizontal="left" vertical="center" wrapText="1"/>
    </xf>
    <xf numFmtId="0" fontId="9" fillId="0" borderId="0" xfId="0" applyFont="1" applyAlignment="1">
      <alignment horizontal="left" vertical="center" wrapText="1" shrinkToFit="1"/>
    </xf>
    <xf numFmtId="0" fontId="3" fillId="3"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5" fillId="8" borderId="2"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15" fillId="8" borderId="1" xfId="0" applyFont="1" applyFill="1" applyBorder="1" applyAlignment="1">
      <alignment horizontal="left" vertical="center" wrapText="1"/>
    </xf>
    <xf numFmtId="0" fontId="0" fillId="0" borderId="0" xfId="0" applyAlignment="1"/>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vertical="center" wrapText="1" shrinkToFit="1"/>
    </xf>
    <xf numFmtId="0" fontId="8" fillId="0" borderId="0" xfId="0" applyFont="1" applyAlignment="1">
      <alignment horizontal="center" vertical="center" wrapText="1" shrinkToFit="1"/>
    </xf>
    <xf numFmtId="0" fontId="10" fillId="0" borderId="0" xfId="0" applyFont="1" applyAlignment="1">
      <alignment horizontal="left" vertical="center" wrapText="1" shrinkToFit="1"/>
    </xf>
  </cellXfs>
  <cellStyles count="8">
    <cellStyle name="Normal" xfId="0" builtinId="0"/>
    <cellStyle name="Normal 2" xfId="5"/>
    <cellStyle name="Normal 3" xfId="6"/>
    <cellStyle name="Normal 4" xfId="7"/>
    <cellStyle name="Normal_Global" xfId="2"/>
    <cellStyle name="Normal_Hoja2" xfId="3"/>
    <cellStyle name="Normal_Hoja3"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B130-4D73-BA60-5BB08F71389F}"/>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Global!$B$136:$B$137</c:f>
              <c:strCache>
                <c:ptCount val="2"/>
                <c:pt idx="0">
                  <c:v>Si</c:v>
                </c:pt>
                <c:pt idx="1">
                  <c:v>No</c:v>
                </c:pt>
              </c:strCache>
            </c:strRef>
          </c:cat>
          <c:val>
            <c:numRef>
              <c:f>Global!$C$136:$C$137</c:f>
              <c:numCache>
                <c:formatCode>General</c:formatCode>
                <c:ptCount val="2"/>
                <c:pt idx="0">
                  <c:v>196</c:v>
                </c:pt>
                <c:pt idx="1">
                  <c:v>10</c:v>
                </c:pt>
              </c:numCache>
            </c:numRef>
          </c:val>
          <c:extLst>
            <c:ext xmlns:c16="http://schemas.microsoft.com/office/drawing/2014/chart" uri="{C3380CC4-5D6E-409C-BE32-E72D297353CC}">
              <c16:uniqueId val="{00000001-B130-4D73-BA60-5BB08F71389F}"/>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EBC1-4EC9-BC81-5FB11C7F47A5}"/>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'Filología Hispánica'!$B$116:$B$117</c:f>
              <c:strCache>
                <c:ptCount val="1"/>
                <c:pt idx="0">
                  <c:v>Si</c:v>
                </c:pt>
              </c:strCache>
            </c:strRef>
          </c:cat>
          <c:val>
            <c:numRef>
              <c:f>'Filología Hispánica'!$C$116:$C$117</c:f>
              <c:numCache>
                <c:formatCode>General</c:formatCode>
                <c:ptCount val="2"/>
                <c:pt idx="0">
                  <c:v>23</c:v>
                </c:pt>
              </c:numCache>
            </c:numRef>
          </c:val>
          <c:extLst>
            <c:ext xmlns:c16="http://schemas.microsoft.com/office/drawing/2014/chart" uri="{C3380CC4-5D6E-409C-BE32-E72D297353CC}">
              <c16:uniqueId val="{00000001-EBC1-4EC9-BC81-5FB11C7F47A5}"/>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FEA2-4E7D-A641-3E7861798EEC}"/>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'Filología Hispánica'!$B$125:$B$126</c:f>
              <c:strCache>
                <c:ptCount val="1"/>
                <c:pt idx="0">
                  <c:v>Si</c:v>
                </c:pt>
              </c:strCache>
            </c:strRef>
          </c:cat>
          <c:val>
            <c:numRef>
              <c:f>'Filología Hispánica'!$C$125:$C$126</c:f>
              <c:numCache>
                <c:formatCode>General</c:formatCode>
                <c:ptCount val="2"/>
                <c:pt idx="0">
                  <c:v>23</c:v>
                </c:pt>
              </c:numCache>
            </c:numRef>
          </c:val>
          <c:extLst>
            <c:ext xmlns:c16="http://schemas.microsoft.com/office/drawing/2014/chart" uri="{C3380CC4-5D6E-409C-BE32-E72D297353CC}">
              <c16:uniqueId val="{00000001-FEA2-4E7D-A641-3E7861798EEC}"/>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3FB9-4948-ADF5-080B3D61587C}"/>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'Geografía e Historia'!$B$115:$B$116</c:f>
              <c:strCache>
                <c:ptCount val="2"/>
                <c:pt idx="0">
                  <c:v>Si</c:v>
                </c:pt>
                <c:pt idx="1">
                  <c:v>No</c:v>
                </c:pt>
              </c:strCache>
            </c:strRef>
          </c:cat>
          <c:val>
            <c:numRef>
              <c:f>'Geografía e Historia'!$C$115:$C$116</c:f>
              <c:numCache>
                <c:formatCode>General</c:formatCode>
                <c:ptCount val="2"/>
                <c:pt idx="0">
                  <c:v>16</c:v>
                </c:pt>
                <c:pt idx="1">
                  <c:v>1</c:v>
                </c:pt>
              </c:numCache>
            </c:numRef>
          </c:val>
          <c:extLst>
            <c:ext xmlns:c16="http://schemas.microsoft.com/office/drawing/2014/chart" uri="{C3380CC4-5D6E-409C-BE32-E72D297353CC}">
              <c16:uniqueId val="{00000001-3FB9-4948-ADF5-080B3D61587C}"/>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573E-48DB-AE94-718DBA36023E}"/>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'Geografía e Historia'!$B$124:$B$125</c:f>
              <c:strCache>
                <c:ptCount val="2"/>
                <c:pt idx="0">
                  <c:v>Si</c:v>
                </c:pt>
                <c:pt idx="1">
                  <c:v>No</c:v>
                </c:pt>
              </c:strCache>
            </c:strRef>
          </c:cat>
          <c:val>
            <c:numRef>
              <c:f>'Geografía e Historia'!$C$124:$C$125</c:f>
              <c:numCache>
                <c:formatCode>General</c:formatCode>
                <c:ptCount val="2"/>
                <c:pt idx="0">
                  <c:v>16</c:v>
                </c:pt>
                <c:pt idx="1">
                  <c:v>1</c:v>
                </c:pt>
              </c:numCache>
            </c:numRef>
          </c:val>
          <c:extLst>
            <c:ext xmlns:c16="http://schemas.microsoft.com/office/drawing/2014/chart" uri="{C3380CC4-5D6E-409C-BE32-E72D297353CC}">
              <c16:uniqueId val="{00000001-573E-48DB-AE94-718DBA36023E}"/>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43AD-4C53-BA34-96453EF2B67E}"/>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'Historia del Arte'!$B$115:$B$116</c:f>
              <c:strCache>
                <c:ptCount val="1"/>
                <c:pt idx="0">
                  <c:v>Si</c:v>
                </c:pt>
              </c:strCache>
            </c:strRef>
          </c:cat>
          <c:val>
            <c:numRef>
              <c:f>'Historia del Arte'!$C$115:$C$116</c:f>
              <c:numCache>
                <c:formatCode>General</c:formatCode>
                <c:ptCount val="2"/>
                <c:pt idx="0">
                  <c:v>11</c:v>
                </c:pt>
              </c:numCache>
            </c:numRef>
          </c:val>
          <c:extLst>
            <c:ext xmlns:c16="http://schemas.microsoft.com/office/drawing/2014/chart" uri="{C3380CC4-5D6E-409C-BE32-E72D297353CC}">
              <c16:uniqueId val="{00000001-43AD-4C53-BA34-96453EF2B67E}"/>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89AC-4898-A690-2D1733D26B70}"/>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'Historia del Arte'!$B$124:$B$125</c:f>
              <c:strCache>
                <c:ptCount val="1"/>
                <c:pt idx="0">
                  <c:v>Si</c:v>
                </c:pt>
              </c:strCache>
            </c:strRef>
          </c:cat>
          <c:val>
            <c:numRef>
              <c:f>'Historia del Arte'!$C$124:$C$125</c:f>
              <c:numCache>
                <c:formatCode>General</c:formatCode>
                <c:ptCount val="2"/>
                <c:pt idx="0">
                  <c:v>11</c:v>
                </c:pt>
              </c:numCache>
            </c:numRef>
          </c:val>
          <c:extLst>
            <c:ext xmlns:c16="http://schemas.microsoft.com/office/drawing/2014/chart" uri="{C3380CC4-5D6E-409C-BE32-E72D297353CC}">
              <c16:uniqueId val="{00000001-89AC-4898-A690-2D1733D26B70}"/>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CBD4-483D-9A77-E7D3AFAC3F7E}"/>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Edu_Social!$B$115:$B$116</c:f>
              <c:strCache>
                <c:ptCount val="1"/>
                <c:pt idx="0">
                  <c:v>Si</c:v>
                </c:pt>
              </c:strCache>
            </c:strRef>
          </c:cat>
          <c:val>
            <c:numRef>
              <c:f>Edu_Social!$C$115:$C$116</c:f>
              <c:numCache>
                <c:formatCode>General</c:formatCode>
                <c:ptCount val="2"/>
                <c:pt idx="0">
                  <c:v>16</c:v>
                </c:pt>
              </c:numCache>
            </c:numRef>
          </c:val>
          <c:extLst>
            <c:ext xmlns:c16="http://schemas.microsoft.com/office/drawing/2014/chart" uri="{C3380CC4-5D6E-409C-BE32-E72D297353CC}">
              <c16:uniqueId val="{00000001-CBD4-483D-9A77-E7D3AFAC3F7E}"/>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44D-4B4E-B5C7-C3A8C67B80B2}"/>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Edu_Social!$B$124:$B$125</c:f>
              <c:strCache>
                <c:ptCount val="1"/>
                <c:pt idx="0">
                  <c:v>Si</c:v>
                </c:pt>
              </c:strCache>
            </c:strRef>
          </c:cat>
          <c:val>
            <c:numRef>
              <c:f>Edu_Social!$C$124:$C$125</c:f>
              <c:numCache>
                <c:formatCode>General</c:formatCode>
                <c:ptCount val="2"/>
                <c:pt idx="0">
                  <c:v>16</c:v>
                </c:pt>
              </c:numCache>
            </c:numRef>
          </c:val>
          <c:extLst>
            <c:ext xmlns:c16="http://schemas.microsoft.com/office/drawing/2014/chart" uri="{C3380CC4-5D6E-409C-BE32-E72D297353CC}">
              <c16:uniqueId val="{00000001-644D-4B4E-B5C7-C3A8C67B80B2}"/>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2FB2-45E3-8797-FBEEC588AA2D}"/>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Psicología!$B$115:$B$116</c:f>
              <c:strCache>
                <c:ptCount val="2"/>
                <c:pt idx="0">
                  <c:v>Si</c:v>
                </c:pt>
                <c:pt idx="1">
                  <c:v>No</c:v>
                </c:pt>
              </c:strCache>
            </c:strRef>
          </c:cat>
          <c:val>
            <c:numRef>
              <c:f>Psicología!$C$115:$C$116</c:f>
              <c:numCache>
                <c:formatCode>General</c:formatCode>
                <c:ptCount val="2"/>
                <c:pt idx="0">
                  <c:v>27</c:v>
                </c:pt>
                <c:pt idx="1">
                  <c:v>1</c:v>
                </c:pt>
              </c:numCache>
            </c:numRef>
          </c:val>
          <c:extLst>
            <c:ext xmlns:c16="http://schemas.microsoft.com/office/drawing/2014/chart" uri="{C3380CC4-5D6E-409C-BE32-E72D297353CC}">
              <c16:uniqueId val="{00000001-2FB2-45E3-8797-FBEEC588AA2D}"/>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B4D6-4D04-8DC1-840E1FF8B24B}"/>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Psicología!$B$124:$B$125</c:f>
              <c:strCache>
                <c:ptCount val="2"/>
                <c:pt idx="0">
                  <c:v>Si</c:v>
                </c:pt>
                <c:pt idx="1">
                  <c:v>No</c:v>
                </c:pt>
              </c:strCache>
            </c:strRef>
          </c:cat>
          <c:val>
            <c:numRef>
              <c:f>Psicología!$C$124:$C$125</c:f>
              <c:numCache>
                <c:formatCode>General</c:formatCode>
                <c:ptCount val="2"/>
                <c:pt idx="0">
                  <c:v>26</c:v>
                </c:pt>
                <c:pt idx="1">
                  <c:v>2</c:v>
                </c:pt>
              </c:numCache>
            </c:numRef>
          </c:val>
          <c:extLst>
            <c:ext xmlns:c16="http://schemas.microsoft.com/office/drawing/2014/chart" uri="{C3380CC4-5D6E-409C-BE32-E72D297353CC}">
              <c16:uniqueId val="{00000001-B4D6-4D04-8DC1-840E1FF8B24B}"/>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barChart>
        <c:barDir val="col"/>
        <c:grouping val="clustered"/>
        <c:varyColors val="0"/>
        <c:ser>
          <c:idx val="0"/>
          <c:order val="0"/>
          <c:spPr>
            <a:gradFill>
              <a:gsLst>
                <a:gs pos="0">
                  <a:srgbClr val="7030A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4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Global!$A$25:$A$33</c:f>
              <c:strCache>
                <c:ptCount val="9"/>
                <c:pt idx="0">
                  <c:v>Grado en Educación Infantil</c:v>
                </c:pt>
                <c:pt idx="1">
                  <c:v>Grado en Educación Primaria</c:v>
                </c:pt>
                <c:pt idx="2">
                  <c:v>Grado en Educación Social</c:v>
                </c:pt>
                <c:pt idx="3">
                  <c:v>Grado en Estudios Ingleses</c:v>
                </c:pt>
                <c:pt idx="4">
                  <c:v>Grado en Filología Hispánica</c:v>
                </c:pt>
                <c:pt idx="5">
                  <c:v>Grado en Geografía e Historia</c:v>
                </c:pt>
                <c:pt idx="6">
                  <c:v>Grado en Historia del Arte</c:v>
                </c:pt>
                <c:pt idx="7">
                  <c:v>Grado interuniversitario en Arqueología</c:v>
                </c:pt>
                <c:pt idx="8">
                  <c:v>Grado en Psicología</c:v>
                </c:pt>
              </c:strCache>
            </c:strRef>
          </c:cat>
          <c:val>
            <c:numRef>
              <c:f>Global!$B$25:$B$33</c:f>
              <c:numCache>
                <c:formatCode>General</c:formatCode>
                <c:ptCount val="9"/>
              </c:numCache>
            </c:numRef>
          </c:val>
          <c:extLst>
            <c:ext xmlns:c16="http://schemas.microsoft.com/office/drawing/2014/chart" uri="{C3380CC4-5D6E-409C-BE32-E72D297353CC}">
              <c16:uniqueId val="{00000000-6713-4547-AF2F-12DE688F9CAD}"/>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Global!$A$25:$A$33</c:f>
              <c:strCache>
                <c:ptCount val="9"/>
                <c:pt idx="0">
                  <c:v>Grado en Educación Infantil</c:v>
                </c:pt>
                <c:pt idx="1">
                  <c:v>Grado en Educación Primaria</c:v>
                </c:pt>
                <c:pt idx="2">
                  <c:v>Grado en Educación Social</c:v>
                </c:pt>
                <c:pt idx="3">
                  <c:v>Grado en Estudios Ingleses</c:v>
                </c:pt>
                <c:pt idx="4">
                  <c:v>Grado en Filología Hispánica</c:v>
                </c:pt>
                <c:pt idx="5">
                  <c:v>Grado en Geografía e Historia</c:v>
                </c:pt>
                <c:pt idx="6">
                  <c:v>Grado en Historia del Arte</c:v>
                </c:pt>
                <c:pt idx="7">
                  <c:v>Grado interuniversitario en Arqueología</c:v>
                </c:pt>
                <c:pt idx="8">
                  <c:v>Grado en Psicología</c:v>
                </c:pt>
              </c:strCache>
            </c:strRef>
          </c:cat>
          <c:val>
            <c:numRef>
              <c:f>Global!$C$25:$C$33</c:f>
              <c:numCache>
                <c:formatCode>General</c:formatCode>
                <c:ptCount val="9"/>
              </c:numCache>
            </c:numRef>
          </c:val>
          <c:extLst>
            <c:ext xmlns:c16="http://schemas.microsoft.com/office/drawing/2014/chart" uri="{C3380CC4-5D6E-409C-BE32-E72D297353CC}">
              <c16:uniqueId val="{00000001-6713-4547-AF2F-12DE688F9CAD}"/>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Global!$A$25:$A$33</c:f>
              <c:strCache>
                <c:ptCount val="9"/>
                <c:pt idx="0">
                  <c:v>Grado en Educación Infantil</c:v>
                </c:pt>
                <c:pt idx="1">
                  <c:v>Grado en Educación Primaria</c:v>
                </c:pt>
                <c:pt idx="2">
                  <c:v>Grado en Educación Social</c:v>
                </c:pt>
                <c:pt idx="3">
                  <c:v>Grado en Estudios Ingleses</c:v>
                </c:pt>
                <c:pt idx="4">
                  <c:v>Grado en Filología Hispánica</c:v>
                </c:pt>
                <c:pt idx="5">
                  <c:v>Grado en Geografía e Historia</c:v>
                </c:pt>
                <c:pt idx="6">
                  <c:v>Grado en Historia del Arte</c:v>
                </c:pt>
                <c:pt idx="7">
                  <c:v>Grado interuniversitario en Arqueología</c:v>
                </c:pt>
                <c:pt idx="8">
                  <c:v>Grado en Psicología</c:v>
                </c:pt>
              </c:strCache>
            </c:strRef>
          </c:cat>
          <c:val>
            <c:numRef>
              <c:f>Global!$D$25:$D$33</c:f>
              <c:numCache>
                <c:formatCode>General</c:formatCode>
                <c:ptCount val="9"/>
              </c:numCache>
            </c:numRef>
          </c:val>
          <c:extLst>
            <c:ext xmlns:c16="http://schemas.microsoft.com/office/drawing/2014/chart" uri="{C3380CC4-5D6E-409C-BE32-E72D297353CC}">
              <c16:uniqueId val="{00000002-6713-4547-AF2F-12DE688F9CAD}"/>
            </c:ext>
          </c:extLst>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Global!$A$25:$A$33</c:f>
              <c:strCache>
                <c:ptCount val="9"/>
                <c:pt idx="0">
                  <c:v>Grado en Educación Infantil</c:v>
                </c:pt>
                <c:pt idx="1">
                  <c:v>Grado en Educación Primaria</c:v>
                </c:pt>
                <c:pt idx="2">
                  <c:v>Grado en Educación Social</c:v>
                </c:pt>
                <c:pt idx="3">
                  <c:v>Grado en Estudios Ingleses</c:v>
                </c:pt>
                <c:pt idx="4">
                  <c:v>Grado en Filología Hispánica</c:v>
                </c:pt>
                <c:pt idx="5">
                  <c:v>Grado en Geografía e Historia</c:v>
                </c:pt>
                <c:pt idx="6">
                  <c:v>Grado en Historia del Arte</c:v>
                </c:pt>
                <c:pt idx="7">
                  <c:v>Grado interuniversitario en Arqueología</c:v>
                </c:pt>
                <c:pt idx="8">
                  <c:v>Grado en Psicología</c:v>
                </c:pt>
              </c:strCache>
            </c:strRef>
          </c:cat>
          <c:val>
            <c:numRef>
              <c:f>Global!$E$25:$E$33</c:f>
              <c:numCache>
                <c:formatCode>General</c:formatCode>
                <c:ptCount val="9"/>
              </c:numCache>
            </c:numRef>
          </c:val>
          <c:extLst>
            <c:ext xmlns:c16="http://schemas.microsoft.com/office/drawing/2014/chart" uri="{C3380CC4-5D6E-409C-BE32-E72D297353CC}">
              <c16:uniqueId val="{00000003-6713-4547-AF2F-12DE688F9CAD}"/>
            </c:ext>
          </c:extLst>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Global!$A$25:$A$33</c:f>
              <c:strCache>
                <c:ptCount val="9"/>
                <c:pt idx="0">
                  <c:v>Grado en Educación Infantil</c:v>
                </c:pt>
                <c:pt idx="1">
                  <c:v>Grado en Educación Primaria</c:v>
                </c:pt>
                <c:pt idx="2">
                  <c:v>Grado en Educación Social</c:v>
                </c:pt>
                <c:pt idx="3">
                  <c:v>Grado en Estudios Ingleses</c:v>
                </c:pt>
                <c:pt idx="4">
                  <c:v>Grado en Filología Hispánica</c:v>
                </c:pt>
                <c:pt idx="5">
                  <c:v>Grado en Geografía e Historia</c:v>
                </c:pt>
                <c:pt idx="6">
                  <c:v>Grado en Historia del Arte</c:v>
                </c:pt>
                <c:pt idx="7">
                  <c:v>Grado interuniversitario en Arqueología</c:v>
                </c:pt>
                <c:pt idx="8">
                  <c:v>Grado en Psicología</c:v>
                </c:pt>
              </c:strCache>
            </c:strRef>
          </c:cat>
          <c:val>
            <c:numRef>
              <c:f>Global!$F$25:$F$33</c:f>
              <c:numCache>
                <c:formatCode>General</c:formatCode>
                <c:ptCount val="9"/>
              </c:numCache>
            </c:numRef>
          </c:val>
          <c:extLst>
            <c:ext xmlns:c16="http://schemas.microsoft.com/office/drawing/2014/chart" uri="{C3380CC4-5D6E-409C-BE32-E72D297353CC}">
              <c16:uniqueId val="{00000004-6713-4547-AF2F-12DE688F9CAD}"/>
            </c:ext>
          </c:extLst>
        </c:ser>
        <c:dLbls>
          <c:showLegendKey val="0"/>
          <c:showVal val="1"/>
          <c:showCatName val="0"/>
          <c:showSerName val="0"/>
          <c:showPercent val="0"/>
          <c:showBubbleSize val="0"/>
        </c:dLbls>
        <c:gapWidth val="75"/>
        <c:axId val="583021096"/>
        <c:axId val="583019528"/>
      </c:barChart>
      <c:barChart>
        <c:barDir val="col"/>
        <c:grouping val="clustered"/>
        <c:varyColors val="0"/>
        <c:ser>
          <c:idx val="5"/>
          <c:order val="5"/>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c:spPr>
          <c:invertIfNegative val="0"/>
          <c:dLbls>
            <c:spPr>
              <a:noFill/>
              <a:ln>
                <a:noFill/>
              </a:ln>
              <a:effectLst/>
            </c:spPr>
            <c:txPr>
              <a:bodyPr wrap="square" lIns="38100" tIns="19050" rIns="38100" bIns="19050" anchor="ctr">
                <a:spAutoFit/>
              </a:bodyPr>
              <a:lstStyle/>
              <a:p>
                <a:pPr>
                  <a:defRPr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Global!$A$25:$A$33</c:f>
              <c:strCache>
                <c:ptCount val="9"/>
                <c:pt idx="0">
                  <c:v>Grado en Educación Infantil</c:v>
                </c:pt>
                <c:pt idx="1">
                  <c:v>Grado en Educación Primaria</c:v>
                </c:pt>
                <c:pt idx="2">
                  <c:v>Grado en Educación Social</c:v>
                </c:pt>
                <c:pt idx="3">
                  <c:v>Grado en Estudios Ingleses</c:v>
                </c:pt>
                <c:pt idx="4">
                  <c:v>Grado en Filología Hispánica</c:v>
                </c:pt>
                <c:pt idx="5">
                  <c:v>Grado en Geografía e Historia</c:v>
                </c:pt>
                <c:pt idx="6">
                  <c:v>Grado en Historia del Arte</c:v>
                </c:pt>
                <c:pt idx="7">
                  <c:v>Grado interuniversitario en Arqueología</c:v>
                </c:pt>
                <c:pt idx="8">
                  <c:v>Grado en Psicología</c:v>
                </c:pt>
              </c:strCache>
            </c:strRef>
          </c:cat>
          <c:val>
            <c:numRef>
              <c:f>Global!$G$25:$G$33</c:f>
              <c:numCache>
                <c:formatCode>General</c:formatCode>
                <c:ptCount val="9"/>
                <c:pt idx="0">
                  <c:v>34</c:v>
                </c:pt>
                <c:pt idx="1">
                  <c:v>35</c:v>
                </c:pt>
                <c:pt idx="2">
                  <c:v>16</c:v>
                </c:pt>
                <c:pt idx="3">
                  <c:v>20</c:v>
                </c:pt>
                <c:pt idx="4">
                  <c:v>23</c:v>
                </c:pt>
                <c:pt idx="5">
                  <c:v>17</c:v>
                </c:pt>
                <c:pt idx="6">
                  <c:v>11</c:v>
                </c:pt>
                <c:pt idx="7">
                  <c:v>22</c:v>
                </c:pt>
                <c:pt idx="8">
                  <c:v>28</c:v>
                </c:pt>
              </c:numCache>
            </c:numRef>
          </c:val>
          <c:extLst>
            <c:ext xmlns:c16="http://schemas.microsoft.com/office/drawing/2014/chart" uri="{C3380CC4-5D6E-409C-BE32-E72D297353CC}">
              <c16:uniqueId val="{00000005-6713-4547-AF2F-12DE688F9CAD}"/>
            </c:ext>
          </c:extLst>
        </c:ser>
        <c:dLbls>
          <c:showLegendKey val="0"/>
          <c:showVal val="0"/>
          <c:showCatName val="0"/>
          <c:showSerName val="0"/>
          <c:showPercent val="0"/>
          <c:showBubbleSize val="0"/>
        </c:dLbls>
        <c:gapWidth val="75"/>
        <c:axId val="577438224"/>
        <c:axId val="577437832"/>
      </c:barChart>
      <c:catAx>
        <c:axId val="583021096"/>
        <c:scaling>
          <c:orientation val="minMax"/>
        </c:scaling>
        <c:delete val="0"/>
        <c:axPos val="b"/>
        <c:numFmt formatCode="General" sourceLinked="0"/>
        <c:majorTickMark val="none"/>
        <c:minorTickMark val="none"/>
        <c:tickLblPos val="nextTo"/>
        <c:txPr>
          <a:bodyPr/>
          <a:lstStyle/>
          <a:p>
            <a:pPr>
              <a:defRPr sz="1200" b="1"/>
            </a:pPr>
            <a:endParaRPr lang="es-ES"/>
          </a:p>
        </c:txPr>
        <c:crossAx val="583019528"/>
        <c:crosses val="autoZero"/>
        <c:auto val="1"/>
        <c:lblAlgn val="ctr"/>
        <c:lblOffset val="100"/>
        <c:noMultiLvlLbl val="0"/>
      </c:catAx>
      <c:valAx>
        <c:axId val="583019528"/>
        <c:scaling>
          <c:orientation val="minMax"/>
          <c:max val="25"/>
          <c:min val="0"/>
        </c:scaling>
        <c:delete val="0"/>
        <c:axPos val="l"/>
        <c:numFmt formatCode="General" sourceLinked="1"/>
        <c:majorTickMark val="none"/>
        <c:minorTickMark val="none"/>
        <c:tickLblPos val="nextTo"/>
        <c:crossAx val="583021096"/>
        <c:crosses val="autoZero"/>
        <c:crossBetween val="between"/>
        <c:majorUnit val="5"/>
        <c:minorUnit val="1"/>
      </c:valAx>
      <c:valAx>
        <c:axId val="577437832"/>
        <c:scaling>
          <c:orientation val="minMax"/>
        </c:scaling>
        <c:delete val="0"/>
        <c:axPos val="r"/>
        <c:numFmt formatCode="General" sourceLinked="1"/>
        <c:majorTickMark val="out"/>
        <c:minorTickMark val="none"/>
        <c:tickLblPos val="nextTo"/>
        <c:crossAx val="577438224"/>
        <c:crosses val="max"/>
        <c:crossBetween val="between"/>
      </c:valAx>
      <c:catAx>
        <c:axId val="577438224"/>
        <c:scaling>
          <c:orientation val="minMax"/>
        </c:scaling>
        <c:delete val="1"/>
        <c:axPos val="b"/>
        <c:numFmt formatCode="General" sourceLinked="1"/>
        <c:majorTickMark val="out"/>
        <c:minorTickMark val="none"/>
        <c:tickLblPos val="nextTo"/>
        <c:crossAx val="57743783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1642-4F6A-BD74-29C680B2C2A3}"/>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Arqueología!$B$115:$B$116</c:f>
              <c:strCache>
                <c:ptCount val="2"/>
                <c:pt idx="0">
                  <c:v>Si</c:v>
                </c:pt>
                <c:pt idx="1">
                  <c:v>No</c:v>
                </c:pt>
              </c:strCache>
            </c:strRef>
          </c:cat>
          <c:val>
            <c:numRef>
              <c:f>Arqueología!$C$115:$C$116</c:f>
              <c:numCache>
                <c:formatCode>General</c:formatCode>
                <c:ptCount val="2"/>
                <c:pt idx="0">
                  <c:v>21</c:v>
                </c:pt>
                <c:pt idx="1">
                  <c:v>1</c:v>
                </c:pt>
              </c:numCache>
            </c:numRef>
          </c:val>
          <c:extLst>
            <c:ext xmlns:c16="http://schemas.microsoft.com/office/drawing/2014/chart" uri="{C3380CC4-5D6E-409C-BE32-E72D297353CC}">
              <c16:uniqueId val="{00000001-1642-4F6A-BD74-29C680B2C2A3}"/>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CB2-4A39-A4D0-65E178755586}"/>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Arqueología!$B$124:$B$125</c:f>
              <c:strCache>
                <c:ptCount val="2"/>
                <c:pt idx="0">
                  <c:v>Si</c:v>
                </c:pt>
                <c:pt idx="1">
                  <c:v>No</c:v>
                </c:pt>
              </c:strCache>
            </c:strRef>
          </c:cat>
          <c:val>
            <c:numRef>
              <c:f>Arqueología!$C$124:$C$125</c:f>
              <c:numCache>
                <c:formatCode>General</c:formatCode>
                <c:ptCount val="2"/>
                <c:pt idx="0">
                  <c:v>19</c:v>
                </c:pt>
                <c:pt idx="1">
                  <c:v>3</c:v>
                </c:pt>
              </c:numCache>
            </c:numRef>
          </c:val>
          <c:extLst>
            <c:ext xmlns:c16="http://schemas.microsoft.com/office/drawing/2014/chart" uri="{C3380CC4-5D6E-409C-BE32-E72D297353CC}">
              <c16:uniqueId val="{00000001-6CB2-4A39-A4D0-65E178755586}"/>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3FCC-4843-9339-707C820E8323}"/>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Global!$B$143:$B$144</c:f>
              <c:strCache>
                <c:ptCount val="2"/>
                <c:pt idx="0">
                  <c:v>Si</c:v>
                </c:pt>
                <c:pt idx="1">
                  <c:v>No</c:v>
                </c:pt>
              </c:strCache>
            </c:strRef>
          </c:cat>
          <c:val>
            <c:numRef>
              <c:f>Global!$C$143:$C$144</c:f>
              <c:numCache>
                <c:formatCode>General</c:formatCode>
                <c:ptCount val="2"/>
                <c:pt idx="0">
                  <c:v>194</c:v>
                </c:pt>
                <c:pt idx="1">
                  <c:v>12</c:v>
                </c:pt>
              </c:numCache>
            </c:numRef>
          </c:val>
          <c:extLst>
            <c:ext xmlns:c16="http://schemas.microsoft.com/office/drawing/2014/chart" uri="{C3380CC4-5D6E-409C-BE32-E72D297353CC}">
              <c16:uniqueId val="{00000001-3FCC-4843-9339-707C820E8323}"/>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9D74-4746-A3AC-2F2E8C38EA0B}"/>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Ed_Infantil!$B$118:$B$119</c:f>
              <c:strCache>
                <c:ptCount val="2"/>
                <c:pt idx="0">
                  <c:v>Si</c:v>
                </c:pt>
                <c:pt idx="1">
                  <c:v>No</c:v>
                </c:pt>
              </c:strCache>
            </c:strRef>
          </c:cat>
          <c:val>
            <c:numRef>
              <c:f>Ed_Infantil!$C$118:$C$119</c:f>
              <c:numCache>
                <c:formatCode>General</c:formatCode>
                <c:ptCount val="2"/>
                <c:pt idx="0">
                  <c:v>30</c:v>
                </c:pt>
                <c:pt idx="1">
                  <c:v>4</c:v>
                </c:pt>
              </c:numCache>
            </c:numRef>
          </c:val>
          <c:extLst>
            <c:ext xmlns:c16="http://schemas.microsoft.com/office/drawing/2014/chart" uri="{C3380CC4-5D6E-409C-BE32-E72D297353CC}">
              <c16:uniqueId val="{00000001-9D74-4746-A3AC-2F2E8C38EA0B}"/>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F140-4DD2-A68F-01282D2B80E5}"/>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Ed_Infantil!$B$127:$B$128</c:f>
              <c:strCache>
                <c:ptCount val="2"/>
                <c:pt idx="0">
                  <c:v>Si</c:v>
                </c:pt>
                <c:pt idx="1">
                  <c:v>No</c:v>
                </c:pt>
              </c:strCache>
            </c:strRef>
          </c:cat>
          <c:val>
            <c:numRef>
              <c:f>Ed_Infantil!$C$127:$C$128</c:f>
              <c:numCache>
                <c:formatCode>General</c:formatCode>
                <c:ptCount val="2"/>
                <c:pt idx="0">
                  <c:v>31</c:v>
                </c:pt>
                <c:pt idx="1">
                  <c:v>3</c:v>
                </c:pt>
              </c:numCache>
            </c:numRef>
          </c:val>
          <c:extLst>
            <c:ext xmlns:c16="http://schemas.microsoft.com/office/drawing/2014/chart" uri="{C3380CC4-5D6E-409C-BE32-E72D297353CC}">
              <c16:uniqueId val="{00000001-F140-4DD2-A68F-01282D2B80E5}"/>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C1F8-4918-AAF4-A279D4325D48}"/>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Edu_Primaria!$B$116:$B$117</c:f>
              <c:strCache>
                <c:ptCount val="2"/>
                <c:pt idx="0">
                  <c:v>Si</c:v>
                </c:pt>
                <c:pt idx="1">
                  <c:v>No</c:v>
                </c:pt>
              </c:strCache>
            </c:strRef>
          </c:cat>
          <c:val>
            <c:numRef>
              <c:f>Edu_Primaria!$C$116:$C$117</c:f>
              <c:numCache>
                <c:formatCode>General</c:formatCode>
                <c:ptCount val="2"/>
                <c:pt idx="0">
                  <c:v>33</c:v>
                </c:pt>
                <c:pt idx="1">
                  <c:v>2</c:v>
                </c:pt>
              </c:numCache>
            </c:numRef>
          </c:val>
          <c:extLst>
            <c:ext xmlns:c16="http://schemas.microsoft.com/office/drawing/2014/chart" uri="{C3380CC4-5D6E-409C-BE32-E72D297353CC}">
              <c16:uniqueId val="{00000001-C1F8-4918-AAF4-A279D4325D48}"/>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C101-4E8D-A6D1-99667EF89D65}"/>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Edu_Primaria!$B$125:$B$126</c:f>
              <c:strCache>
                <c:ptCount val="2"/>
                <c:pt idx="0">
                  <c:v>Si</c:v>
                </c:pt>
                <c:pt idx="1">
                  <c:v>No</c:v>
                </c:pt>
              </c:strCache>
            </c:strRef>
          </c:cat>
          <c:val>
            <c:numRef>
              <c:f>Edu_Primaria!$C$125:$C$126</c:f>
              <c:numCache>
                <c:formatCode>General</c:formatCode>
                <c:ptCount val="2"/>
                <c:pt idx="0">
                  <c:v>33</c:v>
                </c:pt>
                <c:pt idx="1">
                  <c:v>2</c:v>
                </c:pt>
              </c:numCache>
            </c:numRef>
          </c:val>
          <c:extLst>
            <c:ext xmlns:c16="http://schemas.microsoft.com/office/drawing/2014/chart" uri="{C3380CC4-5D6E-409C-BE32-E72D297353CC}">
              <c16:uniqueId val="{00000001-C101-4E8D-A6D1-99667EF89D65}"/>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1DEE-4FC2-9E69-D011E36DC775}"/>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Est_Ingleses!$B$115:$B$116</c:f>
              <c:strCache>
                <c:ptCount val="2"/>
                <c:pt idx="0">
                  <c:v>Si</c:v>
                </c:pt>
                <c:pt idx="1">
                  <c:v>No</c:v>
                </c:pt>
              </c:strCache>
            </c:strRef>
          </c:cat>
          <c:val>
            <c:numRef>
              <c:f>Est_Ingleses!$C$115:$C$116</c:f>
              <c:numCache>
                <c:formatCode>General</c:formatCode>
                <c:ptCount val="2"/>
                <c:pt idx="0">
                  <c:v>19</c:v>
                </c:pt>
                <c:pt idx="1">
                  <c:v>1</c:v>
                </c:pt>
              </c:numCache>
            </c:numRef>
          </c:val>
          <c:extLst>
            <c:ext xmlns:c16="http://schemas.microsoft.com/office/drawing/2014/chart" uri="{C3380CC4-5D6E-409C-BE32-E72D297353CC}">
              <c16:uniqueId val="{00000001-1DEE-4FC2-9E69-D011E36DC775}"/>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398"/>
          <c:w val="0.78037693675387365"/>
          <c:h val="0.74746468220258899"/>
        </c:manualLayout>
      </c:layout>
      <c:pie3DChart>
        <c:varyColors val="1"/>
        <c:ser>
          <c:idx val="1"/>
          <c:order val="0"/>
          <c:dLbls>
            <c:dLbl>
              <c:idx val="0"/>
              <c:spPr/>
              <c:txPr>
                <a:bodyPr/>
                <a:lstStyle/>
                <a:p>
                  <a:pPr>
                    <a:defRPr sz="14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8E65-4D9D-B07C-F0162311A79A}"/>
                </c:ext>
              </c:extLst>
            </c:dLbl>
            <c:spPr>
              <a:noFill/>
              <a:ln>
                <a:noFill/>
              </a:ln>
              <a:effectLst/>
            </c:spPr>
            <c:txPr>
              <a:bodyPr/>
              <a:lstStyle/>
              <a:p>
                <a:pPr>
                  <a:defRPr sz="14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Est_Ingleses!$B$124:$B$125</c:f>
              <c:strCache>
                <c:ptCount val="2"/>
                <c:pt idx="0">
                  <c:v>Si</c:v>
                </c:pt>
                <c:pt idx="1">
                  <c:v>No</c:v>
                </c:pt>
              </c:strCache>
            </c:strRef>
          </c:cat>
          <c:val>
            <c:numRef>
              <c:f>Est_Ingleses!$C$124:$C$125</c:f>
              <c:numCache>
                <c:formatCode>General</c:formatCode>
                <c:ptCount val="2"/>
                <c:pt idx="0">
                  <c:v>19</c:v>
                </c:pt>
                <c:pt idx="1">
                  <c:v>1</c:v>
                </c:pt>
              </c:numCache>
            </c:numRef>
          </c:val>
          <c:extLst>
            <c:ext xmlns:c16="http://schemas.microsoft.com/office/drawing/2014/chart" uri="{C3380CC4-5D6E-409C-BE32-E72D297353CC}">
              <c16:uniqueId val="{00000001-8E65-4D9D-B07C-F0162311A79A}"/>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373814</xdr:colOff>
      <xdr:row>1</xdr:row>
      <xdr:rowOff>130003</xdr:rowOff>
    </xdr:from>
    <xdr:to>
      <xdr:col>17</xdr:col>
      <xdr:colOff>238962</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649408" y="320503"/>
          <a:ext cx="603335" cy="603250"/>
        </a:xfrm>
        <a:prstGeom prst="rect">
          <a:avLst/>
        </a:prstGeom>
        <a:noFill/>
        <a:ln w="9525">
          <a:noFill/>
          <a:miter lim="800000"/>
          <a:headEnd/>
          <a:tailEnd/>
        </a:ln>
      </xdr:spPr>
    </xdr:pic>
    <xdr:clientData/>
  </xdr:twoCellAnchor>
  <xdr:twoCellAnchor>
    <xdr:from>
      <xdr:col>5</xdr:col>
      <xdr:colOff>682194</xdr:colOff>
      <xdr:row>45</xdr:row>
      <xdr:rowOff>77229</xdr:rowOff>
    </xdr:from>
    <xdr:to>
      <xdr:col>8</xdr:col>
      <xdr:colOff>424763</xdr:colOff>
      <xdr:row>58</xdr:row>
      <xdr:rowOff>167331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64358</xdr:colOff>
      <xdr:row>11</xdr:row>
      <xdr:rowOff>139870</xdr:rowOff>
    </xdr:from>
    <xdr:to>
      <xdr:col>10</xdr:col>
      <xdr:colOff>365983</xdr:colOff>
      <xdr:row>20</xdr:row>
      <xdr:rowOff>74140</xdr:rowOff>
    </xdr:to>
    <xdr:sp macro="" textlink="">
      <xdr:nvSpPr>
        <xdr:cNvPr id="4" name="3 CuadroTexto"/>
        <xdr:cNvSpPr txBox="1"/>
      </xdr:nvSpPr>
      <xdr:spPr>
        <a:xfrm>
          <a:off x="64358" y="2443890"/>
          <a:ext cx="9749395" cy="1671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Centro</a:t>
          </a:r>
        </a:p>
        <a:p>
          <a:pPr algn="l"/>
          <a:r>
            <a:rPr lang="es-ES" sz="1100" b="1" i="0" u="sng" baseline="0"/>
            <a:t>Tamaño muestral</a:t>
          </a:r>
          <a:r>
            <a:rPr lang="es-ES" sz="1100" b="1" i="0" u="none" baseline="0"/>
            <a:t>: 81 ; calculado para un error de muestreo del (+)(-)10% y un nivel de confianza del 95%</a:t>
          </a:r>
        </a:p>
        <a:p>
          <a:pPr algn="l"/>
          <a:r>
            <a:rPr lang="es-ES" sz="1100" b="1" i="0" u="sng" baseline="0"/>
            <a:t>Tipo de muestreo</a:t>
          </a:r>
          <a:r>
            <a:rPr lang="es-ES" sz="1100" b="1" i="0" u="none" baseline="0"/>
            <a:t>: aleatorio simple</a:t>
          </a:r>
        </a:p>
        <a:p>
          <a:pPr algn="l"/>
          <a:r>
            <a:rPr lang="es-ES" sz="1100" b="1" i="0" u="sng" baseline="0"/>
            <a:t>Fecha recogida</a:t>
          </a:r>
          <a:r>
            <a:rPr lang="es-ES" sz="1100" b="1" i="0" u="none" baseline="0"/>
            <a:t>: Abril - Mayo 2022</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sng" strike="noStrike" baseline="0">
              <a:solidFill>
                <a:schemeClr val="dk1"/>
              </a:solidFill>
              <a:latin typeface="+mn-lt"/>
              <a:ea typeface="+mn-ea"/>
              <a:cs typeface="+mn-cs"/>
            </a:rPr>
            <a:t> 206 </a:t>
          </a:r>
          <a:r>
            <a:rPr lang="es-ES" sz="1100" b="1" i="0" u="sng" strike="noStrike">
              <a:solidFill>
                <a:schemeClr val="dk1"/>
              </a:solidFill>
              <a:latin typeface="+mn-lt"/>
              <a:ea typeface="+mn-ea"/>
              <a:cs typeface="+mn-cs"/>
            </a:rPr>
            <a:t>/Nº encuestas necesarias</a:t>
          </a:r>
          <a:r>
            <a:rPr lang="es-ES" sz="1100" b="1" i="0" u="none" strike="noStrike">
              <a:solidFill>
                <a:schemeClr val="dk1"/>
              </a:solidFill>
              <a:latin typeface="+mn-lt"/>
              <a:ea typeface="+mn-ea"/>
              <a:cs typeface="+mn-cs"/>
            </a:rPr>
            <a:t>:  81</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206 / 516 = 39,92 %</a:t>
          </a:r>
          <a:endParaRPr lang="es-ES" sz="1100" b="1" i="0" u="none" baseline="0"/>
        </a:p>
      </xdr:txBody>
    </xdr:sp>
    <xdr:clientData/>
  </xdr:twoCellAnchor>
  <xdr:twoCellAnchor>
    <xdr:from>
      <xdr:col>10</xdr:col>
      <xdr:colOff>269015</xdr:colOff>
      <xdr:row>23</xdr:row>
      <xdr:rowOff>25743</xdr:rowOff>
    </xdr:from>
    <xdr:to>
      <xdr:col>23</xdr:col>
      <xdr:colOff>695066</xdr:colOff>
      <xdr:row>35</xdr:row>
      <xdr:rowOff>45823</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1</xdr:colOff>
      <xdr:row>47</xdr:row>
      <xdr:rowOff>12871</xdr:rowOff>
    </xdr:from>
    <xdr:to>
      <xdr:col>32</xdr:col>
      <xdr:colOff>141591</xdr:colOff>
      <xdr:row>58</xdr:row>
      <xdr:rowOff>0</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359005</xdr:colOff>
      <xdr:row>1</xdr:row>
      <xdr:rowOff>130003</xdr:rowOff>
    </xdr:from>
    <xdr:to>
      <xdr:col>17</xdr:col>
      <xdr:colOff>236349</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658121" y="315857"/>
          <a:ext cx="609143" cy="589311"/>
        </a:xfrm>
        <a:prstGeom prst="rect">
          <a:avLst/>
        </a:prstGeom>
        <a:noFill/>
        <a:ln w="9525">
          <a:noFill/>
          <a:miter lim="800000"/>
          <a:headEnd/>
          <a:tailEnd/>
        </a:ln>
      </xdr:spPr>
    </xdr:pic>
    <xdr:clientData/>
  </xdr:twoCellAnchor>
  <xdr:twoCellAnchor>
    <xdr:from>
      <xdr:col>5</xdr:col>
      <xdr:colOff>682194</xdr:colOff>
      <xdr:row>30</xdr:row>
      <xdr:rowOff>77229</xdr:rowOff>
    </xdr:from>
    <xdr:to>
      <xdr:col>8</xdr:col>
      <xdr:colOff>424763</xdr:colOff>
      <xdr:row>43</xdr:row>
      <xdr:rowOff>167331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xdr:colOff>
      <xdr:row>32</xdr:row>
      <xdr:rowOff>12871</xdr:rowOff>
    </xdr:from>
    <xdr:to>
      <xdr:col>32</xdr:col>
      <xdr:colOff>141591</xdr:colOff>
      <xdr:row>43</xdr:row>
      <xdr:rowOff>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xdr:row>
      <xdr:rowOff>0</xdr:rowOff>
    </xdr:from>
    <xdr:to>
      <xdr:col>11</xdr:col>
      <xdr:colOff>224395</xdr:colOff>
      <xdr:row>17</xdr:row>
      <xdr:rowOff>147939</xdr:rowOff>
    </xdr:to>
    <xdr:sp macro="" textlink="">
      <xdr:nvSpPr>
        <xdr:cNvPr id="5" name="3 CuadroTexto"/>
        <xdr:cNvSpPr txBox="1"/>
      </xdr:nvSpPr>
      <xdr:spPr>
        <a:xfrm>
          <a:off x="555625" y="1905000"/>
          <a:ext cx="9749395" cy="1671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Arqueología</a:t>
          </a:r>
        </a:p>
        <a:p>
          <a:pPr algn="l"/>
          <a:r>
            <a:rPr lang="es-ES" sz="1100" b="1" i="0" u="sng" baseline="0"/>
            <a:t>Tamaño muestral</a:t>
          </a:r>
          <a:r>
            <a:rPr lang="es-ES" sz="1100" b="1" i="0" u="none" baseline="0"/>
            <a:t>: 28 ;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a:t>
          </a:r>
          <a:r>
            <a:rPr lang="es-ES" sz="1100" b="1" i="0" u="none" strike="noStrike" baseline="0">
              <a:solidFill>
                <a:schemeClr val="dk1"/>
              </a:solidFill>
              <a:latin typeface="+mn-lt"/>
              <a:ea typeface="+mn-ea"/>
              <a:cs typeface="+mn-cs"/>
            </a:rPr>
            <a:t> 22 </a:t>
          </a:r>
          <a:r>
            <a:rPr lang="es-ES" sz="1100" b="1" i="0" u="none" strike="noStrike">
              <a:solidFill>
                <a:schemeClr val="dk1"/>
              </a:solidFill>
              <a:latin typeface="+mn-lt"/>
              <a:ea typeface="+mn-ea"/>
              <a:cs typeface="+mn-cs"/>
            </a:rPr>
            <a:t>/ </a:t>
          </a:r>
          <a:r>
            <a:rPr lang="es-ES" sz="1100" b="1" i="0" u="sng" strike="noStrike">
              <a:solidFill>
                <a:schemeClr val="dk1"/>
              </a:solidFill>
              <a:latin typeface="+mn-lt"/>
              <a:ea typeface="+mn-ea"/>
              <a:cs typeface="+mn-cs"/>
            </a:rPr>
            <a:t>Nº encuestas necesarias</a:t>
          </a:r>
          <a:r>
            <a:rPr lang="es-ES" sz="1100" b="1" i="0" u="none" strike="noStrike">
              <a:solidFill>
                <a:schemeClr val="dk1"/>
              </a:solidFill>
              <a:latin typeface="+mn-lt"/>
              <a:ea typeface="+mn-ea"/>
              <a:cs typeface="+mn-cs"/>
            </a:rPr>
            <a:t>:  28</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22 / 40 = 55,00 %</a:t>
          </a:r>
          <a:endParaRPr lang="es-ES" sz="1100" b="1" i="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368450</xdr:colOff>
      <xdr:row>1</xdr:row>
      <xdr:rowOff>130003</xdr:rowOff>
    </xdr:from>
    <xdr:to>
      <xdr:col>17</xdr:col>
      <xdr:colOff>236477</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676884" y="318410"/>
          <a:ext cx="600719" cy="596969"/>
        </a:xfrm>
        <a:prstGeom prst="rect">
          <a:avLst/>
        </a:prstGeom>
        <a:noFill/>
        <a:ln w="9525">
          <a:noFill/>
          <a:miter lim="800000"/>
          <a:headEnd/>
          <a:tailEnd/>
        </a:ln>
      </xdr:spPr>
    </xdr:pic>
    <xdr:clientData/>
  </xdr:twoCellAnchor>
  <xdr:twoCellAnchor>
    <xdr:from>
      <xdr:col>5</xdr:col>
      <xdr:colOff>682194</xdr:colOff>
      <xdr:row>30</xdr:row>
      <xdr:rowOff>77229</xdr:rowOff>
    </xdr:from>
    <xdr:to>
      <xdr:col>8</xdr:col>
      <xdr:colOff>424763</xdr:colOff>
      <xdr:row>43</xdr:row>
      <xdr:rowOff>167331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28865</xdr:colOff>
      <xdr:row>30</xdr:row>
      <xdr:rowOff>214916</xdr:rowOff>
    </xdr:from>
    <xdr:to>
      <xdr:col>32</xdr:col>
      <xdr:colOff>170455</xdr:colOff>
      <xdr:row>41</xdr:row>
      <xdr:rowOff>202045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xdr:row>
      <xdr:rowOff>0</xdr:rowOff>
    </xdr:from>
    <xdr:to>
      <xdr:col>11</xdr:col>
      <xdr:colOff>230188</xdr:colOff>
      <xdr:row>17</xdr:row>
      <xdr:rowOff>124770</xdr:rowOff>
    </xdr:to>
    <xdr:sp macro="" textlink="">
      <xdr:nvSpPr>
        <xdr:cNvPr id="7" name="3 CuadroTexto"/>
        <xdr:cNvSpPr txBox="1"/>
      </xdr:nvSpPr>
      <xdr:spPr>
        <a:xfrm>
          <a:off x="555625" y="1905000"/>
          <a:ext cx="9755188" cy="1648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de Educacion infantil</a:t>
          </a:r>
        </a:p>
        <a:p>
          <a:pPr algn="l"/>
          <a:r>
            <a:rPr lang="es-ES" sz="1100" b="1" i="0" u="sng" baseline="0"/>
            <a:t>Tamaño muestral</a:t>
          </a:r>
          <a:r>
            <a:rPr lang="es-ES" sz="1100" b="1" i="0" u="none" baseline="0"/>
            <a:t>: 49 ;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34/ </a:t>
          </a:r>
          <a:r>
            <a:rPr lang="es-ES" sz="1100" b="1" i="0" u="sng" strike="noStrike">
              <a:solidFill>
                <a:schemeClr val="dk1"/>
              </a:solidFill>
              <a:latin typeface="+mn-lt"/>
              <a:ea typeface="+mn-ea"/>
              <a:cs typeface="+mn-cs"/>
            </a:rPr>
            <a:t>Nº encuestas necesarias</a:t>
          </a:r>
          <a:r>
            <a:rPr lang="es-ES" sz="1100" b="1" i="0" u="none" strike="noStrike">
              <a:solidFill>
                <a:schemeClr val="dk1"/>
              </a:solidFill>
              <a:latin typeface="+mn-lt"/>
              <a:ea typeface="+mn-ea"/>
              <a:cs typeface="+mn-cs"/>
            </a:rPr>
            <a:t>: 49</a:t>
          </a:r>
          <a:r>
            <a:rPr lang="es-ES" sz="1100" b="1" i="0" u="none" strike="noStrike" baseline="0">
              <a:solidFill>
                <a:schemeClr val="dk1"/>
              </a:solidFill>
              <a:latin typeface="+mn-lt"/>
              <a:ea typeface="+mn-ea"/>
              <a:cs typeface="+mn-cs"/>
            </a:rPr>
            <a:t> </a:t>
          </a:r>
          <a:endParaRPr lang="es-ES" sz="1100" b="1" i="0" u="none" strike="noStrike">
            <a:solidFill>
              <a:schemeClr val="dk1"/>
            </a:solidFill>
            <a:latin typeface="+mn-lt"/>
            <a:ea typeface="+mn-ea"/>
            <a:cs typeface="+mn-cs"/>
          </a:endParaRP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a:t>
          </a:r>
          <a:r>
            <a:rPr lang="es-ES" sz="1100" b="1" i="0" u="none" strike="noStrike">
              <a:solidFill>
                <a:schemeClr val="dk1"/>
              </a:solidFill>
              <a:latin typeface="+mn-lt"/>
              <a:ea typeface="+mn-ea"/>
              <a:cs typeface="+mn-cs"/>
            </a:rPr>
            <a:t>): 34 / 98 = 34,69 %</a:t>
          </a:r>
          <a:endParaRPr lang="es-ES" sz="11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385174</xdr:colOff>
      <xdr:row>1</xdr:row>
      <xdr:rowOff>108106</xdr:rowOff>
    </xdr:from>
    <xdr:to>
      <xdr:col>17</xdr:col>
      <xdr:colOff>252238</xdr:colOff>
      <xdr:row>4</xdr:row>
      <xdr:rowOff>139856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661726" y="294227"/>
          <a:ext cx="600598" cy="590112"/>
        </a:xfrm>
        <a:prstGeom prst="rect">
          <a:avLst/>
        </a:prstGeom>
        <a:noFill/>
        <a:ln w="9525">
          <a:noFill/>
          <a:miter lim="800000"/>
          <a:headEnd/>
          <a:tailEnd/>
        </a:ln>
      </xdr:spPr>
    </xdr:pic>
    <xdr:clientData/>
  </xdr:twoCellAnchor>
  <xdr:twoCellAnchor>
    <xdr:from>
      <xdr:col>5</xdr:col>
      <xdr:colOff>720294</xdr:colOff>
      <xdr:row>30</xdr:row>
      <xdr:rowOff>48654</xdr:rowOff>
    </xdr:from>
    <xdr:to>
      <xdr:col>8</xdr:col>
      <xdr:colOff>462863</xdr:colOff>
      <xdr:row>43</xdr:row>
      <xdr:rowOff>138756</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xdr:colOff>
      <xdr:row>32</xdr:row>
      <xdr:rowOff>12871</xdr:rowOff>
    </xdr:from>
    <xdr:to>
      <xdr:col>32</xdr:col>
      <xdr:colOff>141591</xdr:colOff>
      <xdr:row>43</xdr:row>
      <xdr:rowOff>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0</xdr:rowOff>
    </xdr:from>
    <xdr:to>
      <xdr:col>10</xdr:col>
      <xdr:colOff>268261</xdr:colOff>
      <xdr:row>17</xdr:row>
      <xdr:rowOff>153829</xdr:rowOff>
    </xdr:to>
    <xdr:sp macro="" textlink="">
      <xdr:nvSpPr>
        <xdr:cNvPr id="5" name="3 CuadroTexto"/>
        <xdr:cNvSpPr txBox="1"/>
      </xdr:nvSpPr>
      <xdr:spPr>
        <a:xfrm>
          <a:off x="0" y="1905000"/>
          <a:ext cx="9729761" cy="16778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Educacion Primaria</a:t>
          </a:r>
        </a:p>
        <a:p>
          <a:pPr algn="l"/>
          <a:r>
            <a:rPr lang="es-ES" sz="1100" b="1" i="0" u="sng" baseline="0"/>
            <a:t>Tamaño muestral</a:t>
          </a:r>
          <a:r>
            <a:rPr lang="es-ES" sz="1100" b="1" i="0" u="none" baseline="0"/>
            <a:t>: 53 ;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 </a:t>
          </a:r>
          <a:r>
            <a:rPr lang="es-ES" sz="1100" b="1" i="0" u="none" baseline="0">
              <a:solidFill>
                <a:schemeClr val="dk1"/>
              </a:solidFill>
              <a:effectLst/>
              <a:latin typeface="+mn-lt"/>
              <a:ea typeface="+mn-ea"/>
              <a:cs typeface="+mn-cs"/>
            </a:rPr>
            <a:t>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a:t>
          </a:r>
          <a:r>
            <a:rPr lang="es-ES" sz="1100" b="1" i="0" u="none" strike="noStrike" baseline="0">
              <a:solidFill>
                <a:schemeClr val="dk1"/>
              </a:solidFill>
              <a:latin typeface="+mn-lt"/>
              <a:ea typeface="+mn-ea"/>
              <a:cs typeface="+mn-cs"/>
            </a:rPr>
            <a:t> 35 </a:t>
          </a:r>
          <a:r>
            <a:rPr lang="es-ES" sz="1100" b="1" i="0" u="none" strike="noStrike">
              <a:solidFill>
                <a:schemeClr val="dk1"/>
              </a:solidFill>
              <a:latin typeface="+mn-lt"/>
              <a:ea typeface="+mn-ea"/>
              <a:cs typeface="+mn-cs"/>
            </a:rPr>
            <a:t>/ </a:t>
          </a:r>
          <a:r>
            <a:rPr lang="es-ES" sz="1100" b="1" i="0" u="sng" strike="noStrike">
              <a:solidFill>
                <a:schemeClr val="dk1"/>
              </a:solidFill>
              <a:latin typeface="+mn-lt"/>
              <a:ea typeface="+mn-ea"/>
              <a:cs typeface="+mn-cs"/>
            </a:rPr>
            <a:t>Nº encuestas necesarias</a:t>
          </a:r>
          <a:r>
            <a:rPr lang="es-ES" sz="1100" b="1" i="0" u="none" strike="noStrike">
              <a:solidFill>
                <a:schemeClr val="dk1"/>
              </a:solidFill>
              <a:latin typeface="+mn-lt"/>
              <a:ea typeface="+mn-ea"/>
              <a:cs typeface="+mn-cs"/>
            </a:rPr>
            <a:t>:  53</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35 / 115 = 30,43 %</a:t>
          </a:r>
          <a:endParaRPr lang="es-ES" sz="1100" b="1" i="0" u="none"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389386</xdr:colOff>
      <xdr:row>1</xdr:row>
      <xdr:rowOff>105580</xdr:rowOff>
    </xdr:from>
    <xdr:to>
      <xdr:col>17</xdr:col>
      <xdr:colOff>266133</xdr:colOff>
      <xdr:row>4</xdr:row>
      <xdr:rowOff>137330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640251" y="300965"/>
          <a:ext cx="609440" cy="617903"/>
        </a:xfrm>
        <a:prstGeom prst="rect">
          <a:avLst/>
        </a:prstGeom>
        <a:noFill/>
        <a:ln w="9525">
          <a:noFill/>
          <a:miter lim="800000"/>
          <a:headEnd/>
          <a:tailEnd/>
        </a:ln>
      </xdr:spPr>
    </xdr:pic>
    <xdr:clientData/>
  </xdr:twoCellAnchor>
  <xdr:twoCellAnchor>
    <xdr:from>
      <xdr:col>5</xdr:col>
      <xdr:colOff>682194</xdr:colOff>
      <xdr:row>30</xdr:row>
      <xdr:rowOff>77229</xdr:rowOff>
    </xdr:from>
    <xdr:to>
      <xdr:col>8</xdr:col>
      <xdr:colOff>424763</xdr:colOff>
      <xdr:row>43</xdr:row>
      <xdr:rowOff>167331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xdr:colOff>
      <xdr:row>32</xdr:row>
      <xdr:rowOff>12871</xdr:rowOff>
    </xdr:from>
    <xdr:to>
      <xdr:col>32</xdr:col>
      <xdr:colOff>141591</xdr:colOff>
      <xdr:row>43</xdr:row>
      <xdr:rowOff>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10</xdr:row>
      <xdr:rowOff>0</xdr:rowOff>
    </xdr:from>
    <xdr:to>
      <xdr:col>11</xdr:col>
      <xdr:colOff>234783</xdr:colOff>
      <xdr:row>18</xdr:row>
      <xdr:rowOff>64612</xdr:rowOff>
    </xdr:to>
    <xdr:sp macro="" textlink="">
      <xdr:nvSpPr>
        <xdr:cNvPr id="5" name="3 CuadroTexto"/>
        <xdr:cNvSpPr txBox="1"/>
      </xdr:nvSpPr>
      <xdr:spPr>
        <a:xfrm>
          <a:off x="555625" y="2095500"/>
          <a:ext cx="9759783" cy="1588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Estudios Ingleses</a:t>
          </a:r>
        </a:p>
        <a:p>
          <a:pPr algn="l"/>
          <a:r>
            <a:rPr lang="es-ES" sz="1100" b="1" i="0" u="sng" baseline="0"/>
            <a:t>Tamaño muestral</a:t>
          </a:r>
          <a:r>
            <a:rPr lang="es-ES" sz="1100" b="1" i="0" u="none" baseline="0"/>
            <a:t>: 32 ; calculado para un error de muestreo del (+)(-)10% y un nivel de confianza del 95%</a:t>
          </a:r>
        </a:p>
        <a:p>
          <a:pPr algn="l"/>
          <a:r>
            <a:rPr lang="es-ES" sz="1100" b="1" i="0" u="sng" baseline="0"/>
            <a:t>Tipo de muestreo</a:t>
          </a:r>
          <a:r>
            <a:rPr lang="es-ES" sz="1100" b="1" i="0" u="none" baseline="0"/>
            <a:t>: aleatorio simple</a:t>
          </a:r>
        </a:p>
        <a:p>
          <a:pPr marL="0" marR="0" lvl="0" indent="0" algn="l" defTabSz="914400" eaLnBrk="1" fontAlgn="auto" latinLnBrk="0" hangingPunct="1">
            <a:lnSpc>
              <a:spcPct val="100000"/>
            </a:lnSpc>
            <a:spcBef>
              <a:spcPts val="0"/>
            </a:spcBef>
            <a:spcAft>
              <a:spcPts val="0"/>
            </a:spcAft>
            <a:buClrTx/>
            <a:buSzTx/>
            <a:buFontTx/>
            <a:buNone/>
            <a:tabLst/>
            <a:defRPr/>
          </a:pPr>
          <a:r>
            <a:rPr lang="es-ES" sz="1100" b="1" i="0" u="sng" baseline="0"/>
            <a:t>Fecha recogida: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a:t>
          </a:r>
          <a:r>
            <a:rPr lang="es-ES" sz="1100" b="1" i="0" u="none" strike="noStrike" baseline="0">
              <a:solidFill>
                <a:schemeClr val="dk1"/>
              </a:solidFill>
              <a:latin typeface="+mn-lt"/>
              <a:ea typeface="+mn-ea"/>
              <a:cs typeface="+mn-cs"/>
            </a:rPr>
            <a:t> 20 </a:t>
          </a:r>
          <a:r>
            <a:rPr lang="es-ES" sz="1100" b="1" i="0" u="none" strike="noStrike">
              <a:solidFill>
                <a:schemeClr val="dk1"/>
              </a:solidFill>
              <a:latin typeface="+mn-lt"/>
              <a:ea typeface="+mn-ea"/>
              <a:cs typeface="+mn-cs"/>
            </a:rPr>
            <a:t>/</a:t>
          </a:r>
          <a:r>
            <a:rPr lang="es-ES" sz="1100" b="1" i="0" u="sng" strike="noStrike">
              <a:solidFill>
                <a:schemeClr val="dk1"/>
              </a:solidFill>
              <a:latin typeface="+mn-lt"/>
              <a:ea typeface="+mn-ea"/>
              <a:cs typeface="+mn-cs"/>
            </a:rPr>
            <a:t>Nº encuestas necesarias</a:t>
          </a:r>
          <a:r>
            <a:rPr lang="es-ES" sz="1100" b="1" i="0" u="none" strike="noStrike">
              <a:solidFill>
                <a:schemeClr val="dk1"/>
              </a:solidFill>
              <a:latin typeface="+mn-lt"/>
              <a:ea typeface="+mn-ea"/>
              <a:cs typeface="+mn-cs"/>
            </a:rPr>
            <a:t>:  32</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20</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/48 = 41,67 %</a:t>
          </a:r>
          <a:endParaRPr lang="es-ES" sz="1100" b="1" i="0" u="none"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361908</xdr:colOff>
      <xdr:row>1</xdr:row>
      <xdr:rowOff>94284</xdr:rowOff>
    </xdr:from>
    <xdr:to>
      <xdr:col>17</xdr:col>
      <xdr:colOff>227056</xdr:colOff>
      <xdr:row>4</xdr:row>
      <xdr:rowOff>126034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637502" y="284784"/>
          <a:ext cx="603335" cy="603250"/>
        </a:xfrm>
        <a:prstGeom prst="rect">
          <a:avLst/>
        </a:prstGeom>
        <a:noFill/>
        <a:ln w="9525">
          <a:noFill/>
          <a:miter lim="800000"/>
          <a:headEnd/>
          <a:tailEnd/>
        </a:ln>
      </xdr:spPr>
    </xdr:pic>
    <xdr:clientData/>
  </xdr:twoCellAnchor>
  <xdr:twoCellAnchor>
    <xdr:from>
      <xdr:col>5</xdr:col>
      <xdr:colOff>735705</xdr:colOff>
      <xdr:row>30</xdr:row>
      <xdr:rowOff>45123</xdr:rowOff>
    </xdr:from>
    <xdr:to>
      <xdr:col>8</xdr:col>
      <xdr:colOff>478274</xdr:colOff>
      <xdr:row>43</xdr:row>
      <xdr:rowOff>135225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xdr:colOff>
      <xdr:row>32</xdr:row>
      <xdr:rowOff>12871</xdr:rowOff>
    </xdr:from>
    <xdr:to>
      <xdr:col>32</xdr:col>
      <xdr:colOff>141591</xdr:colOff>
      <xdr:row>43</xdr:row>
      <xdr:rowOff>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xdr:row>
      <xdr:rowOff>0</xdr:rowOff>
    </xdr:from>
    <xdr:to>
      <xdr:col>11</xdr:col>
      <xdr:colOff>224395</xdr:colOff>
      <xdr:row>17</xdr:row>
      <xdr:rowOff>147939</xdr:rowOff>
    </xdr:to>
    <xdr:sp macro="" textlink="">
      <xdr:nvSpPr>
        <xdr:cNvPr id="5" name="3 CuadroTexto"/>
        <xdr:cNvSpPr txBox="1"/>
      </xdr:nvSpPr>
      <xdr:spPr>
        <a:xfrm>
          <a:off x="555625" y="1905000"/>
          <a:ext cx="9749395" cy="1671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Filología Hispánica</a:t>
          </a:r>
        </a:p>
        <a:p>
          <a:pPr algn="l"/>
          <a:r>
            <a:rPr lang="es-ES" sz="1100" b="1" i="0" u="sng" baseline="0"/>
            <a:t>Tamaño muestral</a:t>
          </a:r>
          <a:r>
            <a:rPr lang="es-ES" sz="1100" b="1" i="0" u="none" baseline="0"/>
            <a:t>: 32 ;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a:t>
          </a:r>
          <a:r>
            <a:rPr lang="es-ES" sz="1100" b="1" i="0" u="none" strike="noStrike" baseline="0">
              <a:solidFill>
                <a:srgbClr val="FF0000"/>
              </a:solidFill>
              <a:latin typeface="+mn-lt"/>
              <a:ea typeface="+mn-ea"/>
              <a:cs typeface="+mn-cs"/>
            </a:rPr>
            <a:t> </a:t>
          </a:r>
          <a:r>
            <a:rPr lang="es-ES" sz="1100" b="1" i="0" u="none" strike="noStrike" baseline="0">
              <a:solidFill>
                <a:sysClr val="windowText" lastClr="000000"/>
              </a:solidFill>
              <a:latin typeface="+mn-lt"/>
              <a:ea typeface="+mn-ea"/>
              <a:cs typeface="+mn-cs"/>
            </a:rPr>
            <a:t>23</a:t>
          </a:r>
          <a:r>
            <a:rPr lang="es-ES" sz="1100" b="1" i="0" u="none" strike="noStrike" baseline="0">
              <a:solidFill>
                <a:srgbClr val="FF0000"/>
              </a:solidFill>
              <a:latin typeface="+mn-lt"/>
              <a:ea typeface="+mn-ea"/>
              <a:cs typeface="+mn-cs"/>
            </a:rPr>
            <a:t> </a:t>
          </a:r>
          <a:r>
            <a:rPr lang="es-ES" sz="1100" b="1" i="0" u="none" strike="noStrike">
              <a:solidFill>
                <a:schemeClr val="dk1"/>
              </a:solidFill>
              <a:latin typeface="+mn-lt"/>
              <a:ea typeface="+mn-ea"/>
              <a:cs typeface="+mn-cs"/>
            </a:rPr>
            <a:t>/ </a:t>
          </a:r>
          <a:r>
            <a:rPr lang="es-ES" sz="1100" b="1" i="0" u="sng" strike="noStrike">
              <a:solidFill>
                <a:schemeClr val="dk1"/>
              </a:solidFill>
              <a:latin typeface="+mn-lt"/>
              <a:ea typeface="+mn-ea"/>
              <a:cs typeface="+mn-cs"/>
            </a:rPr>
            <a:t>Nº encuestas necesarias</a:t>
          </a:r>
          <a:r>
            <a:rPr lang="es-ES" sz="1100" b="1" i="0" u="none" strike="noStrike">
              <a:solidFill>
                <a:schemeClr val="dk1"/>
              </a:solidFill>
              <a:latin typeface="+mn-lt"/>
              <a:ea typeface="+mn-ea"/>
              <a:cs typeface="+mn-cs"/>
            </a:rPr>
            <a:t>:  32</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a:t>
          </a:r>
          <a:r>
            <a:rPr lang="es-ES" sz="1100" b="1" i="0" u="none" strike="noStrike">
              <a:solidFill>
                <a:schemeClr val="dk1"/>
              </a:solidFill>
              <a:latin typeface="+mn-lt"/>
              <a:ea typeface="+mn-ea"/>
              <a:cs typeface="+mn-cs"/>
            </a:rPr>
            <a:t>):  </a:t>
          </a:r>
          <a:r>
            <a:rPr lang="es-ES" sz="1100" b="1" i="0" u="none" strike="noStrike">
              <a:solidFill>
                <a:sysClr val="windowText" lastClr="000000"/>
              </a:solidFill>
              <a:latin typeface="+mn-lt"/>
              <a:ea typeface="+mn-ea"/>
              <a:cs typeface="+mn-cs"/>
            </a:rPr>
            <a:t>23 / 47 = 48,94 %</a:t>
          </a:r>
          <a:endParaRPr lang="es-ES" sz="1100" b="1" i="0" u="none" baseline="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433346</xdr:colOff>
      <xdr:row>1</xdr:row>
      <xdr:rowOff>130003</xdr:rowOff>
    </xdr:from>
    <xdr:to>
      <xdr:col>17</xdr:col>
      <xdr:colOff>298494</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708940" y="320503"/>
          <a:ext cx="603335" cy="603250"/>
        </a:xfrm>
        <a:prstGeom prst="rect">
          <a:avLst/>
        </a:prstGeom>
        <a:noFill/>
        <a:ln w="9525">
          <a:noFill/>
          <a:miter lim="800000"/>
          <a:headEnd/>
          <a:tailEnd/>
        </a:ln>
      </xdr:spPr>
    </xdr:pic>
    <xdr:clientData/>
  </xdr:twoCellAnchor>
  <xdr:twoCellAnchor>
    <xdr:from>
      <xdr:col>5</xdr:col>
      <xdr:colOff>682194</xdr:colOff>
      <xdr:row>30</xdr:row>
      <xdr:rowOff>77229</xdr:rowOff>
    </xdr:from>
    <xdr:to>
      <xdr:col>8</xdr:col>
      <xdr:colOff>424763</xdr:colOff>
      <xdr:row>43</xdr:row>
      <xdr:rowOff>167331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xdr:colOff>
      <xdr:row>32</xdr:row>
      <xdr:rowOff>12871</xdr:rowOff>
    </xdr:from>
    <xdr:to>
      <xdr:col>32</xdr:col>
      <xdr:colOff>141591</xdr:colOff>
      <xdr:row>43</xdr:row>
      <xdr:rowOff>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xdr:row>
      <xdr:rowOff>0</xdr:rowOff>
    </xdr:from>
    <xdr:to>
      <xdr:col>11</xdr:col>
      <xdr:colOff>443213</xdr:colOff>
      <xdr:row>17</xdr:row>
      <xdr:rowOff>147939</xdr:rowOff>
    </xdr:to>
    <xdr:sp macro="" textlink="">
      <xdr:nvSpPr>
        <xdr:cNvPr id="5" name="3 CuadroTexto"/>
        <xdr:cNvSpPr txBox="1"/>
      </xdr:nvSpPr>
      <xdr:spPr>
        <a:xfrm>
          <a:off x="555625" y="1905000"/>
          <a:ext cx="9968213" cy="1671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Geografía e Historia</a:t>
          </a:r>
        </a:p>
        <a:p>
          <a:pPr algn="l"/>
          <a:r>
            <a:rPr lang="es-ES" sz="1100" b="1" i="0" u="sng" baseline="0"/>
            <a:t>Tamaño muestral</a:t>
          </a:r>
          <a:r>
            <a:rPr lang="es-ES" sz="1100" b="1" i="0" u="none" baseline="0"/>
            <a:t>: 22 ;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 </a:t>
          </a:r>
          <a:r>
            <a:rPr lang="es-ES" sz="1100" b="1" i="0" u="none" baseline="0"/>
            <a:t>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a:t>
          </a:r>
          <a:r>
            <a:rPr lang="es-ES" sz="1100" b="1" i="0" u="none" strike="noStrike" baseline="0">
              <a:solidFill>
                <a:schemeClr val="dk1"/>
              </a:solidFill>
              <a:latin typeface="+mn-lt"/>
              <a:ea typeface="+mn-ea"/>
              <a:cs typeface="+mn-cs"/>
            </a:rPr>
            <a:t> 17 </a:t>
          </a:r>
          <a:r>
            <a:rPr lang="es-ES" sz="1100" b="1" i="0" u="none" strike="noStrike">
              <a:solidFill>
                <a:schemeClr val="dk1"/>
              </a:solidFill>
              <a:latin typeface="+mn-lt"/>
              <a:ea typeface="+mn-ea"/>
              <a:cs typeface="+mn-cs"/>
            </a:rPr>
            <a:t>/ </a:t>
          </a:r>
          <a:r>
            <a:rPr lang="es-ES" sz="1100" b="1" i="0" u="sng" strike="noStrike">
              <a:solidFill>
                <a:schemeClr val="dk1"/>
              </a:solidFill>
              <a:latin typeface="+mn-lt"/>
              <a:ea typeface="+mn-ea"/>
              <a:cs typeface="+mn-cs"/>
            </a:rPr>
            <a:t>Nº encuestas necesarias</a:t>
          </a:r>
          <a:r>
            <a:rPr lang="es-ES" sz="1100" b="1" i="0" u="none" strike="noStrike">
              <a:solidFill>
                <a:schemeClr val="dk1"/>
              </a:solidFill>
              <a:latin typeface="+mn-lt"/>
              <a:ea typeface="+mn-ea"/>
              <a:cs typeface="+mn-cs"/>
            </a:rPr>
            <a:t>:  22</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17 / 29 =</a:t>
          </a:r>
          <a:r>
            <a:rPr lang="es-ES" sz="1100" b="1" i="0" u="none" strike="noStrike" baseline="0">
              <a:solidFill>
                <a:schemeClr val="dk1"/>
              </a:solidFill>
              <a:latin typeface="+mn-lt"/>
              <a:ea typeface="+mn-ea"/>
              <a:cs typeface="+mn-cs"/>
            </a:rPr>
            <a:t> 58,62</a:t>
          </a:r>
          <a:r>
            <a:rPr lang="es-ES" sz="1100" b="1" i="0" u="none" strike="noStrike">
              <a:solidFill>
                <a:schemeClr val="dk1"/>
              </a:solidFill>
              <a:latin typeface="+mn-lt"/>
              <a:ea typeface="+mn-ea"/>
              <a:cs typeface="+mn-cs"/>
            </a:rPr>
            <a:t>%</a:t>
          </a:r>
          <a:endParaRPr lang="es-ES" sz="1100" b="1" i="0" u="none" baseline="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373814</xdr:colOff>
      <xdr:row>1</xdr:row>
      <xdr:rowOff>106191</xdr:rowOff>
    </xdr:from>
    <xdr:to>
      <xdr:col>17</xdr:col>
      <xdr:colOff>238962</xdr:colOff>
      <xdr:row>4</xdr:row>
      <xdr:rowOff>137941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649408" y="296691"/>
          <a:ext cx="603335" cy="603250"/>
        </a:xfrm>
        <a:prstGeom prst="rect">
          <a:avLst/>
        </a:prstGeom>
        <a:noFill/>
        <a:ln w="9525">
          <a:noFill/>
          <a:miter lim="800000"/>
          <a:headEnd/>
          <a:tailEnd/>
        </a:ln>
      </xdr:spPr>
    </xdr:pic>
    <xdr:clientData/>
  </xdr:twoCellAnchor>
  <xdr:twoCellAnchor>
    <xdr:from>
      <xdr:col>5</xdr:col>
      <xdr:colOff>682194</xdr:colOff>
      <xdr:row>30</xdr:row>
      <xdr:rowOff>77229</xdr:rowOff>
    </xdr:from>
    <xdr:to>
      <xdr:col>8</xdr:col>
      <xdr:colOff>424763</xdr:colOff>
      <xdr:row>43</xdr:row>
      <xdr:rowOff>167331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xdr:colOff>
      <xdr:row>32</xdr:row>
      <xdr:rowOff>12871</xdr:rowOff>
    </xdr:from>
    <xdr:to>
      <xdr:col>32</xdr:col>
      <xdr:colOff>141591</xdr:colOff>
      <xdr:row>43</xdr:row>
      <xdr:rowOff>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xdr:row>
      <xdr:rowOff>0</xdr:rowOff>
    </xdr:from>
    <xdr:to>
      <xdr:col>11</xdr:col>
      <xdr:colOff>224395</xdr:colOff>
      <xdr:row>17</xdr:row>
      <xdr:rowOff>147939</xdr:rowOff>
    </xdr:to>
    <xdr:sp macro="" textlink="">
      <xdr:nvSpPr>
        <xdr:cNvPr id="5" name="3 CuadroTexto"/>
        <xdr:cNvSpPr txBox="1"/>
      </xdr:nvSpPr>
      <xdr:spPr>
        <a:xfrm>
          <a:off x="555625" y="1905000"/>
          <a:ext cx="9749395" cy="1671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Historia del Arte</a:t>
          </a:r>
        </a:p>
        <a:p>
          <a:pPr algn="l"/>
          <a:r>
            <a:rPr lang="es-ES" sz="1100" b="1" i="0" u="sng" baseline="0"/>
            <a:t>Tamaño muestral</a:t>
          </a:r>
          <a:r>
            <a:rPr lang="es-ES" sz="1100" b="1" i="0" u="none" baseline="0"/>
            <a:t>: 21 ;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 </a:t>
          </a:r>
          <a:r>
            <a:rPr lang="es-ES" sz="1100" b="1" i="0" u="none" baseline="0"/>
            <a:t>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a:t>
          </a:r>
          <a:r>
            <a:rPr lang="es-ES" sz="1100" b="1" i="0" u="none" strike="noStrike" baseline="0">
              <a:solidFill>
                <a:schemeClr val="dk1"/>
              </a:solidFill>
              <a:latin typeface="+mn-lt"/>
              <a:ea typeface="+mn-ea"/>
              <a:cs typeface="+mn-cs"/>
            </a:rPr>
            <a:t> 11 </a:t>
          </a:r>
          <a:r>
            <a:rPr lang="es-ES" sz="1100" b="1" i="0" u="none" strike="noStrike">
              <a:solidFill>
                <a:schemeClr val="dk1"/>
              </a:solidFill>
              <a:latin typeface="+mn-lt"/>
              <a:ea typeface="+mn-ea"/>
              <a:cs typeface="+mn-cs"/>
            </a:rPr>
            <a:t>/ </a:t>
          </a:r>
          <a:r>
            <a:rPr lang="es-ES" sz="1100" b="1" i="0" u="sng" strike="noStrike">
              <a:solidFill>
                <a:schemeClr val="dk1"/>
              </a:solidFill>
              <a:latin typeface="+mn-lt"/>
              <a:ea typeface="+mn-ea"/>
              <a:cs typeface="+mn-cs"/>
            </a:rPr>
            <a:t>Nº encuestas necesarias</a:t>
          </a:r>
          <a:r>
            <a:rPr lang="es-ES" sz="1100" b="1" i="0" u="none" strike="noStrike">
              <a:solidFill>
                <a:schemeClr val="dk1"/>
              </a:solidFill>
              <a:latin typeface="+mn-lt"/>
              <a:ea typeface="+mn-ea"/>
              <a:cs typeface="+mn-cs"/>
            </a:rPr>
            <a:t>: </a:t>
          </a:r>
          <a:r>
            <a:rPr lang="es-ES" sz="1100" b="1" i="0" u="none" strike="noStrike" baseline="0">
              <a:solidFill>
                <a:schemeClr val="dk1"/>
              </a:solidFill>
              <a:latin typeface="+mn-lt"/>
              <a:ea typeface="+mn-ea"/>
              <a:cs typeface="+mn-cs"/>
            </a:rPr>
            <a:t> 21</a:t>
          </a:r>
          <a:endParaRPr lang="es-ES" sz="1100" b="1" i="0" u="none" strike="noStrike">
            <a:solidFill>
              <a:schemeClr val="dk1"/>
            </a:solidFill>
            <a:latin typeface="+mn-lt"/>
            <a:ea typeface="+mn-ea"/>
            <a:cs typeface="+mn-cs"/>
          </a:endParaRP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11 / 26 = 42,31 %</a:t>
          </a:r>
          <a:endParaRPr lang="es-ES" sz="1100" b="1" i="0" u="none"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413808</xdr:colOff>
      <xdr:row>1</xdr:row>
      <xdr:rowOff>130003</xdr:rowOff>
    </xdr:from>
    <xdr:to>
      <xdr:col>17</xdr:col>
      <xdr:colOff>290555</xdr:colOff>
      <xdr:row>4</xdr:row>
      <xdr:rowOff>161753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664673" y="325388"/>
          <a:ext cx="609440" cy="617903"/>
        </a:xfrm>
        <a:prstGeom prst="rect">
          <a:avLst/>
        </a:prstGeom>
        <a:noFill/>
        <a:ln w="9525">
          <a:noFill/>
          <a:miter lim="800000"/>
          <a:headEnd/>
          <a:tailEnd/>
        </a:ln>
      </xdr:spPr>
    </xdr:pic>
    <xdr:clientData/>
  </xdr:twoCellAnchor>
  <xdr:twoCellAnchor>
    <xdr:from>
      <xdr:col>5</xdr:col>
      <xdr:colOff>682194</xdr:colOff>
      <xdr:row>30</xdr:row>
      <xdr:rowOff>77229</xdr:rowOff>
    </xdr:from>
    <xdr:to>
      <xdr:col>8</xdr:col>
      <xdr:colOff>424763</xdr:colOff>
      <xdr:row>43</xdr:row>
      <xdr:rowOff>167331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xdr:colOff>
      <xdr:row>32</xdr:row>
      <xdr:rowOff>12871</xdr:rowOff>
    </xdr:from>
    <xdr:to>
      <xdr:col>32</xdr:col>
      <xdr:colOff>141591</xdr:colOff>
      <xdr:row>43</xdr:row>
      <xdr:rowOff>0</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xdr:row>
      <xdr:rowOff>0</xdr:rowOff>
    </xdr:from>
    <xdr:to>
      <xdr:col>11</xdr:col>
      <xdr:colOff>197445</xdr:colOff>
      <xdr:row>17</xdr:row>
      <xdr:rowOff>151559</xdr:rowOff>
    </xdr:to>
    <xdr:sp macro="" textlink="">
      <xdr:nvSpPr>
        <xdr:cNvPr id="5" name="3 CuadroTexto"/>
        <xdr:cNvSpPr txBox="1"/>
      </xdr:nvSpPr>
      <xdr:spPr>
        <a:xfrm>
          <a:off x="555625" y="1905000"/>
          <a:ext cx="9722445" cy="1675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Educación Social</a:t>
          </a:r>
        </a:p>
        <a:p>
          <a:pPr algn="l"/>
          <a:r>
            <a:rPr lang="es-ES" sz="1100" b="1" i="0" u="sng" baseline="0"/>
            <a:t>Tamaño muestral</a:t>
          </a:r>
          <a:r>
            <a:rPr lang="es-ES" sz="1100" b="1" i="0" u="none" baseline="0"/>
            <a:t>: 34 ;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a:t>
          </a:r>
          <a:r>
            <a:rPr lang="es-ES" sz="1100" b="1" i="0" u="none" strike="noStrike" baseline="0">
              <a:solidFill>
                <a:schemeClr val="dk1"/>
              </a:solidFill>
              <a:latin typeface="+mn-lt"/>
              <a:ea typeface="+mn-ea"/>
              <a:cs typeface="+mn-cs"/>
            </a:rPr>
            <a:t> 16 </a:t>
          </a:r>
          <a:r>
            <a:rPr lang="es-ES" sz="1100" b="1" i="0" u="none" strike="noStrike">
              <a:solidFill>
                <a:schemeClr val="dk1"/>
              </a:solidFill>
              <a:latin typeface="+mn-lt"/>
              <a:ea typeface="+mn-ea"/>
              <a:cs typeface="+mn-cs"/>
            </a:rPr>
            <a:t>/ </a:t>
          </a:r>
          <a:r>
            <a:rPr lang="es-ES" sz="1100" b="1" i="0" u="sng" strike="noStrike">
              <a:solidFill>
                <a:schemeClr val="dk1"/>
              </a:solidFill>
              <a:latin typeface="+mn-lt"/>
              <a:ea typeface="+mn-ea"/>
              <a:cs typeface="+mn-cs"/>
            </a:rPr>
            <a:t>Nº encuestas necesarias</a:t>
          </a:r>
          <a:r>
            <a:rPr lang="es-ES" sz="1100" b="1" i="0" u="none" strike="noStrike">
              <a:solidFill>
                <a:schemeClr val="dk1"/>
              </a:solidFill>
              <a:latin typeface="+mn-lt"/>
              <a:ea typeface="+mn-ea"/>
              <a:cs typeface="+mn-cs"/>
            </a:rPr>
            <a:t>:  34</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16</a:t>
          </a:r>
          <a:r>
            <a:rPr lang="es-ES" sz="1100" b="1" i="0" u="none" strike="noStrike" baseline="0">
              <a:solidFill>
                <a:schemeClr val="dk1"/>
              </a:solidFill>
              <a:latin typeface="+mn-lt"/>
              <a:ea typeface="+mn-ea"/>
              <a:cs typeface="+mn-cs"/>
            </a:rPr>
            <a:t> </a:t>
          </a:r>
          <a:r>
            <a:rPr lang="es-ES" sz="1100" b="1" i="0" u="none" strike="noStrike">
              <a:solidFill>
                <a:schemeClr val="dk1"/>
              </a:solidFill>
              <a:latin typeface="+mn-lt"/>
              <a:ea typeface="+mn-ea"/>
              <a:cs typeface="+mn-cs"/>
            </a:rPr>
            <a:t>/ 53 = 30,19 %</a:t>
          </a:r>
          <a:endParaRPr lang="es-ES" sz="1100" b="1" i="0" u="none" baseline="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375754</xdr:colOff>
      <xdr:row>1</xdr:row>
      <xdr:rowOff>118928</xdr:rowOff>
    </xdr:from>
    <xdr:to>
      <xdr:col>17</xdr:col>
      <xdr:colOff>253637</xdr:colOff>
      <xdr:row>4</xdr:row>
      <xdr:rowOff>150678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685405" y="307213"/>
          <a:ext cx="608872" cy="596605"/>
        </a:xfrm>
        <a:prstGeom prst="rect">
          <a:avLst/>
        </a:prstGeom>
        <a:noFill/>
        <a:ln w="9525">
          <a:noFill/>
          <a:miter lim="800000"/>
          <a:headEnd/>
          <a:tailEnd/>
        </a:ln>
      </xdr:spPr>
    </xdr:pic>
    <xdr:clientData/>
  </xdr:twoCellAnchor>
  <xdr:twoCellAnchor>
    <xdr:from>
      <xdr:col>5</xdr:col>
      <xdr:colOff>682194</xdr:colOff>
      <xdr:row>30</xdr:row>
      <xdr:rowOff>77229</xdr:rowOff>
    </xdr:from>
    <xdr:to>
      <xdr:col>8</xdr:col>
      <xdr:colOff>424763</xdr:colOff>
      <xdr:row>43</xdr:row>
      <xdr:rowOff>167331</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642385</xdr:colOff>
      <xdr:row>31</xdr:row>
      <xdr:rowOff>134703</xdr:rowOff>
    </xdr:from>
    <xdr:to>
      <xdr:col>32</xdr:col>
      <xdr:colOff>64062</xdr:colOff>
      <xdr:row>42</xdr:row>
      <xdr:rowOff>121832</xdr:rowOff>
    </xdr:to>
    <xdr:graphicFrame macro="">
      <xdr:nvGraphicFramePr>
        <xdr:cNvPr id="4"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0</xdr:rowOff>
    </xdr:from>
    <xdr:to>
      <xdr:col>10</xdr:col>
      <xdr:colOff>287895</xdr:colOff>
      <xdr:row>17</xdr:row>
      <xdr:rowOff>147939</xdr:rowOff>
    </xdr:to>
    <xdr:sp macro="" textlink="">
      <xdr:nvSpPr>
        <xdr:cNvPr id="5" name="3 CuadroTexto"/>
        <xdr:cNvSpPr txBox="1"/>
      </xdr:nvSpPr>
      <xdr:spPr>
        <a:xfrm>
          <a:off x="0" y="1905000"/>
          <a:ext cx="9749395" cy="1671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Grado en Psicología</a:t>
          </a:r>
        </a:p>
        <a:p>
          <a:pPr algn="l"/>
          <a:r>
            <a:rPr lang="es-ES" sz="1100" b="1" i="0" u="sng" baseline="0"/>
            <a:t>Tamaño muestral</a:t>
          </a:r>
          <a:r>
            <a:rPr lang="es-ES" sz="1100" b="1" i="0" u="none" baseline="0"/>
            <a:t>: 37 ; calculado para un error de muestreo del (+)(-)10% y un nivel de confianza del 95%</a:t>
          </a:r>
        </a:p>
        <a:p>
          <a:pPr algn="l"/>
          <a:r>
            <a:rPr lang="es-ES" sz="1100" b="1" i="0" u="sng" baseline="0"/>
            <a:t>Tipo de muestreo</a:t>
          </a:r>
          <a:r>
            <a:rPr lang="es-ES" sz="1100" b="1" i="0" u="none" baseline="0"/>
            <a:t>: aleatorio simple</a:t>
          </a:r>
        </a:p>
        <a:p>
          <a:r>
            <a:rPr lang="es-ES" sz="1100" b="1" i="0" u="sng" baseline="0"/>
            <a:t>Fecha recogida: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a:t>
          </a:r>
          <a:r>
            <a:rPr lang="es-ES" sz="1100" b="1" i="0" u="none" strike="noStrike" baseline="0">
              <a:solidFill>
                <a:schemeClr val="dk1"/>
              </a:solidFill>
              <a:latin typeface="+mn-lt"/>
              <a:ea typeface="+mn-ea"/>
              <a:cs typeface="+mn-cs"/>
            </a:rPr>
            <a:t>  28 </a:t>
          </a:r>
          <a:r>
            <a:rPr lang="es-ES" sz="1100" b="1" i="0" u="none" strike="noStrike">
              <a:solidFill>
                <a:schemeClr val="dk1"/>
              </a:solidFill>
              <a:latin typeface="+mn-lt"/>
              <a:ea typeface="+mn-ea"/>
              <a:cs typeface="+mn-cs"/>
            </a:rPr>
            <a:t>/ </a:t>
          </a:r>
          <a:r>
            <a:rPr lang="es-ES" sz="1100" b="1" i="0" u="sng" strike="noStrike">
              <a:solidFill>
                <a:schemeClr val="dk1"/>
              </a:solidFill>
              <a:latin typeface="+mn-lt"/>
              <a:ea typeface="+mn-ea"/>
              <a:cs typeface="+mn-cs"/>
            </a:rPr>
            <a:t>Nº encuestas necesarias</a:t>
          </a:r>
          <a:r>
            <a:rPr lang="es-ES" sz="1100" b="1" i="0" u="none" strike="noStrike">
              <a:solidFill>
                <a:schemeClr val="dk1"/>
              </a:solidFill>
              <a:latin typeface="+mn-lt"/>
              <a:ea typeface="+mn-ea"/>
              <a:cs typeface="+mn-cs"/>
            </a:rPr>
            <a:t>:  37</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28</a:t>
          </a:r>
          <a:r>
            <a:rPr lang="es-ES" sz="1100" b="1" i="0" u="none" strike="noStrike" baseline="0">
              <a:solidFill>
                <a:schemeClr val="dk1"/>
              </a:solidFill>
              <a:latin typeface="+mn-lt"/>
              <a:ea typeface="+mn-ea"/>
              <a:cs typeface="+mn-cs"/>
            </a:rPr>
            <a:t>/ 60 =</a:t>
          </a:r>
          <a:r>
            <a:rPr lang="es-ES" sz="1100" b="1" i="0" u="none" strike="noStrike">
              <a:solidFill>
                <a:schemeClr val="dk1"/>
              </a:solidFill>
              <a:latin typeface="+mn-lt"/>
              <a:ea typeface="+mn-ea"/>
              <a:cs typeface="+mn-cs"/>
            </a:rPr>
            <a:t> 46,67 %</a:t>
          </a:r>
          <a:endParaRPr lang="es-ES" sz="1100" b="1" i="0" u="none"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pageSetUpPr fitToPage="1"/>
  </sheetPr>
  <dimension ref="A1:BD148"/>
  <sheetViews>
    <sheetView tabSelected="1" view="pageBreakPreview" zoomScale="80" zoomScaleNormal="100" zoomScaleSheetLayoutView="80" workbookViewId="0">
      <selection activeCell="AM1" sqref="AM1:BD1048576"/>
    </sheetView>
  </sheetViews>
  <sheetFormatPr baseColWidth="10" defaultRowHeight="15" x14ac:dyDescent="0.25"/>
  <cols>
    <col min="1" max="1" width="8.28515625" customWidth="1"/>
    <col min="2" max="2" width="8" customWidth="1"/>
    <col min="3" max="3" width="8.28515625" customWidth="1"/>
    <col min="4" max="4" width="9.5703125" customWidth="1"/>
    <col min="5" max="5" width="8.5703125" customWidth="1"/>
    <col min="6" max="6" width="54.5703125" customWidth="1"/>
    <col min="8" max="8" width="11.42578125" customWidth="1"/>
    <col min="10" max="10" width="10.140625" customWidth="1"/>
    <col min="11" max="11" width="9.28515625" customWidth="1"/>
    <col min="12" max="12" width="9" customWidth="1"/>
    <col min="13" max="13" width="27.7109375" customWidth="1"/>
    <col min="14"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42578125" bestFit="1" customWidth="1"/>
    <col min="38" max="38" width="9.140625" style="41" bestFit="1" customWidth="1"/>
    <col min="39" max="39" width="16" style="67" hidden="1" customWidth="1"/>
    <col min="40" max="46" width="9" style="74" hidden="1" customWidth="1"/>
    <col min="47" max="47" width="20.85546875" style="74" hidden="1" customWidth="1"/>
    <col min="48" max="56" width="9" style="74" hidden="1" customWidth="1"/>
  </cols>
  <sheetData>
    <row r="1" spans="1:56"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N1" s="84">
        <v>1</v>
      </c>
      <c r="AO1" s="84">
        <v>2</v>
      </c>
      <c r="AP1" s="84">
        <v>3</v>
      </c>
      <c r="AQ1" s="84">
        <v>4</v>
      </c>
      <c r="AR1" s="84">
        <v>5</v>
      </c>
      <c r="AS1" s="84" t="s">
        <v>101</v>
      </c>
      <c r="AT1" s="84" t="s">
        <v>88</v>
      </c>
      <c r="AU1" s="84"/>
      <c r="AV1" s="84">
        <v>1</v>
      </c>
      <c r="AW1" s="84">
        <v>2</v>
      </c>
      <c r="AX1" s="84">
        <v>3</v>
      </c>
      <c r="AY1" s="84">
        <v>4</v>
      </c>
      <c r="AZ1" s="84">
        <v>5</v>
      </c>
      <c r="BA1" s="84" t="s">
        <v>88</v>
      </c>
      <c r="BB1" s="84"/>
      <c r="BC1" s="84"/>
      <c r="BD1" s="84"/>
    </row>
    <row r="2" spans="1:56"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s="67" t="s">
        <v>103</v>
      </c>
      <c r="AN2" s="84">
        <v>0</v>
      </c>
      <c r="AO2" s="84">
        <v>2</v>
      </c>
      <c r="AP2" s="84">
        <v>27</v>
      </c>
      <c r="AQ2" s="84">
        <v>76</v>
      </c>
      <c r="AR2" s="84">
        <v>91</v>
      </c>
      <c r="AS2" s="84">
        <v>0</v>
      </c>
      <c r="AT2" s="84">
        <v>196</v>
      </c>
      <c r="AU2" s="84" t="s">
        <v>103</v>
      </c>
      <c r="AV2" s="84">
        <v>0</v>
      </c>
      <c r="AW2" s="84">
        <v>2</v>
      </c>
      <c r="AX2" s="84">
        <v>27</v>
      </c>
      <c r="AY2" s="84">
        <v>76</v>
      </c>
      <c r="AZ2" s="84">
        <v>91</v>
      </c>
      <c r="BA2" s="84">
        <v>4.3099999999999996</v>
      </c>
      <c r="BB2" s="84">
        <v>0.74</v>
      </c>
      <c r="BC2" s="84">
        <v>4</v>
      </c>
      <c r="BD2" s="84">
        <v>5</v>
      </c>
    </row>
    <row r="3" spans="1:56"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s="80" t="s">
        <v>102</v>
      </c>
      <c r="AN3" s="84">
        <v>0</v>
      </c>
      <c r="AO3" s="84">
        <v>2</v>
      </c>
      <c r="AP3" s="84">
        <v>26</v>
      </c>
      <c r="AQ3" s="84">
        <v>80</v>
      </c>
      <c r="AR3" s="84">
        <v>85</v>
      </c>
      <c r="AS3" s="84">
        <v>1</v>
      </c>
      <c r="AT3" s="84">
        <v>194</v>
      </c>
      <c r="AU3" s="84" t="s">
        <v>102</v>
      </c>
      <c r="AV3" s="84">
        <v>0</v>
      </c>
      <c r="AW3" s="84">
        <v>2</v>
      </c>
      <c r="AX3" s="84">
        <v>26</v>
      </c>
      <c r="AY3" s="84">
        <v>80</v>
      </c>
      <c r="AZ3" s="84">
        <v>85</v>
      </c>
      <c r="BA3" s="84">
        <v>4.28</v>
      </c>
      <c r="BB3" s="84">
        <v>0.73</v>
      </c>
      <c r="BC3" s="84">
        <v>4</v>
      </c>
      <c r="BD3" s="84">
        <v>5</v>
      </c>
    </row>
    <row r="4" spans="1:56"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s="67" t="s">
        <v>104</v>
      </c>
      <c r="AN4" s="84">
        <v>22</v>
      </c>
      <c r="AO4" s="84">
        <v>6</v>
      </c>
      <c r="AP4" s="84">
        <v>8</v>
      </c>
      <c r="AQ4" s="84">
        <v>9</v>
      </c>
      <c r="AR4" s="84">
        <v>156</v>
      </c>
      <c r="AS4" s="84">
        <v>5</v>
      </c>
      <c r="AT4" s="84">
        <v>206</v>
      </c>
      <c r="AU4" s="84" t="s">
        <v>104</v>
      </c>
      <c r="AV4" s="84">
        <v>22</v>
      </c>
      <c r="AW4" s="84">
        <v>6</v>
      </c>
      <c r="AX4" s="84">
        <v>8</v>
      </c>
      <c r="AY4" s="84">
        <v>9</v>
      </c>
      <c r="AZ4" s="84">
        <v>156</v>
      </c>
      <c r="BA4" s="84">
        <v>4.3499999999999996</v>
      </c>
      <c r="BB4" s="84">
        <v>1.34</v>
      </c>
      <c r="BC4" s="84">
        <v>5</v>
      </c>
      <c r="BD4" s="84">
        <v>5</v>
      </c>
    </row>
    <row r="5" spans="1:56"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s="67" t="s">
        <v>105</v>
      </c>
      <c r="AN5" s="84">
        <v>2</v>
      </c>
      <c r="AO5" s="84">
        <v>5</v>
      </c>
      <c r="AP5" s="84">
        <v>14</v>
      </c>
      <c r="AQ5" s="84">
        <v>43</v>
      </c>
      <c r="AR5" s="84">
        <v>141</v>
      </c>
      <c r="AS5" s="84">
        <v>1</v>
      </c>
      <c r="AT5" s="84">
        <v>206</v>
      </c>
      <c r="AU5" s="84" t="s">
        <v>105</v>
      </c>
      <c r="AV5" s="84">
        <v>2</v>
      </c>
      <c r="AW5" s="84">
        <v>5</v>
      </c>
      <c r="AX5" s="84">
        <v>14</v>
      </c>
      <c r="AY5" s="84">
        <v>43</v>
      </c>
      <c r="AZ5" s="84">
        <v>141</v>
      </c>
      <c r="BA5" s="84">
        <v>4.54</v>
      </c>
      <c r="BB5" s="84">
        <v>0.81</v>
      </c>
      <c r="BC5" s="84">
        <v>5</v>
      </c>
      <c r="BD5" s="84">
        <v>5</v>
      </c>
    </row>
    <row r="6" spans="1:56" ht="15.75" x14ac:dyDescent="0.25">
      <c r="A6" s="103" t="s">
        <v>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67" t="s">
        <v>106</v>
      </c>
      <c r="AN6" s="84">
        <v>1</v>
      </c>
      <c r="AO6" s="84">
        <v>4</v>
      </c>
      <c r="AP6" s="84">
        <v>4</v>
      </c>
      <c r="AQ6" s="84">
        <v>13</v>
      </c>
      <c r="AR6" s="84">
        <v>169</v>
      </c>
      <c r="AS6" s="84">
        <v>15</v>
      </c>
      <c r="AT6" s="84">
        <v>206</v>
      </c>
      <c r="AU6" s="84" t="s">
        <v>106</v>
      </c>
      <c r="AV6" s="84">
        <v>1</v>
      </c>
      <c r="AW6" s="84">
        <v>4</v>
      </c>
      <c r="AX6" s="84">
        <v>4</v>
      </c>
      <c r="AY6" s="84">
        <v>13</v>
      </c>
      <c r="AZ6" s="84">
        <v>169</v>
      </c>
      <c r="BA6" s="84">
        <v>4.8099999999999996</v>
      </c>
      <c r="BB6" s="84">
        <v>0.62</v>
      </c>
      <c r="BC6" s="84">
        <v>5</v>
      </c>
      <c r="BD6" s="84">
        <v>5</v>
      </c>
    </row>
    <row r="7" spans="1:56" x14ac:dyDescent="0.25">
      <c r="A7" s="104" t="s">
        <v>87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67" t="s">
        <v>107</v>
      </c>
      <c r="AN7" s="84">
        <v>2</v>
      </c>
      <c r="AO7" s="84">
        <v>14</v>
      </c>
      <c r="AP7" s="84">
        <v>26</v>
      </c>
      <c r="AQ7" s="84">
        <v>46</v>
      </c>
      <c r="AR7" s="84">
        <v>107</v>
      </c>
      <c r="AS7" s="84">
        <v>11</v>
      </c>
      <c r="AT7" s="84">
        <v>206</v>
      </c>
      <c r="AU7" s="84" t="s">
        <v>107</v>
      </c>
      <c r="AV7" s="84">
        <v>2</v>
      </c>
      <c r="AW7" s="84">
        <v>14</v>
      </c>
      <c r="AX7" s="84">
        <v>26</v>
      </c>
      <c r="AY7" s="84">
        <v>46</v>
      </c>
      <c r="AZ7" s="84">
        <v>107</v>
      </c>
      <c r="BA7" s="84">
        <v>4.24</v>
      </c>
      <c r="BB7" s="84">
        <v>1</v>
      </c>
      <c r="BC7" s="84">
        <v>5</v>
      </c>
      <c r="BD7" s="84">
        <v>5</v>
      </c>
    </row>
    <row r="8" spans="1:56" ht="15.75" x14ac:dyDescent="0.2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M8" s="67" t="s">
        <v>108</v>
      </c>
      <c r="AN8" s="84">
        <v>0</v>
      </c>
      <c r="AO8" s="84">
        <v>2</v>
      </c>
      <c r="AP8" s="84">
        <v>0</v>
      </c>
      <c r="AQ8" s="84">
        <v>43</v>
      </c>
      <c r="AR8" s="84">
        <v>159</v>
      </c>
      <c r="AS8" s="84">
        <v>2</v>
      </c>
      <c r="AT8" s="84">
        <v>206</v>
      </c>
      <c r="AU8" s="84" t="s">
        <v>108</v>
      </c>
      <c r="AV8" s="84">
        <v>0</v>
      </c>
      <c r="AW8" s="84">
        <v>2</v>
      </c>
      <c r="AX8" s="84">
        <v>0</v>
      </c>
      <c r="AY8" s="84">
        <v>43</v>
      </c>
      <c r="AZ8" s="84">
        <v>159</v>
      </c>
      <c r="BA8" s="84">
        <v>4.76</v>
      </c>
      <c r="BB8" s="84">
        <v>0.49</v>
      </c>
      <c r="BC8" s="84">
        <v>5</v>
      </c>
      <c r="BD8" s="84">
        <v>5</v>
      </c>
    </row>
    <row r="9" spans="1:56" ht="27.75" customHeight="1" x14ac:dyDescent="0.25">
      <c r="A9" s="106" t="s">
        <v>166</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67" t="s">
        <v>109</v>
      </c>
      <c r="AN9" s="84">
        <v>1</v>
      </c>
      <c r="AO9" s="84">
        <v>1</v>
      </c>
      <c r="AP9" s="84">
        <v>6</v>
      </c>
      <c r="AQ9" s="84">
        <v>33</v>
      </c>
      <c r="AR9" s="84">
        <v>129</v>
      </c>
      <c r="AS9" s="84">
        <v>36</v>
      </c>
      <c r="AT9" s="84">
        <v>206</v>
      </c>
      <c r="AU9" s="84" t="s">
        <v>109</v>
      </c>
      <c r="AV9" s="84">
        <v>1</v>
      </c>
      <c r="AW9" s="84">
        <v>1</v>
      </c>
      <c r="AX9" s="84">
        <v>6</v>
      </c>
      <c r="AY9" s="84">
        <v>33</v>
      </c>
      <c r="AZ9" s="84">
        <v>129</v>
      </c>
      <c r="BA9" s="84">
        <v>4.6900000000000004</v>
      </c>
      <c r="BB9" s="84">
        <v>0.63</v>
      </c>
      <c r="BC9" s="84">
        <v>5</v>
      </c>
      <c r="BD9" s="84">
        <v>5</v>
      </c>
    </row>
    <row r="10" spans="1:56" x14ac:dyDescent="0.25">
      <c r="A10" s="2"/>
      <c r="B10" s="2"/>
      <c r="C10" s="2"/>
      <c r="D10" s="2"/>
      <c r="E10" s="2"/>
      <c r="F10" s="2"/>
      <c r="G10" s="2"/>
      <c r="H10" s="2"/>
      <c r="I10" s="2"/>
      <c r="J10" s="2"/>
      <c r="K10" s="2"/>
      <c r="L10" s="66"/>
      <c r="M10" s="66"/>
      <c r="N10" s="66"/>
      <c r="O10" s="66"/>
      <c r="P10" s="66"/>
      <c r="Q10" s="66"/>
      <c r="R10" s="2"/>
      <c r="S10" s="2"/>
      <c r="T10" s="2"/>
      <c r="U10" s="2"/>
      <c r="V10" s="2"/>
      <c r="W10" s="2"/>
      <c r="X10" s="2"/>
      <c r="Y10" s="2"/>
      <c r="Z10" s="2"/>
      <c r="AA10" s="2"/>
      <c r="AB10" s="2"/>
      <c r="AC10" s="2"/>
      <c r="AD10" s="2"/>
      <c r="AE10" s="2"/>
      <c r="AF10" s="2"/>
      <c r="AG10" s="2"/>
      <c r="AH10" s="2"/>
      <c r="AI10" s="2"/>
      <c r="AJ10" s="2"/>
      <c r="AK10" s="2"/>
      <c r="AL10" s="42"/>
      <c r="AM10" s="67" t="s">
        <v>110</v>
      </c>
      <c r="AN10" s="84">
        <v>2</v>
      </c>
      <c r="AO10" s="84">
        <v>10</v>
      </c>
      <c r="AP10" s="84">
        <v>20</v>
      </c>
      <c r="AQ10" s="84">
        <v>55</v>
      </c>
      <c r="AR10" s="84">
        <v>107</v>
      </c>
      <c r="AS10" s="84">
        <v>12</v>
      </c>
      <c r="AT10" s="84">
        <v>206</v>
      </c>
      <c r="AU10" s="84" t="s">
        <v>110</v>
      </c>
      <c r="AV10" s="84">
        <v>2</v>
      </c>
      <c r="AW10" s="84">
        <v>10</v>
      </c>
      <c r="AX10" s="84">
        <v>20</v>
      </c>
      <c r="AY10" s="84">
        <v>55</v>
      </c>
      <c r="AZ10" s="84">
        <v>107</v>
      </c>
      <c r="BA10" s="84">
        <v>4.3099999999999996</v>
      </c>
      <c r="BB10" s="84">
        <v>0.93</v>
      </c>
      <c r="BC10" s="84">
        <v>5</v>
      </c>
      <c r="BD10" s="84">
        <v>5</v>
      </c>
    </row>
    <row r="11" spans="1:56" x14ac:dyDescent="0.25">
      <c r="A11" s="2"/>
      <c r="B11" s="2"/>
      <c r="C11" s="2"/>
      <c r="D11" s="2"/>
      <c r="E11" s="2"/>
      <c r="F11" s="2"/>
      <c r="G11" s="2"/>
      <c r="H11" s="2"/>
      <c r="I11" s="2"/>
      <c r="J11" s="2"/>
      <c r="K11" s="2"/>
      <c r="L11" s="66"/>
      <c r="M11" s="66"/>
      <c r="N11" s="66"/>
      <c r="O11" s="66"/>
      <c r="P11" s="66"/>
      <c r="Q11" s="66"/>
      <c r="R11" s="2"/>
      <c r="S11" s="2"/>
      <c r="T11" s="2"/>
      <c r="U11" s="2"/>
      <c r="V11" s="2"/>
      <c r="W11" s="2"/>
      <c r="X11" s="2"/>
      <c r="Y11" s="2"/>
      <c r="Z11" s="2"/>
      <c r="AA11" s="2"/>
      <c r="AB11" s="2"/>
      <c r="AC11" s="2"/>
      <c r="AD11" s="2"/>
      <c r="AE11" s="2"/>
      <c r="AF11" s="2"/>
      <c r="AG11" s="2"/>
      <c r="AH11" s="2"/>
      <c r="AI11" s="2"/>
      <c r="AJ11" s="2"/>
      <c r="AK11" s="2"/>
      <c r="AL11" s="42"/>
      <c r="AM11" s="67" t="s">
        <v>111</v>
      </c>
      <c r="AN11" s="84">
        <v>2</v>
      </c>
      <c r="AO11" s="84">
        <v>2</v>
      </c>
      <c r="AP11" s="84">
        <v>14</v>
      </c>
      <c r="AQ11" s="84">
        <v>45</v>
      </c>
      <c r="AR11" s="84">
        <v>142</v>
      </c>
      <c r="AS11" s="84">
        <v>1</v>
      </c>
      <c r="AT11" s="84">
        <v>206</v>
      </c>
      <c r="AU11" s="84" t="s">
        <v>111</v>
      </c>
      <c r="AV11" s="84">
        <v>2</v>
      </c>
      <c r="AW11" s="84">
        <v>2</v>
      </c>
      <c r="AX11" s="84">
        <v>14</v>
      </c>
      <c r="AY11" s="84">
        <v>45</v>
      </c>
      <c r="AZ11" s="84">
        <v>142</v>
      </c>
      <c r="BA11" s="84">
        <v>4.58</v>
      </c>
      <c r="BB11" s="84">
        <v>0.75</v>
      </c>
      <c r="BC11" s="84">
        <v>5</v>
      </c>
      <c r="BD11" s="84">
        <v>5</v>
      </c>
    </row>
    <row r="12" spans="1:56" x14ac:dyDescent="0.25">
      <c r="A12" s="2"/>
      <c r="B12" s="2"/>
      <c r="C12" s="2"/>
      <c r="D12" s="2"/>
      <c r="E12" s="2"/>
      <c r="F12" s="2"/>
      <c r="G12" s="2"/>
      <c r="H12" s="2"/>
      <c r="I12" s="2"/>
      <c r="J12" s="2"/>
      <c r="K12" s="2"/>
      <c r="L12" s="66"/>
      <c r="M12" s="49"/>
      <c r="N12" s="66"/>
      <c r="O12" s="66"/>
      <c r="P12" s="66"/>
      <c r="Q12" s="66"/>
      <c r="R12" s="2"/>
      <c r="S12" s="2"/>
      <c r="T12" s="2"/>
      <c r="U12" s="2"/>
      <c r="V12" s="2"/>
      <c r="W12" s="2"/>
      <c r="X12" s="2"/>
      <c r="Y12" s="2"/>
      <c r="Z12" s="2"/>
      <c r="AA12" s="2"/>
      <c r="AB12" s="2"/>
      <c r="AC12" s="2"/>
      <c r="AD12" s="2"/>
      <c r="AE12" s="2"/>
      <c r="AF12" s="2"/>
      <c r="AG12" s="2"/>
      <c r="AH12" s="2"/>
      <c r="AI12" s="2"/>
      <c r="AJ12" s="2"/>
      <c r="AK12" s="2"/>
      <c r="AL12" s="42"/>
      <c r="AM12" s="67" t="s">
        <v>112</v>
      </c>
      <c r="AN12" s="84">
        <v>0</v>
      </c>
      <c r="AO12" s="84">
        <v>0</v>
      </c>
      <c r="AP12" s="84">
        <v>4</v>
      </c>
      <c r="AQ12" s="84">
        <v>40</v>
      </c>
      <c r="AR12" s="84">
        <v>158</v>
      </c>
      <c r="AS12" s="84">
        <v>4</v>
      </c>
      <c r="AT12" s="84">
        <v>206</v>
      </c>
      <c r="AU12" s="84" t="s">
        <v>112</v>
      </c>
      <c r="AV12" s="84">
        <v>0</v>
      </c>
      <c r="AW12" s="84">
        <v>0</v>
      </c>
      <c r="AX12" s="84">
        <v>4</v>
      </c>
      <c r="AY12" s="84">
        <v>40</v>
      </c>
      <c r="AZ12" s="84">
        <v>158</v>
      </c>
      <c r="BA12" s="84">
        <v>4.76</v>
      </c>
      <c r="BB12" s="84">
        <v>0.47</v>
      </c>
      <c r="BC12" s="84">
        <v>5</v>
      </c>
      <c r="BD12" s="84">
        <v>5</v>
      </c>
    </row>
    <row r="13" spans="1:56" x14ac:dyDescent="0.25">
      <c r="A13" s="2"/>
      <c r="B13" s="2"/>
      <c r="C13" s="2"/>
      <c r="D13" s="2"/>
      <c r="E13" s="2"/>
      <c r="F13" s="2"/>
      <c r="G13" s="2"/>
      <c r="H13" s="2"/>
      <c r="I13" s="2"/>
      <c r="J13" s="2"/>
      <c r="K13" s="2"/>
      <c r="L13" s="66"/>
      <c r="M13" s="49"/>
      <c r="N13" s="66"/>
      <c r="O13" s="66"/>
      <c r="P13" s="66"/>
      <c r="Q13" s="66"/>
      <c r="R13" s="2"/>
      <c r="S13" s="2"/>
      <c r="T13" s="2"/>
      <c r="U13" s="2"/>
      <c r="V13" s="2"/>
      <c r="W13" s="2"/>
      <c r="X13" s="2"/>
      <c r="Y13" s="2"/>
      <c r="Z13" s="2"/>
      <c r="AA13" s="2"/>
      <c r="AB13" s="2"/>
      <c r="AC13" s="2"/>
      <c r="AD13" s="2"/>
      <c r="AE13" s="2"/>
      <c r="AF13" s="2"/>
      <c r="AG13" s="2"/>
      <c r="AH13" s="2"/>
      <c r="AI13" s="2"/>
      <c r="AJ13" s="2"/>
      <c r="AK13" s="2"/>
      <c r="AL13" s="42"/>
      <c r="AM13" s="67" t="s">
        <v>113</v>
      </c>
      <c r="AN13" s="84">
        <v>0</v>
      </c>
      <c r="AO13" s="84">
        <v>0</v>
      </c>
      <c r="AP13" s="84">
        <v>5</v>
      </c>
      <c r="AQ13" s="84">
        <v>43</v>
      </c>
      <c r="AR13" s="84">
        <v>157</v>
      </c>
      <c r="AS13" s="84">
        <v>1</v>
      </c>
      <c r="AT13" s="84">
        <v>206</v>
      </c>
      <c r="AU13" s="84" t="s">
        <v>113</v>
      </c>
      <c r="AV13" s="84">
        <v>0</v>
      </c>
      <c r="AW13" s="84">
        <v>0</v>
      </c>
      <c r="AX13" s="84">
        <v>5</v>
      </c>
      <c r="AY13" s="84">
        <v>43</v>
      </c>
      <c r="AZ13" s="84">
        <v>157</v>
      </c>
      <c r="BA13" s="84">
        <v>4.74</v>
      </c>
      <c r="BB13" s="84">
        <v>0.49</v>
      </c>
      <c r="BC13" s="84">
        <v>5</v>
      </c>
      <c r="BD13" s="84">
        <v>5</v>
      </c>
    </row>
    <row r="14" spans="1:56" x14ac:dyDescent="0.25">
      <c r="A14" s="2"/>
      <c r="B14" s="2"/>
      <c r="C14" s="2"/>
      <c r="D14" s="2"/>
      <c r="E14" s="2"/>
      <c r="F14" s="2"/>
      <c r="G14" s="2"/>
      <c r="H14" s="2"/>
      <c r="I14" s="2"/>
      <c r="J14" s="2"/>
      <c r="K14" s="2"/>
      <c r="L14" s="66"/>
      <c r="M14" s="49"/>
      <c r="N14" s="66"/>
      <c r="O14" s="66"/>
      <c r="P14" s="66"/>
      <c r="Q14" s="66"/>
      <c r="R14" s="2"/>
      <c r="S14" s="2"/>
      <c r="T14" s="2"/>
      <c r="U14" s="2"/>
      <c r="V14" s="2"/>
      <c r="W14" s="2"/>
      <c r="X14" s="2"/>
      <c r="Y14" s="2"/>
      <c r="Z14" s="2"/>
      <c r="AA14" s="2"/>
      <c r="AB14" s="2"/>
      <c r="AC14" s="2"/>
      <c r="AD14" s="2"/>
      <c r="AE14" s="2"/>
      <c r="AF14" s="2"/>
      <c r="AG14" s="2"/>
      <c r="AH14" s="2"/>
      <c r="AI14" s="2"/>
      <c r="AJ14" s="2"/>
      <c r="AK14" s="2"/>
      <c r="AL14" s="42"/>
      <c r="AM14" s="67" t="s">
        <v>114</v>
      </c>
      <c r="AN14" s="84">
        <v>0</v>
      </c>
      <c r="AO14" s="84">
        <v>4</v>
      </c>
      <c r="AP14" s="84">
        <v>7</v>
      </c>
      <c r="AQ14" s="84">
        <v>52</v>
      </c>
      <c r="AR14" s="84">
        <v>138</v>
      </c>
      <c r="AS14" s="84">
        <v>5</v>
      </c>
      <c r="AT14" s="84">
        <v>206</v>
      </c>
      <c r="AU14" s="84" t="s">
        <v>114</v>
      </c>
      <c r="AV14" s="84">
        <v>0</v>
      </c>
      <c r="AW14" s="84">
        <v>4</v>
      </c>
      <c r="AX14" s="84">
        <v>7</v>
      </c>
      <c r="AY14" s="84">
        <v>52</v>
      </c>
      <c r="AZ14" s="84">
        <v>138</v>
      </c>
      <c r="BA14" s="84">
        <v>4.6100000000000003</v>
      </c>
      <c r="BB14" s="84">
        <v>0.65</v>
      </c>
      <c r="BC14" s="84">
        <v>5</v>
      </c>
      <c r="BD14" s="84">
        <v>5</v>
      </c>
    </row>
    <row r="15" spans="1:56" x14ac:dyDescent="0.25">
      <c r="A15" s="2"/>
      <c r="B15" s="2"/>
      <c r="C15" s="2"/>
      <c r="D15" s="2"/>
      <c r="E15" s="2"/>
      <c r="F15" s="2"/>
      <c r="G15" s="2"/>
      <c r="H15" s="2"/>
      <c r="I15" s="2"/>
      <c r="J15" s="2"/>
      <c r="K15" s="2"/>
      <c r="L15" s="66"/>
      <c r="M15" s="49"/>
      <c r="N15" s="66"/>
      <c r="O15" s="66"/>
      <c r="P15" s="66"/>
      <c r="Q15" s="66"/>
      <c r="R15" s="2"/>
      <c r="S15" s="2"/>
      <c r="T15" s="2"/>
      <c r="U15" s="2"/>
      <c r="V15" s="2"/>
      <c r="W15" s="2"/>
      <c r="X15" s="2"/>
      <c r="Y15" s="2"/>
      <c r="Z15" s="2"/>
      <c r="AA15" s="2"/>
      <c r="AB15" s="2"/>
      <c r="AC15" s="2"/>
      <c r="AD15" s="2"/>
      <c r="AE15" s="2"/>
      <c r="AF15" s="2"/>
      <c r="AG15" s="2"/>
      <c r="AH15" s="2"/>
      <c r="AI15" s="2"/>
      <c r="AJ15" s="2"/>
      <c r="AK15" s="2"/>
      <c r="AL15" s="42"/>
      <c r="AM15" s="67" t="s">
        <v>115</v>
      </c>
      <c r="AN15" s="84">
        <v>0</v>
      </c>
      <c r="AO15" s="84">
        <v>1</v>
      </c>
      <c r="AP15" s="84">
        <v>7</v>
      </c>
      <c r="AQ15" s="84">
        <v>47</v>
      </c>
      <c r="AR15" s="84">
        <v>148</v>
      </c>
      <c r="AS15" s="84">
        <v>3</v>
      </c>
      <c r="AT15" s="84">
        <v>206</v>
      </c>
      <c r="AU15" s="84" t="s">
        <v>115</v>
      </c>
      <c r="AV15" s="84">
        <v>0</v>
      </c>
      <c r="AW15" s="84">
        <v>1</v>
      </c>
      <c r="AX15" s="84">
        <v>7</v>
      </c>
      <c r="AY15" s="84">
        <v>47</v>
      </c>
      <c r="AZ15" s="84">
        <v>148</v>
      </c>
      <c r="BA15" s="84">
        <v>4.68</v>
      </c>
      <c r="BB15" s="84">
        <v>0.56000000000000005</v>
      </c>
      <c r="BC15" s="84">
        <v>5</v>
      </c>
      <c r="BD15" s="84">
        <v>5</v>
      </c>
    </row>
    <row r="16" spans="1:56" x14ac:dyDescent="0.25">
      <c r="A16" s="2"/>
      <c r="B16" s="2"/>
      <c r="C16" s="2"/>
      <c r="D16" s="2"/>
      <c r="E16" s="2"/>
      <c r="F16" s="2"/>
      <c r="G16" s="2"/>
      <c r="H16" s="2"/>
      <c r="I16" s="2"/>
      <c r="J16" s="2"/>
      <c r="K16" s="2"/>
      <c r="L16" s="66"/>
      <c r="M16" s="49"/>
      <c r="N16" s="66"/>
      <c r="O16" s="66"/>
      <c r="P16" s="66"/>
      <c r="Q16" s="66"/>
      <c r="R16" s="2"/>
      <c r="S16" s="2"/>
      <c r="T16" s="2"/>
      <c r="U16" s="2"/>
      <c r="V16" s="2"/>
      <c r="W16" s="2"/>
      <c r="X16" s="2"/>
      <c r="Y16" s="2"/>
      <c r="Z16" s="2"/>
      <c r="AA16" s="2"/>
      <c r="AB16" s="2"/>
      <c r="AC16" s="2"/>
      <c r="AD16" s="2"/>
      <c r="AE16" s="2"/>
      <c r="AF16" s="2"/>
      <c r="AG16" s="2"/>
      <c r="AH16" s="2"/>
      <c r="AI16" s="2"/>
      <c r="AJ16" s="2"/>
      <c r="AK16" s="2"/>
      <c r="AL16" s="42"/>
      <c r="AM16" s="67" t="s">
        <v>116</v>
      </c>
      <c r="AN16" s="84">
        <v>9</v>
      </c>
      <c r="AO16" s="84">
        <v>30</v>
      </c>
      <c r="AP16" s="84">
        <v>63</v>
      </c>
      <c r="AQ16" s="84">
        <v>68</v>
      </c>
      <c r="AR16" s="84">
        <v>34</v>
      </c>
      <c r="AS16" s="84">
        <v>2</v>
      </c>
      <c r="AT16" s="84">
        <v>206</v>
      </c>
      <c r="AU16" s="84" t="s">
        <v>116</v>
      </c>
      <c r="AV16" s="84">
        <v>9</v>
      </c>
      <c r="AW16" s="84">
        <v>30</v>
      </c>
      <c r="AX16" s="84">
        <v>63</v>
      </c>
      <c r="AY16" s="84">
        <v>68</v>
      </c>
      <c r="AZ16" s="84">
        <v>34</v>
      </c>
      <c r="BA16" s="84">
        <v>3.43</v>
      </c>
      <c r="BB16" s="84">
        <v>1.07</v>
      </c>
      <c r="BC16" s="84">
        <v>4</v>
      </c>
      <c r="BD16" s="84">
        <v>4</v>
      </c>
    </row>
    <row r="17" spans="1:56" x14ac:dyDescent="0.25">
      <c r="A17" s="2"/>
      <c r="B17" s="2"/>
      <c r="C17" s="2"/>
      <c r="D17" s="2"/>
      <c r="E17" s="2"/>
      <c r="F17" s="2"/>
      <c r="G17" s="2"/>
      <c r="H17" s="2"/>
      <c r="I17" s="2"/>
      <c r="J17" s="2"/>
      <c r="K17" s="2"/>
      <c r="L17" s="66"/>
      <c r="M17" s="49"/>
      <c r="N17" s="66"/>
      <c r="O17" s="66"/>
      <c r="P17" s="66"/>
      <c r="Q17" s="66"/>
      <c r="R17" s="2"/>
      <c r="S17" s="2"/>
      <c r="T17" s="2"/>
      <c r="U17" s="2"/>
      <c r="V17" s="2"/>
      <c r="W17" s="2"/>
      <c r="X17" s="2"/>
      <c r="Y17" s="2"/>
      <c r="Z17" s="2"/>
      <c r="AA17" s="2"/>
      <c r="AB17" s="2"/>
      <c r="AC17" s="2"/>
      <c r="AD17" s="2"/>
      <c r="AE17" s="2"/>
      <c r="AF17" s="2"/>
      <c r="AG17" s="2"/>
      <c r="AH17" s="2"/>
      <c r="AI17" s="2"/>
      <c r="AJ17" s="2"/>
      <c r="AK17" s="2"/>
      <c r="AL17" s="42"/>
      <c r="AM17" s="67" t="s">
        <v>117</v>
      </c>
      <c r="AN17" s="84">
        <v>7</v>
      </c>
      <c r="AO17" s="84">
        <v>12</v>
      </c>
      <c r="AP17" s="84">
        <v>58</v>
      </c>
      <c r="AQ17" s="84">
        <v>78</v>
      </c>
      <c r="AR17" s="84">
        <v>51</v>
      </c>
      <c r="AS17" s="84">
        <v>0</v>
      </c>
      <c r="AT17" s="84">
        <v>206</v>
      </c>
      <c r="AU17" s="84" t="s">
        <v>117</v>
      </c>
      <c r="AV17" s="84">
        <v>7</v>
      </c>
      <c r="AW17" s="84">
        <v>12</v>
      </c>
      <c r="AX17" s="84">
        <v>58</v>
      </c>
      <c r="AY17" s="84">
        <v>78</v>
      </c>
      <c r="AZ17" s="84">
        <v>51</v>
      </c>
      <c r="BA17" s="84">
        <v>3.75</v>
      </c>
      <c r="BB17" s="84">
        <v>1</v>
      </c>
      <c r="BC17" s="84">
        <v>4</v>
      </c>
      <c r="BD17" s="84">
        <v>4</v>
      </c>
    </row>
    <row r="18" spans="1:56" x14ac:dyDescent="0.25">
      <c r="A18" s="2"/>
      <c r="B18" s="2"/>
      <c r="C18" s="2"/>
      <c r="D18" s="2"/>
      <c r="E18" s="2"/>
      <c r="F18" s="2"/>
      <c r="G18" s="2"/>
      <c r="H18" s="2"/>
      <c r="I18" s="2"/>
      <c r="J18" s="2"/>
      <c r="K18" s="2"/>
      <c r="L18" s="66"/>
      <c r="M18" s="49"/>
      <c r="N18" s="66"/>
      <c r="O18" s="66"/>
      <c r="P18" s="66"/>
      <c r="Q18" s="66"/>
      <c r="R18" s="2"/>
      <c r="S18" s="2"/>
      <c r="T18" s="2"/>
      <c r="U18" s="2"/>
      <c r="V18" s="2"/>
      <c r="W18" s="2"/>
      <c r="X18" s="2"/>
      <c r="Y18" s="2"/>
      <c r="Z18" s="2"/>
      <c r="AA18" s="2"/>
      <c r="AB18" s="2"/>
      <c r="AC18" s="2"/>
      <c r="AD18" s="2"/>
      <c r="AE18" s="2"/>
      <c r="AF18" s="2"/>
      <c r="AG18" s="2"/>
      <c r="AH18" s="2"/>
      <c r="AI18" s="2"/>
      <c r="AJ18" s="2"/>
      <c r="AK18" s="2"/>
      <c r="AL18" s="42"/>
      <c r="AM18" s="67" t="s">
        <v>118</v>
      </c>
      <c r="AN18" s="84">
        <v>2</v>
      </c>
      <c r="AO18" s="84">
        <v>18</v>
      </c>
      <c r="AP18" s="84">
        <v>55</v>
      </c>
      <c r="AQ18" s="84">
        <v>76</v>
      </c>
      <c r="AR18" s="84">
        <v>55</v>
      </c>
      <c r="AS18" s="84">
        <v>0</v>
      </c>
      <c r="AT18" s="84">
        <v>206</v>
      </c>
      <c r="AU18" s="84" t="s">
        <v>118</v>
      </c>
      <c r="AV18" s="84">
        <v>2</v>
      </c>
      <c r="AW18" s="84">
        <v>18</v>
      </c>
      <c r="AX18" s="84">
        <v>55</v>
      </c>
      <c r="AY18" s="84">
        <v>76</v>
      </c>
      <c r="AZ18" s="84">
        <v>55</v>
      </c>
      <c r="BA18" s="84">
        <v>3.8</v>
      </c>
      <c r="BB18" s="84">
        <v>0.97</v>
      </c>
      <c r="BC18" s="84">
        <v>4</v>
      </c>
      <c r="BD18" s="84">
        <v>4</v>
      </c>
    </row>
    <row r="19" spans="1:56" x14ac:dyDescent="0.25">
      <c r="A19" s="2"/>
      <c r="B19" s="2"/>
      <c r="C19" s="2"/>
      <c r="D19" s="2"/>
      <c r="E19" s="2"/>
      <c r="F19" s="2"/>
      <c r="G19" s="2"/>
      <c r="H19" s="2"/>
      <c r="I19" s="2"/>
      <c r="J19" s="2"/>
      <c r="K19" s="2"/>
      <c r="L19" s="66"/>
      <c r="M19" s="49"/>
      <c r="N19" s="66"/>
      <c r="O19" s="66"/>
      <c r="P19" s="66"/>
      <c r="Q19" s="66"/>
      <c r="R19" s="2"/>
      <c r="S19" s="2"/>
      <c r="T19" s="2"/>
      <c r="U19" s="2"/>
      <c r="V19" s="2"/>
      <c r="W19" s="2"/>
      <c r="X19" s="2"/>
      <c r="Y19" s="2"/>
      <c r="Z19" s="2"/>
      <c r="AA19" s="2"/>
      <c r="AB19" s="2"/>
      <c r="AC19" s="2"/>
      <c r="AD19" s="2"/>
      <c r="AE19" s="2"/>
      <c r="AF19" s="2"/>
      <c r="AG19" s="2"/>
      <c r="AH19" s="2"/>
      <c r="AI19" s="2"/>
      <c r="AJ19" s="2"/>
      <c r="AK19" s="2"/>
      <c r="AL19" s="42"/>
      <c r="AM19" s="67" t="s">
        <v>119</v>
      </c>
      <c r="AN19" s="84">
        <v>11</v>
      </c>
      <c r="AO19" s="84">
        <v>20</v>
      </c>
      <c r="AP19" s="84">
        <v>37</v>
      </c>
      <c r="AQ19" s="84">
        <v>54</v>
      </c>
      <c r="AR19" s="84">
        <v>79</v>
      </c>
      <c r="AS19" s="84">
        <v>5</v>
      </c>
      <c r="AT19" s="84">
        <v>206</v>
      </c>
      <c r="AU19" s="84" t="s">
        <v>119</v>
      </c>
      <c r="AV19" s="84">
        <v>11</v>
      </c>
      <c r="AW19" s="84">
        <v>20</v>
      </c>
      <c r="AX19" s="84">
        <v>37</v>
      </c>
      <c r="AY19" s="84">
        <v>54</v>
      </c>
      <c r="AZ19" s="84">
        <v>79</v>
      </c>
      <c r="BA19" s="84">
        <v>3.85</v>
      </c>
      <c r="BB19" s="84">
        <v>1.2</v>
      </c>
      <c r="BC19" s="84">
        <v>4</v>
      </c>
      <c r="BD19" s="84">
        <v>5</v>
      </c>
    </row>
    <row r="20" spans="1:56" x14ac:dyDescent="0.25">
      <c r="A20" s="2"/>
      <c r="B20" s="2"/>
      <c r="C20" s="2"/>
      <c r="D20" s="2"/>
      <c r="E20" s="2"/>
      <c r="F20" s="2"/>
      <c r="G20" s="2"/>
      <c r="H20" s="2"/>
      <c r="I20" s="2"/>
      <c r="J20" s="2"/>
      <c r="K20" s="2"/>
      <c r="L20" s="66"/>
      <c r="M20" s="49"/>
      <c r="N20" s="66"/>
      <c r="O20" s="66"/>
      <c r="P20" s="66"/>
      <c r="Q20" s="66"/>
      <c r="R20" s="2"/>
      <c r="S20" s="2"/>
      <c r="T20" s="2"/>
      <c r="U20" s="2"/>
      <c r="V20" s="2"/>
      <c r="W20" s="2"/>
      <c r="X20" s="2"/>
      <c r="Y20" s="2"/>
      <c r="Z20" s="2"/>
      <c r="AA20" s="2"/>
      <c r="AB20" s="2"/>
      <c r="AC20" s="2"/>
      <c r="AD20" s="2"/>
      <c r="AE20" s="2"/>
      <c r="AF20" s="2"/>
      <c r="AG20" s="2"/>
      <c r="AH20" s="2"/>
      <c r="AI20" s="2"/>
      <c r="AJ20" s="2"/>
      <c r="AK20" s="2"/>
      <c r="AL20" s="42"/>
      <c r="AM20" s="67" t="s">
        <v>120</v>
      </c>
      <c r="AN20" s="84">
        <v>19</v>
      </c>
      <c r="AO20" s="84">
        <v>42</v>
      </c>
      <c r="AP20" s="84">
        <v>54</v>
      </c>
      <c r="AQ20" s="84">
        <v>47</v>
      </c>
      <c r="AR20" s="84">
        <v>30</v>
      </c>
      <c r="AS20" s="84">
        <v>14</v>
      </c>
      <c r="AT20" s="84">
        <v>206</v>
      </c>
      <c r="AU20" s="84" t="s">
        <v>120</v>
      </c>
      <c r="AV20" s="84">
        <v>19</v>
      </c>
      <c r="AW20" s="84">
        <v>42</v>
      </c>
      <c r="AX20" s="84">
        <v>54</v>
      </c>
      <c r="AY20" s="84">
        <v>47</v>
      </c>
      <c r="AZ20" s="84">
        <v>30</v>
      </c>
      <c r="BA20" s="84">
        <v>3.14</v>
      </c>
      <c r="BB20" s="84">
        <v>1.21</v>
      </c>
      <c r="BC20" s="84">
        <v>3</v>
      </c>
      <c r="BD20" s="84">
        <v>3</v>
      </c>
    </row>
    <row r="21" spans="1:56" x14ac:dyDescent="0.25">
      <c r="A21" s="2"/>
      <c r="B21" s="2"/>
      <c r="C21" s="2"/>
      <c r="D21" s="2"/>
      <c r="E21" s="2"/>
      <c r="F21" s="2"/>
      <c r="G21" s="2"/>
      <c r="H21" s="2"/>
      <c r="I21" s="2"/>
      <c r="J21" s="2"/>
      <c r="K21" s="2"/>
      <c r="L21" s="66"/>
      <c r="M21" s="49"/>
      <c r="N21" s="66"/>
      <c r="O21" s="66"/>
      <c r="P21" s="66"/>
      <c r="Q21" s="66"/>
      <c r="R21" s="2"/>
      <c r="S21" s="2"/>
      <c r="T21" s="2"/>
      <c r="U21" s="2"/>
      <c r="V21" s="2"/>
      <c r="W21" s="2"/>
      <c r="X21" s="2"/>
      <c r="Y21" s="2"/>
      <c r="Z21" s="2"/>
      <c r="AA21" s="2"/>
      <c r="AB21" s="2"/>
      <c r="AC21" s="2"/>
      <c r="AD21" s="2"/>
      <c r="AE21" s="2"/>
      <c r="AF21" s="2"/>
      <c r="AG21" s="2"/>
      <c r="AH21" s="2"/>
      <c r="AI21" s="2"/>
      <c r="AJ21" s="2"/>
      <c r="AK21" s="2"/>
      <c r="AL21" s="42"/>
      <c r="AM21" s="67" t="s">
        <v>121</v>
      </c>
      <c r="AN21" s="84">
        <v>33</v>
      </c>
      <c r="AO21" s="84">
        <v>56</v>
      </c>
      <c r="AP21" s="84">
        <v>50</v>
      </c>
      <c r="AQ21" s="84">
        <v>37</v>
      </c>
      <c r="AR21" s="84">
        <v>30</v>
      </c>
      <c r="AS21" s="84">
        <v>0</v>
      </c>
      <c r="AT21" s="84">
        <v>206</v>
      </c>
      <c r="AU21" s="84" t="s">
        <v>121</v>
      </c>
      <c r="AV21" s="84">
        <v>33</v>
      </c>
      <c r="AW21" s="84">
        <v>56</v>
      </c>
      <c r="AX21" s="84">
        <v>50</v>
      </c>
      <c r="AY21" s="84">
        <v>37</v>
      </c>
      <c r="AZ21" s="84">
        <v>30</v>
      </c>
      <c r="BA21" s="84">
        <v>2.88</v>
      </c>
      <c r="BB21" s="84">
        <v>1.29</v>
      </c>
      <c r="BC21" s="84">
        <v>3</v>
      </c>
      <c r="BD21" s="84">
        <v>2</v>
      </c>
    </row>
    <row r="22" spans="1:56" x14ac:dyDescent="0.25">
      <c r="A22" s="2"/>
      <c r="B22" s="2"/>
      <c r="C22" s="2"/>
      <c r="D22" s="2"/>
      <c r="E22" s="2"/>
      <c r="F22" s="2"/>
      <c r="G22" s="2"/>
      <c r="H22" s="2"/>
      <c r="I22" s="2"/>
      <c r="J22" s="2"/>
      <c r="K22" s="2"/>
      <c r="L22" s="66"/>
      <c r="M22" s="66"/>
      <c r="N22" s="66"/>
      <c r="O22" s="66"/>
      <c r="P22" s="66"/>
      <c r="Q22" s="66"/>
      <c r="R22" s="2"/>
      <c r="S22" s="2"/>
      <c r="T22" s="2"/>
      <c r="U22" s="2"/>
      <c r="V22" s="2"/>
      <c r="W22" s="2"/>
      <c r="X22" s="2"/>
      <c r="Y22" s="2"/>
      <c r="Z22" s="2"/>
      <c r="AA22" s="2"/>
      <c r="AB22" s="2"/>
      <c r="AC22" s="2"/>
      <c r="AD22" s="2"/>
      <c r="AE22" s="2"/>
      <c r="AF22" s="2"/>
      <c r="AG22" s="2"/>
      <c r="AH22" s="2"/>
      <c r="AI22" s="2"/>
      <c r="AJ22" s="2"/>
      <c r="AK22" s="2"/>
      <c r="AL22" s="42"/>
      <c r="AM22" s="67" t="s">
        <v>122</v>
      </c>
      <c r="AN22" s="84">
        <v>1</v>
      </c>
      <c r="AO22" s="84">
        <v>8</v>
      </c>
      <c r="AP22" s="84">
        <v>14</v>
      </c>
      <c r="AQ22" s="84">
        <v>42</v>
      </c>
      <c r="AR22" s="84">
        <v>118</v>
      </c>
      <c r="AS22" s="84">
        <v>23</v>
      </c>
      <c r="AT22" s="84">
        <v>206</v>
      </c>
      <c r="AU22" s="84" t="s">
        <v>122</v>
      </c>
      <c r="AV22" s="84">
        <v>1</v>
      </c>
      <c r="AW22" s="84">
        <v>8</v>
      </c>
      <c r="AX22" s="84">
        <v>14</v>
      </c>
      <c r="AY22" s="84">
        <v>42</v>
      </c>
      <c r="AZ22" s="84">
        <v>118</v>
      </c>
      <c r="BA22" s="84">
        <v>4.46</v>
      </c>
      <c r="BB22" s="84">
        <v>0.86</v>
      </c>
      <c r="BC22" s="84">
        <v>5</v>
      </c>
      <c r="BD22" s="84">
        <v>5</v>
      </c>
    </row>
    <row r="23" spans="1:56" ht="15" customHeight="1" x14ac:dyDescent="0.25">
      <c r="A23" s="94" t="s">
        <v>39</v>
      </c>
      <c r="B23" s="94"/>
      <c r="C23" s="94"/>
      <c r="D23" s="94"/>
      <c r="E23" s="94"/>
      <c r="F23" s="94"/>
      <c r="G23" s="94"/>
      <c r="H23" s="94"/>
      <c r="I23" s="94"/>
      <c r="J23" s="94"/>
      <c r="K23" s="34"/>
      <c r="L23" s="66"/>
      <c r="M23" s="66"/>
      <c r="N23" s="66"/>
      <c r="O23" s="66"/>
      <c r="P23" s="66"/>
      <c r="Q23" s="66"/>
      <c r="R23" s="2"/>
      <c r="S23" s="2"/>
      <c r="T23" s="2"/>
      <c r="U23" s="2"/>
      <c r="V23" s="2"/>
      <c r="W23" s="2"/>
      <c r="X23" s="2"/>
      <c r="Y23" s="2"/>
      <c r="Z23" s="2"/>
      <c r="AA23" s="2"/>
      <c r="AB23" s="2"/>
      <c r="AC23" s="2"/>
      <c r="AD23" s="2"/>
      <c r="AE23" s="2"/>
      <c r="AF23" s="2"/>
      <c r="AG23" s="2"/>
      <c r="AH23" s="2"/>
      <c r="AI23" s="2"/>
      <c r="AJ23" s="2"/>
      <c r="AK23" s="2"/>
      <c r="AL23" s="42"/>
      <c r="AM23" s="67" t="s">
        <v>123</v>
      </c>
      <c r="AN23" s="84">
        <v>1</v>
      </c>
      <c r="AO23" s="84">
        <v>6</v>
      </c>
      <c r="AP23" s="84">
        <v>17</v>
      </c>
      <c r="AQ23" s="84">
        <v>55</v>
      </c>
      <c r="AR23" s="84">
        <v>105</v>
      </c>
      <c r="AS23" s="84">
        <v>22</v>
      </c>
      <c r="AT23" s="84">
        <v>206</v>
      </c>
      <c r="AU23" s="84" t="s">
        <v>123</v>
      </c>
      <c r="AV23" s="84">
        <v>1</v>
      </c>
      <c r="AW23" s="84">
        <v>6</v>
      </c>
      <c r="AX23" s="84">
        <v>17</v>
      </c>
      <c r="AY23" s="84">
        <v>55</v>
      </c>
      <c r="AZ23" s="84">
        <v>105</v>
      </c>
      <c r="BA23" s="84">
        <v>4.4000000000000004</v>
      </c>
      <c r="BB23" s="84">
        <v>0.83</v>
      </c>
      <c r="BC23" s="84">
        <v>5</v>
      </c>
      <c r="BD23" s="84">
        <v>5</v>
      </c>
    </row>
    <row r="24" spans="1:56" x14ac:dyDescent="0.25">
      <c r="A24" s="2"/>
      <c r="B24" s="2"/>
      <c r="C24" s="2"/>
      <c r="D24" s="2"/>
      <c r="E24" s="2"/>
      <c r="F24" s="2"/>
      <c r="G24" s="2"/>
      <c r="H24" s="2"/>
      <c r="I24" s="2"/>
      <c r="J24" s="2"/>
      <c r="K24" s="2"/>
      <c r="L24" s="66"/>
      <c r="M24" s="66"/>
      <c r="N24" s="66"/>
      <c r="O24" s="66"/>
      <c r="P24" s="66"/>
      <c r="Q24" s="66"/>
      <c r="R24" s="2"/>
      <c r="S24" s="2"/>
      <c r="T24" s="2"/>
      <c r="U24" s="2"/>
      <c r="V24" s="2"/>
      <c r="W24" s="2"/>
      <c r="X24" s="2"/>
      <c r="Y24" s="2"/>
      <c r="Z24" s="2"/>
      <c r="AA24" s="2"/>
      <c r="AB24" s="2"/>
      <c r="AC24" s="2"/>
      <c r="AD24" s="2"/>
      <c r="AE24" s="2"/>
      <c r="AF24" s="2"/>
      <c r="AG24" s="2"/>
      <c r="AH24" s="2"/>
      <c r="AI24" s="2"/>
      <c r="AJ24" s="2"/>
      <c r="AK24" s="2"/>
      <c r="AL24" s="42"/>
      <c r="AM24" s="67" t="s">
        <v>124</v>
      </c>
      <c r="AN24" s="84">
        <v>0</v>
      </c>
      <c r="AO24" s="84">
        <v>8</v>
      </c>
      <c r="AP24" s="84">
        <v>27</v>
      </c>
      <c r="AQ24" s="84">
        <v>83</v>
      </c>
      <c r="AR24" s="84">
        <v>84</v>
      </c>
      <c r="AS24" s="84">
        <v>4</v>
      </c>
      <c r="AT24" s="84">
        <v>206</v>
      </c>
      <c r="AU24" s="84" t="s">
        <v>124</v>
      </c>
      <c r="AV24" s="84">
        <v>0</v>
      </c>
      <c r="AW24" s="84">
        <v>8</v>
      </c>
      <c r="AX24" s="84">
        <v>27</v>
      </c>
      <c r="AY24" s="84">
        <v>83</v>
      </c>
      <c r="AZ24" s="84">
        <v>84</v>
      </c>
      <c r="BA24" s="84">
        <v>4.2</v>
      </c>
      <c r="BB24" s="84">
        <v>0.82</v>
      </c>
      <c r="BC24" s="84">
        <v>4</v>
      </c>
      <c r="BD24" s="84">
        <v>5</v>
      </c>
    </row>
    <row r="25" spans="1:56" ht="18" x14ac:dyDescent="0.25">
      <c r="A25" s="85" t="str">
        <f t="shared" ref="A25:A33" si="0">+AN54</f>
        <v>Grado en Educación Infantil</v>
      </c>
      <c r="B25" s="85"/>
      <c r="C25" s="85"/>
      <c r="D25" s="85"/>
      <c r="E25" s="85"/>
      <c r="F25" s="85"/>
      <c r="G25" s="35">
        <v>34</v>
      </c>
      <c r="H25" s="36">
        <f>G25/$G$34</f>
        <v>0.1650485436893204</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42"/>
      <c r="AM25" s="67" t="s">
        <v>125</v>
      </c>
      <c r="AN25" s="84">
        <v>3</v>
      </c>
      <c r="AO25" s="84">
        <v>8</v>
      </c>
      <c r="AP25" s="84">
        <v>39</v>
      </c>
      <c r="AQ25" s="84">
        <v>78</v>
      </c>
      <c r="AR25" s="84">
        <v>74</v>
      </c>
      <c r="AS25" s="84">
        <v>4</v>
      </c>
      <c r="AT25" s="84">
        <v>206</v>
      </c>
      <c r="AU25" s="84" t="s">
        <v>125</v>
      </c>
      <c r="AV25" s="84">
        <v>3</v>
      </c>
      <c r="AW25" s="84">
        <v>8</v>
      </c>
      <c r="AX25" s="84">
        <v>39</v>
      </c>
      <c r="AY25" s="84">
        <v>78</v>
      </c>
      <c r="AZ25" s="84">
        <v>74</v>
      </c>
      <c r="BA25" s="84">
        <v>4.05</v>
      </c>
      <c r="BB25" s="84">
        <v>0.92</v>
      </c>
      <c r="BC25" s="84">
        <v>4</v>
      </c>
      <c r="BD25" s="84">
        <v>4</v>
      </c>
    </row>
    <row r="26" spans="1:56" ht="18" customHeight="1" x14ac:dyDescent="0.25">
      <c r="A26" s="85" t="str">
        <f t="shared" si="0"/>
        <v>Grado en Educación Primaria</v>
      </c>
      <c r="B26" s="85"/>
      <c r="C26" s="85"/>
      <c r="D26" s="85"/>
      <c r="E26" s="85"/>
      <c r="F26" s="85"/>
      <c r="G26" s="35">
        <v>35</v>
      </c>
      <c r="H26" s="36">
        <f t="shared" ref="H26:H33" si="1">G26/$G$34</f>
        <v>0.16990291262135923</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42"/>
      <c r="AM26" s="67" t="s">
        <v>126</v>
      </c>
      <c r="AN26" s="84">
        <v>6</v>
      </c>
      <c r="AO26" s="84">
        <v>13</v>
      </c>
      <c r="AP26" s="84">
        <v>29</v>
      </c>
      <c r="AQ26" s="84">
        <v>54</v>
      </c>
      <c r="AR26" s="84">
        <v>76</v>
      </c>
      <c r="AS26" s="84">
        <v>28</v>
      </c>
      <c r="AT26" s="84">
        <v>206</v>
      </c>
      <c r="AU26" s="84" t="s">
        <v>126</v>
      </c>
      <c r="AV26" s="84">
        <v>6</v>
      </c>
      <c r="AW26" s="84">
        <v>13</v>
      </c>
      <c r="AX26" s="84">
        <v>29</v>
      </c>
      <c r="AY26" s="84">
        <v>54</v>
      </c>
      <c r="AZ26" s="84">
        <v>76</v>
      </c>
      <c r="BA26" s="84">
        <v>4.0199999999999996</v>
      </c>
      <c r="BB26" s="84">
        <v>1.0900000000000001</v>
      </c>
      <c r="BC26" s="84">
        <v>4</v>
      </c>
      <c r="BD26" s="84">
        <v>5</v>
      </c>
    </row>
    <row r="27" spans="1:56" ht="18" customHeight="1" x14ac:dyDescent="0.25">
      <c r="A27" s="85" t="str">
        <f t="shared" si="0"/>
        <v>Grado en Educación Social</v>
      </c>
      <c r="B27" s="85"/>
      <c r="C27" s="85"/>
      <c r="D27" s="85"/>
      <c r="E27" s="85"/>
      <c r="F27" s="85"/>
      <c r="G27" s="35">
        <v>16</v>
      </c>
      <c r="H27" s="36">
        <f t="shared" si="1"/>
        <v>7.7669902912621352E-2</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42"/>
      <c r="AM27" s="67" t="s">
        <v>127</v>
      </c>
      <c r="AN27" s="84">
        <v>4</v>
      </c>
      <c r="AO27" s="84">
        <v>3</v>
      </c>
      <c r="AP27" s="84">
        <v>24</v>
      </c>
      <c r="AQ27" s="84">
        <v>57</v>
      </c>
      <c r="AR27" s="84">
        <v>64</v>
      </c>
      <c r="AS27" s="84">
        <v>54</v>
      </c>
      <c r="AT27" s="84">
        <v>206</v>
      </c>
      <c r="AU27" s="84" t="s">
        <v>127</v>
      </c>
      <c r="AV27" s="84">
        <v>4</v>
      </c>
      <c r="AW27" s="84">
        <v>3</v>
      </c>
      <c r="AX27" s="84">
        <v>24</v>
      </c>
      <c r="AY27" s="84">
        <v>57</v>
      </c>
      <c r="AZ27" s="84">
        <v>64</v>
      </c>
      <c r="BA27" s="84">
        <v>4.1399999999999997</v>
      </c>
      <c r="BB27" s="84">
        <v>0.94</v>
      </c>
      <c r="BC27" s="84">
        <v>4</v>
      </c>
      <c r="BD27" s="84">
        <v>5</v>
      </c>
    </row>
    <row r="28" spans="1:56" ht="18" customHeight="1" x14ac:dyDescent="0.25">
      <c r="A28" s="85" t="str">
        <f t="shared" si="0"/>
        <v>Grado en Estudios Ingleses</v>
      </c>
      <c r="B28" s="85"/>
      <c r="C28" s="85"/>
      <c r="D28" s="85"/>
      <c r="E28" s="85"/>
      <c r="F28" s="85"/>
      <c r="G28" s="35">
        <v>20</v>
      </c>
      <c r="H28" s="36">
        <f t="shared" si="1"/>
        <v>9.7087378640776698E-2</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42"/>
      <c r="AM28" s="67" t="s">
        <v>128</v>
      </c>
      <c r="AN28" s="84">
        <v>4</v>
      </c>
      <c r="AO28" s="84">
        <v>1</v>
      </c>
      <c r="AP28" s="84">
        <v>24</v>
      </c>
      <c r="AQ28" s="84">
        <v>54</v>
      </c>
      <c r="AR28" s="84">
        <v>65</v>
      </c>
      <c r="AS28" s="84">
        <v>58</v>
      </c>
      <c r="AT28" s="84">
        <v>206</v>
      </c>
      <c r="AU28" s="84" t="s">
        <v>128</v>
      </c>
      <c r="AV28" s="84">
        <v>4</v>
      </c>
      <c r="AW28" s="84">
        <v>1</v>
      </c>
      <c r="AX28" s="84">
        <v>24</v>
      </c>
      <c r="AY28" s="84">
        <v>54</v>
      </c>
      <c r="AZ28" s="84">
        <v>65</v>
      </c>
      <c r="BA28" s="84">
        <v>4.18</v>
      </c>
      <c r="BB28" s="84">
        <v>0.92</v>
      </c>
      <c r="BC28" s="84">
        <v>4</v>
      </c>
      <c r="BD28" s="84">
        <v>5</v>
      </c>
    </row>
    <row r="29" spans="1:56" ht="18" customHeight="1" x14ac:dyDescent="0.25">
      <c r="A29" s="85" t="str">
        <f t="shared" si="0"/>
        <v>Grado en Filología Hispánica</v>
      </c>
      <c r="B29" s="85"/>
      <c r="C29" s="85"/>
      <c r="D29" s="85"/>
      <c r="E29" s="85"/>
      <c r="F29" s="85"/>
      <c r="G29" s="35">
        <v>23</v>
      </c>
      <c r="H29" s="36">
        <f t="shared" si="1"/>
        <v>0.11165048543689321</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42"/>
      <c r="AM29" s="67" t="s">
        <v>129</v>
      </c>
      <c r="AN29" s="84">
        <v>0</v>
      </c>
      <c r="AO29" s="84">
        <v>6</v>
      </c>
      <c r="AP29" s="84">
        <v>26</v>
      </c>
      <c r="AQ29" s="84">
        <v>47</v>
      </c>
      <c r="AR29" s="84">
        <v>84</v>
      </c>
      <c r="AS29" s="84">
        <v>43</v>
      </c>
      <c r="AT29" s="84">
        <v>206</v>
      </c>
      <c r="AU29" s="84" t="s">
        <v>129</v>
      </c>
      <c r="AV29" s="84">
        <v>0</v>
      </c>
      <c r="AW29" s="84">
        <v>6</v>
      </c>
      <c r="AX29" s="84">
        <v>26</v>
      </c>
      <c r="AY29" s="84">
        <v>47</v>
      </c>
      <c r="AZ29" s="84">
        <v>84</v>
      </c>
      <c r="BA29" s="84">
        <v>4.28</v>
      </c>
      <c r="BB29" s="84">
        <v>0.86</v>
      </c>
      <c r="BC29" s="84">
        <v>5</v>
      </c>
      <c r="BD29" s="84">
        <v>5</v>
      </c>
    </row>
    <row r="30" spans="1:56" ht="18" customHeight="1" x14ac:dyDescent="0.25">
      <c r="A30" s="85" t="str">
        <f t="shared" si="0"/>
        <v>Grado en Geografía e Historia</v>
      </c>
      <c r="B30" s="85"/>
      <c r="C30" s="85"/>
      <c r="D30" s="85"/>
      <c r="E30" s="85"/>
      <c r="F30" s="85"/>
      <c r="G30" s="35">
        <v>17</v>
      </c>
      <c r="H30" s="36">
        <f t="shared" si="1"/>
        <v>8.2524271844660199E-2</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42"/>
      <c r="AM30" s="67" t="s">
        <v>130</v>
      </c>
      <c r="AN30" s="84">
        <v>1</v>
      </c>
      <c r="AO30" s="84">
        <v>12</v>
      </c>
      <c r="AP30" s="84">
        <v>22</v>
      </c>
      <c r="AQ30" s="84">
        <v>52</v>
      </c>
      <c r="AR30" s="84">
        <v>85</v>
      </c>
      <c r="AS30" s="84">
        <v>34</v>
      </c>
      <c r="AT30" s="84">
        <v>206</v>
      </c>
      <c r="AU30" s="84" t="s">
        <v>130</v>
      </c>
      <c r="AV30" s="84">
        <v>1</v>
      </c>
      <c r="AW30" s="84">
        <v>12</v>
      </c>
      <c r="AX30" s="84">
        <v>22</v>
      </c>
      <c r="AY30" s="84">
        <v>52</v>
      </c>
      <c r="AZ30" s="84">
        <v>85</v>
      </c>
      <c r="BA30" s="84">
        <v>4.21</v>
      </c>
      <c r="BB30" s="84">
        <v>0.96</v>
      </c>
      <c r="BC30" s="84">
        <v>4</v>
      </c>
      <c r="BD30" s="84">
        <v>5</v>
      </c>
    </row>
    <row r="31" spans="1:56" ht="18" customHeight="1" x14ac:dyDescent="0.25">
      <c r="A31" s="85" t="str">
        <f t="shared" si="0"/>
        <v>Grado en Historia del Arte</v>
      </c>
      <c r="B31" s="85"/>
      <c r="C31" s="85"/>
      <c r="D31" s="85"/>
      <c r="E31" s="85"/>
      <c r="F31" s="85"/>
      <c r="G31" s="35">
        <v>11</v>
      </c>
      <c r="H31" s="36">
        <f t="shared" si="1"/>
        <v>5.3398058252427182E-2</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42"/>
      <c r="AM31" s="67" t="s">
        <v>131</v>
      </c>
      <c r="AN31" s="84">
        <v>22</v>
      </c>
      <c r="AO31" s="84">
        <v>17</v>
      </c>
      <c r="AP31" s="84">
        <v>18</v>
      </c>
      <c r="AQ31" s="84">
        <v>25</v>
      </c>
      <c r="AR31" s="84">
        <v>103</v>
      </c>
      <c r="AS31" s="84">
        <v>21</v>
      </c>
      <c r="AT31" s="84">
        <v>206</v>
      </c>
      <c r="AU31" s="84" t="s">
        <v>131</v>
      </c>
      <c r="AV31" s="84">
        <v>22</v>
      </c>
      <c r="AW31" s="84">
        <v>17</v>
      </c>
      <c r="AX31" s="84">
        <v>18</v>
      </c>
      <c r="AY31" s="84">
        <v>25</v>
      </c>
      <c r="AZ31" s="84">
        <v>103</v>
      </c>
      <c r="BA31" s="84">
        <v>3.92</v>
      </c>
      <c r="BB31" s="84">
        <v>1.45</v>
      </c>
      <c r="BC31" s="84">
        <v>5</v>
      </c>
      <c r="BD31" s="84">
        <v>5</v>
      </c>
    </row>
    <row r="32" spans="1:56" ht="18" customHeight="1" x14ac:dyDescent="0.25">
      <c r="A32" s="85" t="str">
        <f t="shared" si="0"/>
        <v>Grado interuniversitario en Arqueología</v>
      </c>
      <c r="B32" s="85"/>
      <c r="C32" s="85"/>
      <c r="D32" s="85"/>
      <c r="E32" s="85"/>
      <c r="F32" s="85"/>
      <c r="G32" s="35">
        <v>22</v>
      </c>
      <c r="H32" s="36">
        <f t="shared" si="1"/>
        <v>0.10679611650485436</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42"/>
      <c r="AM32" s="67" t="s">
        <v>132</v>
      </c>
      <c r="AN32" s="84">
        <v>7</v>
      </c>
      <c r="AO32" s="84">
        <v>20</v>
      </c>
      <c r="AP32" s="84">
        <v>40</v>
      </c>
      <c r="AQ32" s="84">
        <v>65</v>
      </c>
      <c r="AR32" s="84">
        <v>68</v>
      </c>
      <c r="AS32" s="84">
        <v>6</v>
      </c>
      <c r="AT32" s="84">
        <v>206</v>
      </c>
      <c r="AU32" s="84" t="s">
        <v>132</v>
      </c>
      <c r="AV32" s="84">
        <v>7</v>
      </c>
      <c r="AW32" s="84">
        <v>20</v>
      </c>
      <c r="AX32" s="84">
        <v>40</v>
      </c>
      <c r="AY32" s="84">
        <v>65</v>
      </c>
      <c r="AZ32" s="84">
        <v>68</v>
      </c>
      <c r="BA32" s="84">
        <v>3.83</v>
      </c>
      <c r="BB32" s="84">
        <v>1.1100000000000001</v>
      </c>
      <c r="BC32" s="84">
        <v>4</v>
      </c>
      <c r="BD32" s="84">
        <v>5</v>
      </c>
    </row>
    <row r="33" spans="1:56" ht="18" customHeight="1" x14ac:dyDescent="0.25">
      <c r="A33" s="85" t="str">
        <f t="shared" si="0"/>
        <v>Grado en Psicología</v>
      </c>
      <c r="B33" s="85"/>
      <c r="C33" s="85"/>
      <c r="D33" s="85"/>
      <c r="E33" s="85"/>
      <c r="F33" s="85"/>
      <c r="G33" s="35">
        <v>28</v>
      </c>
      <c r="H33" s="36">
        <f t="shared" si="1"/>
        <v>0.13592233009708737</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42"/>
      <c r="AM33" s="67" t="s">
        <v>133</v>
      </c>
      <c r="AN33" s="84">
        <v>8</v>
      </c>
      <c r="AO33" s="84">
        <v>14</v>
      </c>
      <c r="AP33" s="84">
        <v>15</v>
      </c>
      <c r="AQ33" s="84">
        <v>50</v>
      </c>
      <c r="AR33" s="84">
        <v>113</v>
      </c>
      <c r="AS33" s="84">
        <v>6</v>
      </c>
      <c r="AT33" s="84">
        <v>206</v>
      </c>
      <c r="AU33" s="84" t="s">
        <v>133</v>
      </c>
      <c r="AV33" s="84">
        <v>8</v>
      </c>
      <c r="AW33" s="84">
        <v>14</v>
      </c>
      <c r="AX33" s="84">
        <v>15</v>
      </c>
      <c r="AY33" s="84">
        <v>50</v>
      </c>
      <c r="AZ33" s="84">
        <v>113</v>
      </c>
      <c r="BA33" s="84">
        <v>4.2300000000000004</v>
      </c>
      <c r="BB33" s="84">
        <v>1.1100000000000001</v>
      </c>
      <c r="BC33" s="84">
        <v>5</v>
      </c>
      <c r="BD33" s="84">
        <v>5</v>
      </c>
    </row>
    <row r="34" spans="1:56" x14ac:dyDescent="0.25">
      <c r="A34" s="2"/>
      <c r="B34" s="2"/>
      <c r="C34" s="2"/>
      <c r="D34" s="2"/>
      <c r="E34" s="2"/>
      <c r="F34" s="2"/>
      <c r="G34" s="2">
        <f>SUM(G25:G33)</f>
        <v>206</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42"/>
      <c r="AM34" s="67" t="s">
        <v>134</v>
      </c>
      <c r="AN34" s="84">
        <v>1</v>
      </c>
      <c r="AO34" s="84">
        <v>16</v>
      </c>
      <c r="AP34" s="84">
        <v>28</v>
      </c>
      <c r="AQ34" s="84">
        <v>64</v>
      </c>
      <c r="AR34" s="84">
        <v>97</v>
      </c>
      <c r="AS34" s="84">
        <v>0</v>
      </c>
      <c r="AT34" s="84">
        <v>206</v>
      </c>
      <c r="AU34" s="84" t="s">
        <v>134</v>
      </c>
      <c r="AV34" s="84">
        <v>1</v>
      </c>
      <c r="AW34" s="84">
        <v>16</v>
      </c>
      <c r="AX34" s="84">
        <v>28</v>
      </c>
      <c r="AY34" s="84">
        <v>64</v>
      </c>
      <c r="AZ34" s="84">
        <v>97</v>
      </c>
      <c r="BA34" s="84">
        <v>4.17</v>
      </c>
      <c r="BB34" s="84">
        <v>0.97</v>
      </c>
      <c r="BC34" s="84">
        <v>4</v>
      </c>
      <c r="BD34" s="84">
        <v>5</v>
      </c>
    </row>
    <row r="35" spans="1:56"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42"/>
      <c r="AM35" s="67" t="s">
        <v>135</v>
      </c>
      <c r="AN35" s="84">
        <v>2</v>
      </c>
      <c r="AO35" s="84">
        <v>15</v>
      </c>
      <c r="AP35" s="84">
        <v>18</v>
      </c>
      <c r="AQ35" s="84">
        <v>50</v>
      </c>
      <c r="AR35" s="84">
        <v>70</v>
      </c>
      <c r="AS35" s="84">
        <v>51</v>
      </c>
      <c r="AT35" s="84">
        <v>206</v>
      </c>
      <c r="AU35" s="84" t="s">
        <v>135</v>
      </c>
      <c r="AV35" s="84">
        <v>2</v>
      </c>
      <c r="AW35" s="84">
        <v>15</v>
      </c>
      <c r="AX35" s="84">
        <v>18</v>
      </c>
      <c r="AY35" s="84">
        <v>50</v>
      </c>
      <c r="AZ35" s="84">
        <v>70</v>
      </c>
      <c r="BA35" s="84">
        <v>4.0999999999999996</v>
      </c>
      <c r="BB35" s="84">
        <v>1.03</v>
      </c>
      <c r="BC35" s="84">
        <v>4</v>
      </c>
      <c r="BD35" s="84">
        <v>5</v>
      </c>
    </row>
    <row r="36" spans="1:56" ht="40.5" customHeight="1" x14ac:dyDescent="0.25">
      <c r="A36" s="94" t="s">
        <v>1</v>
      </c>
      <c r="B36" s="94"/>
      <c r="C36" s="94"/>
      <c r="D36" s="94"/>
      <c r="E36" s="94"/>
      <c r="F36" s="94"/>
      <c r="G36" s="94"/>
      <c r="H36" s="94"/>
      <c r="I36" s="94"/>
      <c r="J36" s="94"/>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42"/>
      <c r="AM36" s="67" t="s">
        <v>136</v>
      </c>
      <c r="AN36" s="84">
        <v>5</v>
      </c>
      <c r="AO36" s="84">
        <v>6</v>
      </c>
      <c r="AP36" s="84">
        <v>30</v>
      </c>
      <c r="AQ36" s="84">
        <v>71</v>
      </c>
      <c r="AR36" s="84">
        <v>90</v>
      </c>
      <c r="AS36" s="84">
        <v>4</v>
      </c>
      <c r="AT36" s="84">
        <v>206</v>
      </c>
      <c r="AU36" s="84" t="s">
        <v>136</v>
      </c>
      <c r="AV36" s="84">
        <v>5</v>
      </c>
      <c r="AW36" s="84">
        <v>6</v>
      </c>
      <c r="AX36" s="84">
        <v>30</v>
      </c>
      <c r="AY36" s="84">
        <v>71</v>
      </c>
      <c r="AZ36" s="84">
        <v>90</v>
      </c>
      <c r="BA36" s="84">
        <v>4.16</v>
      </c>
      <c r="BB36" s="84">
        <v>0.96</v>
      </c>
      <c r="BC36" s="84">
        <v>4</v>
      </c>
      <c r="BD36" s="84">
        <v>5</v>
      </c>
    </row>
    <row r="37" spans="1:56" ht="18" x14ac:dyDescent="0.25">
      <c r="A37" s="2"/>
      <c r="B37" s="2"/>
      <c r="C37" s="107" t="s">
        <v>2</v>
      </c>
      <c r="D37" s="107"/>
      <c r="E37" s="107"/>
      <c r="F37" s="107"/>
      <c r="G37" s="107"/>
      <c r="H37" s="107"/>
      <c r="I37" s="107"/>
      <c r="J37" s="107"/>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42"/>
      <c r="AM37" s="67" t="s">
        <v>137</v>
      </c>
      <c r="AN37" s="84">
        <v>2</v>
      </c>
      <c r="AO37" s="84">
        <v>4</v>
      </c>
      <c r="AP37" s="84">
        <v>21</v>
      </c>
      <c r="AQ37" s="84">
        <v>68</v>
      </c>
      <c r="AR37" s="84">
        <v>110</v>
      </c>
      <c r="AS37" s="84">
        <v>1</v>
      </c>
      <c r="AT37" s="84">
        <v>206</v>
      </c>
      <c r="AU37" s="84" t="s">
        <v>137</v>
      </c>
      <c r="AV37" s="84">
        <v>2</v>
      </c>
      <c r="AW37" s="84">
        <v>4</v>
      </c>
      <c r="AX37" s="84">
        <v>21</v>
      </c>
      <c r="AY37" s="84">
        <v>68</v>
      </c>
      <c r="AZ37" s="84">
        <v>110</v>
      </c>
      <c r="BA37" s="84">
        <v>4.37</v>
      </c>
      <c r="BB37" s="84">
        <v>0.82</v>
      </c>
      <c r="BC37" s="84">
        <v>5</v>
      </c>
      <c r="BD37" s="84">
        <v>5</v>
      </c>
    </row>
    <row r="38" spans="1:56" ht="39.75" customHeight="1" x14ac:dyDescent="0.25">
      <c r="A38" s="2"/>
      <c r="B38" s="2"/>
      <c r="C38" s="107" t="s">
        <v>3</v>
      </c>
      <c r="D38" s="107"/>
      <c r="E38" s="107"/>
      <c r="F38" s="107"/>
      <c r="G38" s="107"/>
      <c r="H38" s="107"/>
      <c r="I38" s="107"/>
      <c r="J38" s="107"/>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42"/>
      <c r="AM38" s="67" t="s">
        <v>138</v>
      </c>
      <c r="AN38" s="84">
        <v>2</v>
      </c>
      <c r="AO38" s="84">
        <v>3</v>
      </c>
      <c r="AP38" s="84">
        <v>9</v>
      </c>
      <c r="AQ38" s="84">
        <v>63</v>
      </c>
      <c r="AR38" s="84">
        <v>125</v>
      </c>
      <c r="AS38" s="84">
        <v>4</v>
      </c>
      <c r="AT38" s="84">
        <v>206</v>
      </c>
      <c r="AU38" s="84" t="s">
        <v>138</v>
      </c>
      <c r="AV38" s="84">
        <v>2</v>
      </c>
      <c r="AW38" s="84">
        <v>3</v>
      </c>
      <c r="AX38" s="84">
        <v>9</v>
      </c>
      <c r="AY38" s="84">
        <v>63</v>
      </c>
      <c r="AZ38" s="84">
        <v>125</v>
      </c>
      <c r="BA38" s="84">
        <v>4.51</v>
      </c>
      <c r="BB38" s="84">
        <v>0.74</v>
      </c>
      <c r="BC38" s="84">
        <v>5</v>
      </c>
      <c r="BD38" s="84">
        <v>5</v>
      </c>
    </row>
    <row r="39" spans="1:56" ht="18" x14ac:dyDescent="0.25">
      <c r="A39" s="2"/>
      <c r="B39" s="2"/>
      <c r="C39" s="107" t="s">
        <v>4</v>
      </c>
      <c r="D39" s="107"/>
      <c r="E39" s="107"/>
      <c r="F39" s="107"/>
      <c r="G39" s="107"/>
      <c r="H39" s="107"/>
      <c r="I39" s="107"/>
      <c r="J39" s="107"/>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42"/>
      <c r="AM39" s="67" t="s">
        <v>139</v>
      </c>
      <c r="AN39" s="84">
        <v>0</v>
      </c>
      <c r="AO39" s="84">
        <v>1</v>
      </c>
      <c r="AP39" s="84">
        <v>32</v>
      </c>
      <c r="AQ39" s="84">
        <v>85</v>
      </c>
      <c r="AR39" s="84">
        <v>88</v>
      </c>
      <c r="AS39" s="84">
        <v>0</v>
      </c>
      <c r="AT39" s="84">
        <v>206</v>
      </c>
      <c r="AU39" s="84" t="s">
        <v>139</v>
      </c>
      <c r="AV39" s="84">
        <v>0</v>
      </c>
      <c r="AW39" s="84">
        <v>1</v>
      </c>
      <c r="AX39" s="84">
        <v>32</v>
      </c>
      <c r="AY39" s="84">
        <v>85</v>
      </c>
      <c r="AZ39" s="84">
        <v>88</v>
      </c>
      <c r="BA39" s="84">
        <v>4.26</v>
      </c>
      <c r="BB39" s="84">
        <v>0.73</v>
      </c>
      <c r="BC39" s="84">
        <v>4</v>
      </c>
      <c r="BD39" s="84">
        <v>5</v>
      </c>
    </row>
    <row r="40" spans="1:56" ht="18" x14ac:dyDescent="0.25">
      <c r="C40" s="107" t="s">
        <v>5</v>
      </c>
      <c r="D40" s="107"/>
      <c r="E40" s="107"/>
      <c r="F40" s="107"/>
      <c r="G40" s="107"/>
      <c r="H40" s="107"/>
      <c r="I40" s="107"/>
      <c r="J40" s="107"/>
      <c r="AN40" s="84"/>
      <c r="AO40" s="84"/>
      <c r="AP40" s="84"/>
      <c r="AQ40" s="84"/>
      <c r="AR40" s="84"/>
      <c r="AS40" s="84"/>
      <c r="AT40" s="84"/>
      <c r="AU40" s="84"/>
      <c r="AV40" s="84"/>
      <c r="AW40" s="84"/>
      <c r="AX40" s="84"/>
      <c r="AY40" s="84"/>
      <c r="AZ40" s="84"/>
      <c r="BA40" s="84"/>
      <c r="BB40" s="84"/>
      <c r="BC40" s="84"/>
      <c r="BD40" s="84"/>
    </row>
    <row r="41" spans="1:56" x14ac:dyDescent="0.25">
      <c r="C41" s="3"/>
      <c r="D41" s="3"/>
      <c r="E41" s="3"/>
      <c r="F41" s="3"/>
      <c r="G41" s="3"/>
      <c r="H41" s="3"/>
      <c r="I41" s="3"/>
      <c r="J41" s="3"/>
      <c r="AN41" s="84"/>
      <c r="AO41" s="84"/>
      <c r="AP41" s="84"/>
      <c r="AQ41" s="84"/>
      <c r="AR41" s="84"/>
      <c r="AS41" s="84"/>
      <c r="AT41" s="84"/>
      <c r="AU41" s="84"/>
      <c r="AV41" s="84"/>
      <c r="AW41" s="84"/>
      <c r="AX41" s="84"/>
      <c r="AY41" s="84"/>
      <c r="AZ41" s="84"/>
      <c r="BA41" s="84"/>
      <c r="BB41" s="84"/>
      <c r="BC41" s="84"/>
      <c r="BD41" s="84"/>
    </row>
    <row r="42" spans="1:56" x14ac:dyDescent="0.25">
      <c r="C42" s="3"/>
      <c r="D42" s="3"/>
      <c r="E42" s="3"/>
      <c r="F42" s="3"/>
      <c r="G42" s="3"/>
      <c r="H42" s="3"/>
      <c r="I42" s="3"/>
      <c r="J42" s="3"/>
      <c r="AN42" s="84"/>
      <c r="AO42" s="84"/>
      <c r="AP42" s="84"/>
      <c r="AQ42" s="84"/>
      <c r="AR42" s="84"/>
      <c r="AS42" s="84"/>
      <c r="AT42" s="84"/>
      <c r="AU42" s="84"/>
      <c r="AV42" s="84"/>
      <c r="AW42" s="84"/>
      <c r="AX42" s="84"/>
      <c r="AY42" s="84"/>
      <c r="AZ42" s="84"/>
      <c r="BA42" s="84"/>
      <c r="BB42" s="84"/>
      <c r="BC42" s="84"/>
      <c r="BD42" s="84"/>
    </row>
    <row r="43" spans="1:56" s="5" customFormat="1" ht="20.25" x14ac:dyDescent="0.25">
      <c r="A43" s="92" t="s">
        <v>6</v>
      </c>
      <c r="B43" s="92"/>
      <c r="C43" s="92"/>
      <c r="D43" s="92"/>
      <c r="E43" s="92"/>
      <c r="F43" s="92"/>
      <c r="G43" s="92"/>
      <c r="H43" s="92"/>
      <c r="I43" s="92"/>
      <c r="J43" s="92"/>
      <c r="K43" s="92"/>
      <c r="L43" s="92"/>
      <c r="M43" s="92"/>
      <c r="N43" s="92"/>
      <c r="O43" s="92"/>
      <c r="P43" s="4"/>
      <c r="Q43" s="4"/>
      <c r="R43" s="4"/>
      <c r="S43" s="4"/>
      <c r="T43" s="4"/>
      <c r="U43" s="4"/>
      <c r="V43" s="4"/>
      <c r="W43" s="4"/>
      <c r="X43" s="4"/>
      <c r="Y43" s="4"/>
      <c r="Z43" s="4"/>
      <c r="AA43" s="4"/>
      <c r="AB43" s="4"/>
      <c r="AC43" s="4"/>
      <c r="AD43" s="4"/>
      <c r="AE43" s="4"/>
      <c r="AF43" s="4"/>
      <c r="AG43" s="4"/>
      <c r="AH43" s="4"/>
      <c r="AI43" s="4"/>
      <c r="AJ43" s="4"/>
      <c r="AK43" s="4"/>
      <c r="AL43" s="43"/>
      <c r="AM43" s="67"/>
      <c r="AN43" s="84"/>
      <c r="AO43" s="84"/>
      <c r="AP43" s="84"/>
      <c r="AQ43" s="84"/>
      <c r="AR43" s="84"/>
      <c r="AS43" s="84"/>
      <c r="AT43" s="84"/>
      <c r="AU43" s="78"/>
      <c r="AV43" s="78"/>
      <c r="AW43" s="78"/>
      <c r="AX43" s="78"/>
      <c r="AY43" s="78"/>
      <c r="AZ43" s="78"/>
      <c r="BA43" s="78"/>
      <c r="BB43" s="78"/>
      <c r="BC43" s="78"/>
      <c r="BD43" s="78"/>
    </row>
    <row r="44" spans="1:56" x14ac:dyDescent="0.25">
      <c r="C44" s="3"/>
      <c r="D44" s="3"/>
      <c r="E44" s="3"/>
      <c r="F44" s="3"/>
      <c r="G44" s="3"/>
      <c r="H44" s="3"/>
      <c r="I44" s="3"/>
      <c r="J44" s="3"/>
      <c r="AU44" s="78"/>
      <c r="AV44" s="78"/>
      <c r="AW44" s="78"/>
      <c r="AX44" s="78"/>
      <c r="AY44" s="78"/>
      <c r="AZ44" s="78"/>
      <c r="BA44" s="78"/>
      <c r="BB44" s="78"/>
      <c r="BC44" s="78"/>
      <c r="BD44" s="78"/>
    </row>
    <row r="45" spans="1:56" ht="18.75" customHeight="1" x14ac:dyDescent="0.3">
      <c r="A45" s="6">
        <v>1</v>
      </c>
      <c r="B45" s="88" t="s">
        <v>48</v>
      </c>
      <c r="C45" s="88"/>
      <c r="D45" s="88"/>
      <c r="E45" s="88"/>
      <c r="F45" s="88"/>
      <c r="G45" s="88"/>
      <c r="H45" s="88"/>
      <c r="I45" s="88"/>
      <c r="J45" s="88"/>
      <c r="K45" s="88"/>
      <c r="L45" s="88"/>
      <c r="M45" s="88"/>
      <c r="N45" s="88"/>
      <c r="O45" s="88"/>
      <c r="P45" s="88"/>
      <c r="Q45" s="88"/>
      <c r="R45" s="37"/>
      <c r="S45" s="37"/>
      <c r="T45" s="37"/>
      <c r="U45" s="6">
        <v>2</v>
      </c>
      <c r="V45" s="88" t="s">
        <v>47</v>
      </c>
      <c r="W45" s="88"/>
      <c r="X45" s="88"/>
      <c r="Y45" s="88"/>
      <c r="Z45" s="88"/>
      <c r="AA45" s="88"/>
      <c r="AB45" s="88"/>
      <c r="AC45" s="88"/>
      <c r="AD45" s="88"/>
      <c r="AE45" s="88"/>
      <c r="AF45" s="88"/>
      <c r="AG45" s="88"/>
      <c r="AH45" s="88"/>
      <c r="AI45" s="88"/>
      <c r="AJ45" s="88"/>
    </row>
    <row r="46" spans="1:56" ht="18.75" x14ac:dyDescent="0.3">
      <c r="A46" s="7"/>
      <c r="B46" s="8"/>
      <c r="C46" s="3"/>
      <c r="D46" s="3"/>
      <c r="E46" s="3"/>
      <c r="F46" s="3"/>
      <c r="G46" s="3"/>
      <c r="H46" s="3"/>
      <c r="I46" s="3"/>
      <c r="J46" s="3"/>
    </row>
    <row r="47" spans="1:56" ht="18.75" x14ac:dyDescent="0.3">
      <c r="A47" s="7"/>
      <c r="B47" s="8"/>
      <c r="C47" s="3"/>
      <c r="D47" s="3"/>
      <c r="E47" s="3"/>
      <c r="F47" s="3"/>
      <c r="G47" s="3"/>
      <c r="H47" s="3"/>
      <c r="I47" s="3"/>
      <c r="J47" s="3"/>
      <c r="AU47" s="70"/>
      <c r="AV47" s="70"/>
      <c r="AW47" s="70"/>
      <c r="AX47" s="70"/>
      <c r="AY47" s="70"/>
      <c r="AZ47" s="70"/>
      <c r="BA47" s="70"/>
      <c r="BB47" s="70"/>
      <c r="BC47" s="70"/>
      <c r="BD47" s="70"/>
    </row>
    <row r="48" spans="1:56" ht="18.75" x14ac:dyDescent="0.3">
      <c r="A48" s="7"/>
      <c r="B48" s="8"/>
      <c r="C48" s="3"/>
      <c r="D48" s="3"/>
      <c r="E48" s="3"/>
      <c r="F48" s="3"/>
      <c r="G48" s="3"/>
      <c r="H48" s="3"/>
      <c r="I48" s="3"/>
      <c r="J48" s="3"/>
    </row>
    <row r="49" spans="1:56" s="50" customFormat="1" ht="18.75" x14ac:dyDescent="0.3">
      <c r="A49" s="52"/>
      <c r="B49" s="53"/>
      <c r="C49" s="51"/>
      <c r="D49" s="51"/>
      <c r="E49" s="51"/>
      <c r="F49" s="51"/>
      <c r="G49" s="51"/>
      <c r="H49" s="51"/>
      <c r="I49" s="51"/>
      <c r="J49" s="51"/>
      <c r="AL49" s="57"/>
      <c r="AM49" s="67"/>
      <c r="AN49" s="74"/>
      <c r="AO49" s="74"/>
      <c r="AP49" s="74"/>
      <c r="AQ49" s="74"/>
      <c r="AR49" s="74"/>
      <c r="AS49" s="74"/>
      <c r="AT49" s="74"/>
      <c r="AU49" s="74"/>
      <c r="AV49" s="74"/>
      <c r="AW49" s="74"/>
      <c r="AX49" s="74"/>
      <c r="AY49" s="74"/>
      <c r="AZ49" s="74"/>
      <c r="BA49" s="74"/>
      <c r="BB49" s="74"/>
      <c r="BC49" s="74"/>
      <c r="BD49" s="74"/>
    </row>
    <row r="50" spans="1:56" s="50" customFormat="1" ht="18.75" x14ac:dyDescent="0.3">
      <c r="A50" s="52"/>
      <c r="B50" s="53"/>
      <c r="C50" s="51"/>
      <c r="D50" s="51"/>
      <c r="E50" s="51"/>
      <c r="F50" s="51"/>
      <c r="G50" s="51"/>
      <c r="H50" s="51"/>
      <c r="I50" s="51"/>
      <c r="J50" s="51"/>
      <c r="AL50" s="57"/>
      <c r="AM50" s="67"/>
      <c r="AN50" s="74"/>
      <c r="AO50" s="74"/>
      <c r="AP50" s="74"/>
      <c r="AQ50" s="74"/>
      <c r="AR50" s="74"/>
      <c r="AS50" s="74"/>
      <c r="AT50" s="74"/>
      <c r="AU50" s="74"/>
      <c r="AV50" s="74"/>
      <c r="AW50" s="74"/>
      <c r="AX50" s="74"/>
      <c r="AY50" s="74"/>
      <c r="AZ50" s="74"/>
      <c r="BA50" s="74"/>
      <c r="BB50" s="74"/>
      <c r="BC50" s="74"/>
      <c r="BD50" s="74"/>
    </row>
    <row r="51" spans="1:56" s="50" customFormat="1" ht="18.75" x14ac:dyDescent="0.3">
      <c r="A51" s="52"/>
      <c r="B51" s="53"/>
      <c r="C51" s="51"/>
      <c r="D51" s="51"/>
      <c r="E51" s="51"/>
      <c r="F51" s="51"/>
      <c r="G51" s="51"/>
      <c r="H51" s="51"/>
      <c r="I51" s="51"/>
      <c r="J51" s="51"/>
      <c r="AL51" s="57"/>
      <c r="AM51" s="67" t="s">
        <v>89</v>
      </c>
      <c r="AN51" s="78"/>
      <c r="AO51" s="78"/>
      <c r="AP51" s="78"/>
      <c r="AQ51" s="78"/>
      <c r="AR51" s="78"/>
      <c r="AS51" s="74"/>
      <c r="AT51" s="74"/>
      <c r="AU51" s="74"/>
      <c r="AV51" s="74"/>
      <c r="AW51" s="74"/>
      <c r="AX51" s="74"/>
      <c r="AY51" s="74"/>
      <c r="AZ51" s="74"/>
      <c r="BA51" s="74"/>
      <c r="BB51" s="74"/>
      <c r="BC51" s="74"/>
      <c r="BD51" s="74"/>
    </row>
    <row r="52" spans="1:56" s="50" customFormat="1" ht="18.75" x14ac:dyDescent="0.3">
      <c r="A52" s="52"/>
      <c r="B52" s="53"/>
      <c r="C52" s="51"/>
      <c r="D52" s="51"/>
      <c r="E52" s="51"/>
      <c r="F52" s="51"/>
      <c r="G52" s="51"/>
      <c r="H52" s="51"/>
      <c r="I52" s="51"/>
      <c r="J52" s="51"/>
      <c r="AL52" s="57"/>
      <c r="AM52" s="67" t="s">
        <v>140</v>
      </c>
      <c r="AN52" s="84"/>
      <c r="AO52" s="84"/>
      <c r="AP52" s="84"/>
      <c r="AQ52" s="84"/>
      <c r="AR52" s="84"/>
      <c r="AS52" s="74"/>
      <c r="AT52" s="74"/>
      <c r="AU52" s="74"/>
      <c r="AV52" s="74"/>
      <c r="AW52" s="74"/>
      <c r="AX52" s="74"/>
      <c r="AY52" s="74"/>
      <c r="AZ52" s="74"/>
      <c r="BA52" s="74"/>
      <c r="BB52" s="74"/>
      <c r="BC52" s="74"/>
      <c r="BD52" s="74"/>
    </row>
    <row r="53" spans="1:56" s="50" customFormat="1" ht="18.75" x14ac:dyDescent="0.3">
      <c r="A53" s="52"/>
      <c r="B53" s="53"/>
      <c r="C53" s="51"/>
      <c r="D53" s="51"/>
      <c r="E53" s="51"/>
      <c r="F53" s="51"/>
      <c r="G53" s="51"/>
      <c r="H53" s="51"/>
      <c r="I53" s="51"/>
      <c r="J53" s="51"/>
      <c r="AL53" s="57"/>
      <c r="AM53" s="67"/>
      <c r="AN53" s="84"/>
      <c r="AO53" s="84" t="s">
        <v>90</v>
      </c>
      <c r="AP53" s="84" t="s">
        <v>91</v>
      </c>
      <c r="AQ53" s="84" t="s">
        <v>92</v>
      </c>
      <c r="AR53" s="84" t="s">
        <v>93</v>
      </c>
      <c r="AS53" s="74"/>
      <c r="AT53" s="74"/>
      <c r="AU53" s="74"/>
      <c r="AV53" s="74"/>
      <c r="AW53" s="74"/>
      <c r="AX53" s="74"/>
      <c r="AY53" s="74"/>
      <c r="AZ53" s="74"/>
      <c r="BA53" s="74"/>
      <c r="BB53" s="74"/>
      <c r="BC53" s="74"/>
      <c r="BD53" s="74"/>
    </row>
    <row r="54" spans="1:56" s="50" customFormat="1" ht="18.75" x14ac:dyDescent="0.3">
      <c r="A54" s="52"/>
      <c r="B54" s="53"/>
      <c r="C54" s="51"/>
      <c r="D54" s="51"/>
      <c r="E54" s="51"/>
      <c r="F54" s="51"/>
      <c r="G54" s="51"/>
      <c r="H54" s="51"/>
      <c r="I54" s="51"/>
      <c r="J54" s="51"/>
      <c r="AL54" s="57"/>
      <c r="AM54" s="67" t="s">
        <v>94</v>
      </c>
      <c r="AN54" s="84" t="s">
        <v>40</v>
      </c>
      <c r="AO54" s="84">
        <v>34</v>
      </c>
      <c r="AP54" s="84">
        <v>16.5</v>
      </c>
      <c r="AQ54" s="84">
        <v>16.5</v>
      </c>
      <c r="AR54" s="84">
        <v>16.5</v>
      </c>
      <c r="AS54" s="74"/>
      <c r="AT54" s="74"/>
      <c r="AU54" s="74"/>
      <c r="AV54" s="74"/>
      <c r="AW54" s="74"/>
      <c r="AX54" s="74"/>
      <c r="AY54" s="74"/>
      <c r="AZ54" s="74"/>
      <c r="BA54" s="74"/>
      <c r="BB54" s="74"/>
      <c r="BC54" s="74"/>
      <c r="BD54" s="74"/>
    </row>
    <row r="55" spans="1:56" s="50" customFormat="1" ht="18.75" x14ac:dyDescent="0.3">
      <c r="A55" s="52"/>
      <c r="B55" s="53"/>
      <c r="C55" s="51"/>
      <c r="D55" s="51"/>
      <c r="E55" s="51"/>
      <c r="F55" s="51"/>
      <c r="G55" s="51"/>
      <c r="H55" s="51"/>
      <c r="I55" s="51"/>
      <c r="J55" s="51"/>
      <c r="AL55" s="57"/>
      <c r="AM55" s="67"/>
      <c r="AN55" s="84" t="s">
        <v>41</v>
      </c>
      <c r="AO55" s="84">
        <v>35</v>
      </c>
      <c r="AP55" s="84">
        <v>17</v>
      </c>
      <c r="AQ55" s="84">
        <v>17</v>
      </c>
      <c r="AR55" s="84">
        <v>33.5</v>
      </c>
      <c r="AS55" s="74"/>
      <c r="AT55" s="74"/>
      <c r="AU55" s="74"/>
      <c r="AV55" s="74"/>
      <c r="AW55" s="74"/>
      <c r="AX55" s="74"/>
      <c r="AY55" s="74"/>
      <c r="AZ55" s="74"/>
      <c r="BA55" s="74"/>
      <c r="BB55" s="74"/>
      <c r="BC55" s="74"/>
      <c r="BD55" s="74"/>
    </row>
    <row r="56" spans="1:56" s="50" customFormat="1" ht="18.75" x14ac:dyDescent="0.3">
      <c r="A56" s="52"/>
      <c r="B56" s="53"/>
      <c r="C56" s="51"/>
      <c r="D56" s="51"/>
      <c r="E56" s="51"/>
      <c r="F56" s="51"/>
      <c r="G56" s="51"/>
      <c r="H56" s="51"/>
      <c r="I56" s="51"/>
      <c r="J56" s="51"/>
      <c r="AL56" s="57"/>
      <c r="AM56" s="67"/>
      <c r="AN56" s="84" t="s">
        <v>86</v>
      </c>
      <c r="AO56" s="84">
        <v>16</v>
      </c>
      <c r="AP56" s="84">
        <v>7.8</v>
      </c>
      <c r="AQ56" s="84">
        <v>7.8</v>
      </c>
      <c r="AR56" s="84">
        <v>41.3</v>
      </c>
      <c r="AS56" s="74"/>
      <c r="AT56" s="74"/>
      <c r="AU56" s="74"/>
      <c r="AV56" s="74"/>
      <c r="AW56" s="74"/>
      <c r="AX56" s="74"/>
      <c r="AY56" s="74"/>
      <c r="AZ56" s="74"/>
      <c r="BA56" s="74"/>
      <c r="BB56" s="74"/>
      <c r="BC56" s="74"/>
      <c r="BD56" s="74"/>
    </row>
    <row r="57" spans="1:56" ht="18.75" x14ac:dyDescent="0.3">
      <c r="A57" s="7"/>
      <c r="B57" s="8"/>
      <c r="C57" s="3"/>
      <c r="D57" s="3"/>
      <c r="E57" s="3"/>
      <c r="F57" s="3"/>
      <c r="G57" s="3"/>
      <c r="H57" s="3"/>
      <c r="I57" s="3"/>
      <c r="J57" s="3"/>
      <c r="AN57" s="84" t="s">
        <v>42</v>
      </c>
      <c r="AO57" s="84">
        <v>20</v>
      </c>
      <c r="AP57" s="84">
        <v>9.6999999999999993</v>
      </c>
      <c r="AQ57" s="84">
        <v>9.6999999999999993</v>
      </c>
      <c r="AR57" s="84">
        <v>51</v>
      </c>
    </row>
    <row r="58" spans="1:56" ht="18.75" x14ac:dyDescent="0.3">
      <c r="A58" s="7"/>
      <c r="B58" s="8"/>
      <c r="C58" s="3"/>
      <c r="D58" s="3"/>
      <c r="E58" s="3"/>
      <c r="F58" s="3"/>
      <c r="G58" s="3"/>
      <c r="H58" s="3"/>
      <c r="I58" s="3"/>
      <c r="J58" s="3"/>
      <c r="AN58" s="84" t="s">
        <v>43</v>
      </c>
      <c r="AO58" s="84">
        <v>23</v>
      </c>
      <c r="AP58" s="84">
        <v>11.2</v>
      </c>
      <c r="AQ58" s="84">
        <v>11.2</v>
      </c>
      <c r="AR58" s="84">
        <v>62.1</v>
      </c>
    </row>
    <row r="59" spans="1:56" ht="15" customHeight="1" x14ac:dyDescent="0.25">
      <c r="V59" s="95" t="s">
        <v>7</v>
      </c>
      <c r="W59" s="95"/>
      <c r="X59" s="95"/>
      <c r="Y59" s="95"/>
      <c r="Z59" s="95"/>
      <c r="AA59" s="95"/>
      <c r="AC59" s="95" t="s">
        <v>8</v>
      </c>
      <c r="AD59" s="95"/>
      <c r="AE59" s="95"/>
      <c r="AF59" s="95"/>
      <c r="AG59" s="95"/>
      <c r="AH59" s="95"/>
      <c r="AI59" s="96" t="s">
        <v>9</v>
      </c>
      <c r="AJ59" s="96"/>
      <c r="AK59" s="96"/>
      <c r="AL59" s="96"/>
      <c r="AN59" s="84" t="s">
        <v>44</v>
      </c>
      <c r="AO59" s="84">
        <v>17</v>
      </c>
      <c r="AP59" s="84">
        <v>8.3000000000000007</v>
      </c>
      <c r="AQ59" s="84">
        <v>8.3000000000000007</v>
      </c>
      <c r="AR59" s="84">
        <v>70.400000000000006</v>
      </c>
    </row>
    <row r="60" spans="1:56" x14ac:dyDescent="0.25">
      <c r="V60" s="97"/>
      <c r="W60" s="97"/>
      <c r="X60" s="97"/>
      <c r="Y60" s="97"/>
      <c r="Z60" s="97"/>
      <c r="AA60" s="97"/>
      <c r="AC60" s="97"/>
      <c r="AD60" s="97"/>
      <c r="AE60" s="97"/>
      <c r="AF60" s="97"/>
      <c r="AG60" s="97"/>
      <c r="AH60" s="97"/>
      <c r="AI60" s="96"/>
      <c r="AJ60" s="96"/>
      <c r="AK60" s="96"/>
      <c r="AL60" s="96"/>
      <c r="AN60" s="84" t="s">
        <v>45</v>
      </c>
      <c r="AO60" s="84">
        <v>11</v>
      </c>
      <c r="AP60" s="84">
        <v>5.3</v>
      </c>
      <c r="AQ60" s="84">
        <v>5.3</v>
      </c>
      <c r="AR60" s="84">
        <v>75.7</v>
      </c>
    </row>
    <row r="61" spans="1:56" s="17" customFormat="1" ht="18.75" x14ac:dyDescent="0.25">
      <c r="A61" s="9"/>
      <c r="B61" s="89"/>
      <c r="C61" s="89"/>
      <c r="D61" s="89"/>
      <c r="E61" s="89"/>
      <c r="F61" s="89"/>
      <c r="G61" s="89"/>
      <c r="H61" s="89"/>
      <c r="I61" s="89"/>
      <c r="J61" s="89"/>
      <c r="K61" s="89"/>
      <c r="L61" s="89"/>
      <c r="M61" s="89"/>
      <c r="N61" s="89"/>
      <c r="O61" s="89"/>
      <c r="P61" s="89"/>
      <c r="Q61" s="89"/>
      <c r="R61" s="89"/>
      <c r="S61" s="89"/>
      <c r="T61" s="89"/>
      <c r="U61" s="89"/>
      <c r="V61" s="10">
        <v>1</v>
      </c>
      <c r="W61" s="10">
        <v>2</v>
      </c>
      <c r="X61" s="10">
        <v>3</v>
      </c>
      <c r="Y61" s="10">
        <v>4</v>
      </c>
      <c r="Z61" s="10">
        <v>5</v>
      </c>
      <c r="AA61" s="10" t="s">
        <v>10</v>
      </c>
      <c r="AB61" s="38" t="s">
        <v>11</v>
      </c>
      <c r="AC61" s="10">
        <v>1</v>
      </c>
      <c r="AD61" s="10">
        <v>2</v>
      </c>
      <c r="AE61" s="10">
        <v>3</v>
      </c>
      <c r="AF61" s="10">
        <v>4</v>
      </c>
      <c r="AG61" s="10">
        <v>5</v>
      </c>
      <c r="AH61" s="10" t="s">
        <v>10</v>
      </c>
      <c r="AI61" s="39" t="s">
        <v>12</v>
      </c>
      <c r="AJ61" s="39" t="s">
        <v>13</v>
      </c>
      <c r="AK61" s="39" t="s">
        <v>14</v>
      </c>
      <c r="AL61" s="44" t="s">
        <v>15</v>
      </c>
      <c r="AM61" s="67"/>
      <c r="AN61" s="84" t="s">
        <v>141</v>
      </c>
      <c r="AO61" s="84">
        <v>22</v>
      </c>
      <c r="AP61" s="84">
        <v>10.7</v>
      </c>
      <c r="AQ61" s="84">
        <v>10.7</v>
      </c>
      <c r="AR61" s="84">
        <v>86.4</v>
      </c>
      <c r="AS61" s="74"/>
      <c r="AT61" s="74"/>
      <c r="AU61" s="74"/>
      <c r="AV61" s="74"/>
      <c r="AW61" s="74"/>
      <c r="AX61" s="74"/>
      <c r="AY61" s="74"/>
      <c r="AZ61" s="74"/>
      <c r="BA61" s="74"/>
      <c r="BB61" s="74"/>
      <c r="BC61" s="74"/>
      <c r="BD61" s="74"/>
    </row>
    <row r="62" spans="1:56" s="18" customFormat="1" ht="18.75" x14ac:dyDescent="0.25">
      <c r="A62" s="101" t="s">
        <v>16</v>
      </c>
      <c r="B62" s="101"/>
      <c r="C62" s="101"/>
      <c r="D62" s="101"/>
      <c r="E62" s="101"/>
      <c r="F62" s="101"/>
      <c r="G62" s="101"/>
      <c r="H62" s="101"/>
      <c r="I62" s="101"/>
      <c r="J62" s="101"/>
      <c r="K62" s="101"/>
      <c r="L62" s="101"/>
      <c r="M62" s="101"/>
      <c r="N62" s="101"/>
      <c r="O62" s="101"/>
      <c r="P62" s="101"/>
      <c r="Q62" s="101"/>
      <c r="R62" s="101"/>
      <c r="S62" s="101"/>
      <c r="T62" s="101"/>
      <c r="U62" s="98"/>
      <c r="V62" s="100"/>
      <c r="W62" s="100"/>
      <c r="X62" s="100"/>
      <c r="Y62" s="100"/>
      <c r="Z62" s="100"/>
      <c r="AA62" s="100"/>
      <c r="AB62" s="100"/>
      <c r="AC62" s="100"/>
      <c r="AD62" s="100"/>
      <c r="AE62" s="100"/>
      <c r="AF62" s="100"/>
      <c r="AG62" s="100"/>
      <c r="AH62" s="100"/>
      <c r="AI62" s="100"/>
      <c r="AJ62" s="100"/>
      <c r="AK62" s="100"/>
      <c r="AL62" s="100"/>
      <c r="AM62" s="67"/>
      <c r="AN62" s="84" t="s">
        <v>46</v>
      </c>
      <c r="AO62" s="84">
        <v>28</v>
      </c>
      <c r="AP62" s="84">
        <v>13.6</v>
      </c>
      <c r="AQ62" s="84">
        <v>13.6</v>
      </c>
      <c r="AR62" s="84">
        <v>100</v>
      </c>
      <c r="AS62" s="74"/>
      <c r="AT62" s="74"/>
      <c r="AU62" s="71"/>
      <c r="AV62" s="71"/>
      <c r="AW62" s="71"/>
      <c r="AX62" s="71"/>
      <c r="AY62" s="71"/>
      <c r="AZ62" s="71"/>
      <c r="BA62" s="71"/>
      <c r="BB62" s="71"/>
      <c r="BC62" s="71"/>
      <c r="BD62" s="71"/>
    </row>
    <row r="63" spans="1:56" s="18" customFormat="1" ht="18.75" customHeight="1" x14ac:dyDescent="0.25">
      <c r="A63" s="19">
        <v>3</v>
      </c>
      <c r="B63" s="86" t="s">
        <v>165</v>
      </c>
      <c r="C63" s="86"/>
      <c r="D63" s="86"/>
      <c r="E63" s="86"/>
      <c r="F63" s="86"/>
      <c r="G63" s="86"/>
      <c r="H63" s="86"/>
      <c r="I63" s="86"/>
      <c r="J63" s="86"/>
      <c r="K63" s="86"/>
      <c r="L63" s="86"/>
      <c r="M63" s="86"/>
      <c r="N63" s="86"/>
      <c r="O63" s="86"/>
      <c r="P63" s="86"/>
      <c r="Q63" s="86"/>
      <c r="R63" s="86"/>
      <c r="S63" s="86"/>
      <c r="T63" s="86"/>
      <c r="U63" s="87"/>
      <c r="V63" s="20">
        <f>+AN2</f>
        <v>0</v>
      </c>
      <c r="W63" s="20">
        <f t="shared" ref="W63:AA72" si="2">+AO2</f>
        <v>2</v>
      </c>
      <c r="X63" s="20">
        <f t="shared" si="2"/>
        <v>27</v>
      </c>
      <c r="Y63" s="20">
        <f t="shared" si="2"/>
        <v>76</v>
      </c>
      <c r="Z63" s="20">
        <f t="shared" si="2"/>
        <v>91</v>
      </c>
      <c r="AA63" s="20">
        <f t="shared" si="2"/>
        <v>0</v>
      </c>
      <c r="AB63" s="21">
        <f>SUM(V63:AA63)</f>
        <v>196</v>
      </c>
      <c r="AC63" s="22">
        <f>V63/$AB63</f>
        <v>0</v>
      </c>
      <c r="AD63" s="22">
        <f t="shared" ref="AD63:AH63" si="3">W63/$AB63</f>
        <v>1.020408163265306E-2</v>
      </c>
      <c r="AE63" s="22">
        <f t="shared" si="3"/>
        <v>0.13775510204081631</v>
      </c>
      <c r="AF63" s="22">
        <f t="shared" si="3"/>
        <v>0.38775510204081631</v>
      </c>
      <c r="AG63" s="22">
        <f t="shared" si="3"/>
        <v>0.4642857142857143</v>
      </c>
      <c r="AH63" s="22">
        <f t="shared" si="3"/>
        <v>0</v>
      </c>
      <c r="AI63" s="75">
        <f t="shared" ref="AI63:AI72" si="4">+BA2</f>
        <v>4.3099999999999996</v>
      </c>
      <c r="AJ63" s="75">
        <f t="shared" ref="AJ63:AJ72" si="5">+BB2</f>
        <v>0.74</v>
      </c>
      <c r="AK63" s="75">
        <f t="shared" ref="AK63:AK72" si="6">+BC2</f>
        <v>4</v>
      </c>
      <c r="AL63" s="75">
        <f t="shared" ref="AL63:AL72" si="7">+BD2</f>
        <v>5</v>
      </c>
      <c r="AM63" s="69"/>
      <c r="AN63" s="71" t="s">
        <v>88</v>
      </c>
      <c r="AO63" s="71">
        <v>206</v>
      </c>
      <c r="AP63" s="71">
        <v>100</v>
      </c>
      <c r="AQ63" s="71">
        <v>100</v>
      </c>
      <c r="AR63" s="71"/>
      <c r="AS63" s="71"/>
      <c r="AT63" s="71"/>
      <c r="AU63" s="71"/>
      <c r="AV63" s="71"/>
      <c r="AW63" s="71"/>
      <c r="AX63" s="71"/>
      <c r="AY63" s="71"/>
      <c r="AZ63" s="71"/>
      <c r="BA63" s="71"/>
      <c r="BB63" s="71"/>
      <c r="BC63" s="71"/>
      <c r="BD63" s="71"/>
    </row>
    <row r="64" spans="1:56" s="18" customFormat="1" ht="18.75" customHeight="1" x14ac:dyDescent="0.25">
      <c r="A64" s="19">
        <v>4</v>
      </c>
      <c r="B64" s="86" t="s">
        <v>49</v>
      </c>
      <c r="C64" s="86"/>
      <c r="D64" s="86"/>
      <c r="E64" s="86"/>
      <c r="F64" s="86"/>
      <c r="G64" s="86"/>
      <c r="H64" s="86"/>
      <c r="I64" s="86"/>
      <c r="J64" s="86"/>
      <c r="K64" s="86"/>
      <c r="L64" s="86"/>
      <c r="M64" s="86"/>
      <c r="N64" s="86"/>
      <c r="O64" s="86"/>
      <c r="P64" s="86"/>
      <c r="Q64" s="86"/>
      <c r="R64" s="86"/>
      <c r="S64" s="86"/>
      <c r="T64" s="86"/>
      <c r="U64" s="87"/>
      <c r="V64" s="20">
        <f t="shared" ref="V64:V72" si="8">+AN3</f>
        <v>0</v>
      </c>
      <c r="W64" s="20">
        <f t="shared" si="2"/>
        <v>2</v>
      </c>
      <c r="X64" s="20">
        <f t="shared" si="2"/>
        <v>26</v>
      </c>
      <c r="Y64" s="20">
        <f t="shared" si="2"/>
        <v>80</v>
      </c>
      <c r="Z64" s="20">
        <f t="shared" si="2"/>
        <v>85</v>
      </c>
      <c r="AA64" s="20">
        <f t="shared" si="2"/>
        <v>1</v>
      </c>
      <c r="AB64" s="21">
        <f t="shared" ref="AB64:AB72" si="9">SUM(V64:AA64)</f>
        <v>194</v>
      </c>
      <c r="AC64" s="22">
        <f t="shared" ref="AC64:AC72" si="10">V64/$AB64</f>
        <v>0</v>
      </c>
      <c r="AD64" s="22">
        <f t="shared" ref="AD64:AD72" si="11">W64/$AB64</f>
        <v>1.0309278350515464E-2</v>
      </c>
      <c r="AE64" s="22">
        <f t="shared" ref="AE64:AE72" si="12">X64/$AB64</f>
        <v>0.13402061855670103</v>
      </c>
      <c r="AF64" s="22">
        <f t="shared" ref="AF64:AF72" si="13">Y64/$AB64</f>
        <v>0.41237113402061853</v>
      </c>
      <c r="AG64" s="22">
        <f t="shared" ref="AG64:AG72" si="14">Z64/$AB64</f>
        <v>0.43814432989690721</v>
      </c>
      <c r="AH64" s="22">
        <f t="shared" ref="AH64:AH72" si="15">AA64/$AB64</f>
        <v>5.1546391752577319E-3</v>
      </c>
      <c r="AI64" s="75">
        <f t="shared" si="4"/>
        <v>4.28</v>
      </c>
      <c r="AJ64" s="75">
        <f t="shared" si="5"/>
        <v>0.73</v>
      </c>
      <c r="AK64" s="75">
        <f t="shared" si="6"/>
        <v>4</v>
      </c>
      <c r="AL64" s="75">
        <f t="shared" si="7"/>
        <v>5</v>
      </c>
      <c r="AM64" s="69"/>
      <c r="AN64" s="71"/>
      <c r="AO64" s="71"/>
      <c r="AP64" s="71"/>
      <c r="AQ64" s="71"/>
      <c r="AR64" s="71"/>
      <c r="AS64" s="71"/>
      <c r="AT64" s="71"/>
      <c r="AU64" s="71"/>
      <c r="AV64" s="71"/>
      <c r="AW64" s="71"/>
      <c r="AX64" s="71"/>
      <c r="AY64" s="71"/>
      <c r="AZ64" s="71"/>
      <c r="BA64" s="71"/>
      <c r="BB64" s="71"/>
      <c r="BC64" s="71"/>
      <c r="BD64" s="71"/>
    </row>
    <row r="65" spans="1:56" s="17" customFormat="1" ht="18" customHeight="1" x14ac:dyDescent="0.25">
      <c r="A65" s="19">
        <v>5</v>
      </c>
      <c r="B65" s="86" t="s">
        <v>50</v>
      </c>
      <c r="C65" s="86" t="s">
        <v>17</v>
      </c>
      <c r="D65" s="86" t="s">
        <v>17</v>
      </c>
      <c r="E65" s="86" t="s">
        <v>17</v>
      </c>
      <c r="F65" s="86" t="s">
        <v>17</v>
      </c>
      <c r="G65" s="86" t="s">
        <v>17</v>
      </c>
      <c r="H65" s="86" t="s">
        <v>17</v>
      </c>
      <c r="I65" s="86" t="s">
        <v>17</v>
      </c>
      <c r="J65" s="86" t="s">
        <v>17</v>
      </c>
      <c r="K65" s="86" t="s">
        <v>17</v>
      </c>
      <c r="L65" s="86" t="s">
        <v>17</v>
      </c>
      <c r="M65" s="86" t="s">
        <v>17</v>
      </c>
      <c r="N65" s="86" t="s">
        <v>17</v>
      </c>
      <c r="O65" s="86" t="s">
        <v>17</v>
      </c>
      <c r="P65" s="86" t="s">
        <v>17</v>
      </c>
      <c r="Q65" s="86" t="s">
        <v>17</v>
      </c>
      <c r="R65" s="86" t="s">
        <v>17</v>
      </c>
      <c r="S65" s="86" t="s">
        <v>17</v>
      </c>
      <c r="T65" s="86" t="s">
        <v>17</v>
      </c>
      <c r="U65" s="87" t="s">
        <v>17</v>
      </c>
      <c r="V65" s="20">
        <f t="shared" si="8"/>
        <v>22</v>
      </c>
      <c r="W65" s="20">
        <f t="shared" si="2"/>
        <v>6</v>
      </c>
      <c r="X65" s="20">
        <f t="shared" si="2"/>
        <v>8</v>
      </c>
      <c r="Y65" s="20">
        <f t="shared" si="2"/>
        <v>9</v>
      </c>
      <c r="Z65" s="20">
        <f t="shared" si="2"/>
        <v>156</v>
      </c>
      <c r="AA65" s="20">
        <f t="shared" si="2"/>
        <v>5</v>
      </c>
      <c r="AB65" s="21">
        <f t="shared" si="9"/>
        <v>206</v>
      </c>
      <c r="AC65" s="22">
        <f t="shared" si="10"/>
        <v>0.10679611650485436</v>
      </c>
      <c r="AD65" s="22">
        <f t="shared" si="11"/>
        <v>2.9126213592233011E-2</v>
      </c>
      <c r="AE65" s="22">
        <f t="shared" si="12"/>
        <v>3.8834951456310676E-2</v>
      </c>
      <c r="AF65" s="22">
        <f t="shared" si="13"/>
        <v>4.3689320388349516E-2</v>
      </c>
      <c r="AG65" s="22">
        <f t="shared" si="14"/>
        <v>0.75728155339805825</v>
      </c>
      <c r="AH65" s="22">
        <f t="shared" si="15"/>
        <v>2.4271844660194174E-2</v>
      </c>
      <c r="AI65" s="75">
        <f t="shared" si="4"/>
        <v>4.3499999999999996</v>
      </c>
      <c r="AJ65" s="75">
        <f t="shared" si="5"/>
        <v>1.34</v>
      </c>
      <c r="AK65" s="75">
        <f t="shared" si="6"/>
        <v>5</v>
      </c>
      <c r="AL65" s="75">
        <f t="shared" si="7"/>
        <v>5</v>
      </c>
      <c r="AM65" s="69"/>
      <c r="AN65" s="71"/>
      <c r="AO65" s="71"/>
      <c r="AP65" s="71"/>
      <c r="AQ65" s="71"/>
      <c r="AR65" s="71"/>
      <c r="AS65" s="71"/>
      <c r="AT65" s="71"/>
      <c r="AU65" s="74"/>
      <c r="AV65" s="74"/>
      <c r="AW65" s="74"/>
      <c r="AX65" s="74"/>
      <c r="AY65" s="74"/>
      <c r="AZ65" s="74"/>
      <c r="BA65" s="74"/>
      <c r="BB65" s="74"/>
      <c r="BC65" s="74"/>
      <c r="BD65" s="74"/>
    </row>
    <row r="66" spans="1:56" s="17" customFormat="1" ht="18" customHeight="1" x14ac:dyDescent="0.25">
      <c r="A66" s="19">
        <v>6</v>
      </c>
      <c r="B66" s="86" t="s">
        <v>51</v>
      </c>
      <c r="C66" s="86" t="s">
        <v>18</v>
      </c>
      <c r="D66" s="86" t="s">
        <v>18</v>
      </c>
      <c r="E66" s="86" t="s">
        <v>18</v>
      </c>
      <c r="F66" s="86" t="s">
        <v>18</v>
      </c>
      <c r="G66" s="86" t="s">
        <v>18</v>
      </c>
      <c r="H66" s="86" t="s">
        <v>18</v>
      </c>
      <c r="I66" s="86" t="s">
        <v>18</v>
      </c>
      <c r="J66" s="86" t="s">
        <v>18</v>
      </c>
      <c r="K66" s="86" t="s">
        <v>18</v>
      </c>
      <c r="L66" s="86" t="s">
        <v>18</v>
      </c>
      <c r="M66" s="86" t="s">
        <v>18</v>
      </c>
      <c r="N66" s="86" t="s">
        <v>18</v>
      </c>
      <c r="O66" s="86" t="s">
        <v>18</v>
      </c>
      <c r="P66" s="86" t="s">
        <v>18</v>
      </c>
      <c r="Q66" s="86" t="s">
        <v>18</v>
      </c>
      <c r="R66" s="86" t="s">
        <v>18</v>
      </c>
      <c r="S66" s="86" t="s">
        <v>18</v>
      </c>
      <c r="T66" s="86" t="s">
        <v>18</v>
      </c>
      <c r="U66" s="87" t="s">
        <v>18</v>
      </c>
      <c r="V66" s="20">
        <f t="shared" si="8"/>
        <v>2</v>
      </c>
      <c r="W66" s="20">
        <f t="shared" si="2"/>
        <v>5</v>
      </c>
      <c r="X66" s="20">
        <f t="shared" si="2"/>
        <v>14</v>
      </c>
      <c r="Y66" s="20">
        <f t="shared" si="2"/>
        <v>43</v>
      </c>
      <c r="Z66" s="20">
        <f t="shared" si="2"/>
        <v>141</v>
      </c>
      <c r="AA66" s="20">
        <f t="shared" si="2"/>
        <v>1</v>
      </c>
      <c r="AB66" s="21">
        <f t="shared" si="9"/>
        <v>206</v>
      </c>
      <c r="AC66" s="22">
        <f t="shared" si="10"/>
        <v>9.7087378640776691E-3</v>
      </c>
      <c r="AD66" s="22">
        <f t="shared" si="11"/>
        <v>2.4271844660194174E-2</v>
      </c>
      <c r="AE66" s="22">
        <f t="shared" si="12"/>
        <v>6.7961165048543687E-2</v>
      </c>
      <c r="AF66" s="22">
        <f t="shared" si="13"/>
        <v>0.20873786407766989</v>
      </c>
      <c r="AG66" s="22">
        <f t="shared" si="14"/>
        <v>0.68446601941747576</v>
      </c>
      <c r="AH66" s="22">
        <f t="shared" si="15"/>
        <v>4.8543689320388345E-3</v>
      </c>
      <c r="AI66" s="75">
        <f t="shared" si="4"/>
        <v>4.54</v>
      </c>
      <c r="AJ66" s="75">
        <f t="shared" si="5"/>
        <v>0.81</v>
      </c>
      <c r="AK66" s="75">
        <f t="shared" si="6"/>
        <v>5</v>
      </c>
      <c r="AL66" s="75">
        <f t="shared" si="7"/>
        <v>5</v>
      </c>
      <c r="AM66" s="67"/>
      <c r="AN66" s="84"/>
      <c r="AO66" s="84"/>
      <c r="AP66" s="84"/>
      <c r="AQ66" s="84"/>
      <c r="AR66" s="84"/>
      <c r="AS66" s="74"/>
      <c r="AT66" s="74"/>
      <c r="AU66" s="74"/>
      <c r="AV66" s="74"/>
      <c r="AW66" s="74"/>
      <c r="AX66" s="74"/>
      <c r="AY66" s="74"/>
      <c r="AZ66" s="74"/>
      <c r="BA66" s="74"/>
      <c r="BB66" s="74"/>
      <c r="BC66" s="74"/>
      <c r="BD66" s="74"/>
    </row>
    <row r="67" spans="1:56" s="17" customFormat="1" ht="18" customHeight="1" x14ac:dyDescent="0.25">
      <c r="A67" s="19">
        <v>7</v>
      </c>
      <c r="B67" s="86" t="s">
        <v>52</v>
      </c>
      <c r="C67" s="86" t="s">
        <v>19</v>
      </c>
      <c r="D67" s="86" t="s">
        <v>19</v>
      </c>
      <c r="E67" s="86" t="s">
        <v>19</v>
      </c>
      <c r="F67" s="86" t="s">
        <v>19</v>
      </c>
      <c r="G67" s="86" t="s">
        <v>19</v>
      </c>
      <c r="H67" s="86" t="s">
        <v>19</v>
      </c>
      <c r="I67" s="86" t="s">
        <v>19</v>
      </c>
      <c r="J67" s="86" t="s">
        <v>19</v>
      </c>
      <c r="K67" s="86" t="s">
        <v>19</v>
      </c>
      <c r="L67" s="86" t="s">
        <v>19</v>
      </c>
      <c r="M67" s="86" t="s">
        <v>19</v>
      </c>
      <c r="N67" s="86" t="s">
        <v>19</v>
      </c>
      <c r="O67" s="86" t="s">
        <v>19</v>
      </c>
      <c r="P67" s="86" t="s">
        <v>19</v>
      </c>
      <c r="Q67" s="86" t="s">
        <v>19</v>
      </c>
      <c r="R67" s="86" t="s">
        <v>19</v>
      </c>
      <c r="S67" s="86" t="s">
        <v>19</v>
      </c>
      <c r="T67" s="86" t="s">
        <v>19</v>
      </c>
      <c r="U67" s="87" t="s">
        <v>19</v>
      </c>
      <c r="V67" s="20">
        <f t="shared" si="8"/>
        <v>1</v>
      </c>
      <c r="W67" s="20">
        <f t="shared" si="2"/>
        <v>4</v>
      </c>
      <c r="X67" s="20">
        <f t="shared" si="2"/>
        <v>4</v>
      </c>
      <c r="Y67" s="20">
        <f t="shared" si="2"/>
        <v>13</v>
      </c>
      <c r="Z67" s="20">
        <f t="shared" si="2"/>
        <v>169</v>
      </c>
      <c r="AA67" s="20">
        <f t="shared" si="2"/>
        <v>15</v>
      </c>
      <c r="AB67" s="21">
        <f t="shared" si="9"/>
        <v>206</v>
      </c>
      <c r="AC67" s="22">
        <f t="shared" si="10"/>
        <v>4.8543689320388345E-3</v>
      </c>
      <c r="AD67" s="22">
        <f t="shared" si="11"/>
        <v>1.9417475728155338E-2</v>
      </c>
      <c r="AE67" s="22">
        <f t="shared" si="12"/>
        <v>1.9417475728155338E-2</v>
      </c>
      <c r="AF67" s="22">
        <f t="shared" si="13"/>
        <v>6.3106796116504854E-2</v>
      </c>
      <c r="AG67" s="22">
        <f t="shared" si="14"/>
        <v>0.82038834951456308</v>
      </c>
      <c r="AH67" s="22">
        <f t="shared" si="15"/>
        <v>7.281553398058252E-2</v>
      </c>
      <c r="AI67" s="75">
        <f t="shared" si="4"/>
        <v>4.8099999999999996</v>
      </c>
      <c r="AJ67" s="75">
        <f t="shared" si="5"/>
        <v>0.62</v>
      </c>
      <c r="AK67" s="75">
        <f t="shared" si="6"/>
        <v>5</v>
      </c>
      <c r="AL67" s="75">
        <f t="shared" si="7"/>
        <v>5</v>
      </c>
      <c r="AM67" s="67" t="s">
        <v>142</v>
      </c>
      <c r="AN67" s="84"/>
      <c r="AO67" s="84"/>
      <c r="AP67" s="84"/>
      <c r="AQ67" s="84"/>
      <c r="AR67" s="84"/>
      <c r="AS67" s="74"/>
      <c r="AT67" s="74"/>
      <c r="AU67" s="74"/>
      <c r="AV67" s="74"/>
      <c r="AW67" s="74"/>
      <c r="AX67" s="74"/>
      <c r="AY67" s="74"/>
      <c r="AZ67" s="74"/>
      <c r="BA67" s="74"/>
      <c r="BB67" s="74"/>
      <c r="BC67" s="74"/>
      <c r="BD67" s="74"/>
    </row>
    <row r="68" spans="1:56" s="17" customFormat="1" ht="18" customHeight="1" x14ac:dyDescent="0.25">
      <c r="A68" s="19">
        <v>8</v>
      </c>
      <c r="B68" s="86" t="s">
        <v>53</v>
      </c>
      <c r="C68" s="86" t="s">
        <v>20</v>
      </c>
      <c r="D68" s="86" t="s">
        <v>20</v>
      </c>
      <c r="E68" s="86" t="s">
        <v>20</v>
      </c>
      <c r="F68" s="86" t="s">
        <v>20</v>
      </c>
      <c r="G68" s="86" t="s">
        <v>20</v>
      </c>
      <c r="H68" s="86" t="s">
        <v>20</v>
      </c>
      <c r="I68" s="86" t="s">
        <v>20</v>
      </c>
      <c r="J68" s="86" t="s">
        <v>20</v>
      </c>
      <c r="K68" s="86" t="s">
        <v>20</v>
      </c>
      <c r="L68" s="86" t="s">
        <v>20</v>
      </c>
      <c r="M68" s="86" t="s">
        <v>20</v>
      </c>
      <c r="N68" s="86" t="s">
        <v>20</v>
      </c>
      <c r="O68" s="86" t="s">
        <v>20</v>
      </c>
      <c r="P68" s="86" t="s">
        <v>20</v>
      </c>
      <c r="Q68" s="86" t="s">
        <v>20</v>
      </c>
      <c r="R68" s="86" t="s">
        <v>20</v>
      </c>
      <c r="S68" s="86" t="s">
        <v>20</v>
      </c>
      <c r="T68" s="86" t="s">
        <v>20</v>
      </c>
      <c r="U68" s="87" t="s">
        <v>20</v>
      </c>
      <c r="V68" s="20">
        <f t="shared" si="8"/>
        <v>2</v>
      </c>
      <c r="W68" s="20">
        <f t="shared" si="2"/>
        <v>14</v>
      </c>
      <c r="X68" s="20">
        <f t="shared" si="2"/>
        <v>26</v>
      </c>
      <c r="Y68" s="20">
        <f t="shared" si="2"/>
        <v>46</v>
      </c>
      <c r="Z68" s="20">
        <f t="shared" si="2"/>
        <v>107</v>
      </c>
      <c r="AA68" s="20">
        <f t="shared" si="2"/>
        <v>11</v>
      </c>
      <c r="AB68" s="21">
        <f t="shared" si="9"/>
        <v>206</v>
      </c>
      <c r="AC68" s="22">
        <f t="shared" si="10"/>
        <v>9.7087378640776691E-3</v>
      </c>
      <c r="AD68" s="22">
        <f t="shared" si="11"/>
        <v>6.7961165048543687E-2</v>
      </c>
      <c r="AE68" s="22">
        <f t="shared" si="12"/>
        <v>0.12621359223300971</v>
      </c>
      <c r="AF68" s="22">
        <f t="shared" si="13"/>
        <v>0.22330097087378642</v>
      </c>
      <c r="AG68" s="22">
        <f t="shared" si="14"/>
        <v>0.51941747572815533</v>
      </c>
      <c r="AH68" s="22">
        <f t="shared" si="15"/>
        <v>5.3398058252427182E-2</v>
      </c>
      <c r="AI68" s="75">
        <f t="shared" si="4"/>
        <v>4.24</v>
      </c>
      <c r="AJ68" s="75">
        <f t="shared" si="5"/>
        <v>1</v>
      </c>
      <c r="AK68" s="75">
        <f t="shared" si="6"/>
        <v>5</v>
      </c>
      <c r="AL68" s="75">
        <f t="shared" si="7"/>
        <v>5</v>
      </c>
      <c r="AM68" s="67"/>
      <c r="AN68" s="84"/>
      <c r="AO68" s="84" t="s">
        <v>90</v>
      </c>
      <c r="AP68" s="84" t="s">
        <v>91</v>
      </c>
      <c r="AQ68" s="84" t="s">
        <v>92</v>
      </c>
      <c r="AR68" s="84" t="s">
        <v>93</v>
      </c>
      <c r="AS68" s="74"/>
      <c r="AT68" s="74"/>
      <c r="AU68" s="74"/>
      <c r="AV68" s="74"/>
      <c r="AW68" s="74"/>
      <c r="AX68" s="74"/>
      <c r="AY68" s="74"/>
      <c r="AZ68" s="74"/>
      <c r="BA68" s="74"/>
      <c r="BB68" s="74"/>
      <c r="BC68" s="74"/>
      <c r="BD68" s="74"/>
    </row>
    <row r="69" spans="1:56" s="17" customFormat="1" ht="18" customHeight="1" x14ac:dyDescent="0.25">
      <c r="A69" s="19">
        <v>9</v>
      </c>
      <c r="B69" s="86" t="s">
        <v>54</v>
      </c>
      <c r="C69" s="86" t="s">
        <v>21</v>
      </c>
      <c r="D69" s="86" t="s">
        <v>21</v>
      </c>
      <c r="E69" s="86" t="s">
        <v>21</v>
      </c>
      <c r="F69" s="86" t="s">
        <v>21</v>
      </c>
      <c r="G69" s="86" t="s">
        <v>21</v>
      </c>
      <c r="H69" s="86" t="s">
        <v>21</v>
      </c>
      <c r="I69" s="86" t="s">
        <v>21</v>
      </c>
      <c r="J69" s="86" t="s">
        <v>21</v>
      </c>
      <c r="K69" s="86" t="s">
        <v>21</v>
      </c>
      <c r="L69" s="86" t="s">
        <v>21</v>
      </c>
      <c r="M69" s="86" t="s">
        <v>21</v>
      </c>
      <c r="N69" s="86" t="s">
        <v>21</v>
      </c>
      <c r="O69" s="86" t="s">
        <v>21</v>
      </c>
      <c r="P69" s="86" t="s">
        <v>21</v>
      </c>
      <c r="Q69" s="86" t="s">
        <v>21</v>
      </c>
      <c r="R69" s="86" t="s">
        <v>21</v>
      </c>
      <c r="S69" s="86" t="s">
        <v>21</v>
      </c>
      <c r="T69" s="86" t="s">
        <v>21</v>
      </c>
      <c r="U69" s="87" t="s">
        <v>21</v>
      </c>
      <c r="V69" s="20">
        <f t="shared" si="8"/>
        <v>0</v>
      </c>
      <c r="W69" s="20">
        <f t="shared" si="2"/>
        <v>2</v>
      </c>
      <c r="X69" s="20">
        <f t="shared" si="2"/>
        <v>0</v>
      </c>
      <c r="Y69" s="20">
        <f t="shared" si="2"/>
        <v>43</v>
      </c>
      <c r="Z69" s="20">
        <f t="shared" si="2"/>
        <v>159</v>
      </c>
      <c r="AA69" s="20">
        <f t="shared" si="2"/>
        <v>2</v>
      </c>
      <c r="AB69" s="21">
        <f t="shared" si="9"/>
        <v>206</v>
      </c>
      <c r="AC69" s="22">
        <f t="shared" si="10"/>
        <v>0</v>
      </c>
      <c r="AD69" s="22">
        <f t="shared" si="11"/>
        <v>9.7087378640776691E-3</v>
      </c>
      <c r="AE69" s="22">
        <f t="shared" si="12"/>
        <v>0</v>
      </c>
      <c r="AF69" s="22">
        <f t="shared" si="13"/>
        <v>0.20873786407766989</v>
      </c>
      <c r="AG69" s="22">
        <f t="shared" si="14"/>
        <v>0.77184466019417475</v>
      </c>
      <c r="AH69" s="22">
        <f t="shared" si="15"/>
        <v>9.7087378640776691E-3</v>
      </c>
      <c r="AI69" s="75">
        <f t="shared" si="4"/>
        <v>4.76</v>
      </c>
      <c r="AJ69" s="75">
        <f t="shared" si="5"/>
        <v>0.49</v>
      </c>
      <c r="AK69" s="75">
        <f t="shared" si="6"/>
        <v>5</v>
      </c>
      <c r="AL69" s="75">
        <f t="shared" si="7"/>
        <v>5</v>
      </c>
      <c r="AM69" s="67" t="s">
        <v>94</v>
      </c>
      <c r="AN69" s="84" t="s">
        <v>143</v>
      </c>
      <c r="AO69" s="84">
        <v>196</v>
      </c>
      <c r="AP69" s="84">
        <v>95.1</v>
      </c>
      <c r="AQ69" s="84">
        <v>95.1</v>
      </c>
      <c r="AR69" s="84">
        <v>95.1</v>
      </c>
      <c r="AS69" s="74"/>
      <c r="AT69" s="74"/>
      <c r="AU69" s="74"/>
      <c r="AV69" s="74"/>
      <c r="AW69" s="74"/>
      <c r="AX69" s="74"/>
      <c r="AY69" s="74"/>
      <c r="AZ69" s="74"/>
      <c r="BA69" s="74"/>
      <c r="BB69" s="74"/>
      <c r="BC69" s="74"/>
      <c r="BD69" s="74"/>
    </row>
    <row r="70" spans="1:56" s="17" customFormat="1" ht="18" customHeight="1" x14ac:dyDescent="0.25">
      <c r="A70" s="19">
        <v>10</v>
      </c>
      <c r="B70" s="86" t="s">
        <v>55</v>
      </c>
      <c r="C70" s="86" t="s">
        <v>22</v>
      </c>
      <c r="D70" s="86" t="s">
        <v>22</v>
      </c>
      <c r="E70" s="86" t="s">
        <v>22</v>
      </c>
      <c r="F70" s="86" t="s">
        <v>22</v>
      </c>
      <c r="G70" s="86" t="s">
        <v>22</v>
      </c>
      <c r="H70" s="86" t="s">
        <v>22</v>
      </c>
      <c r="I70" s="86" t="s">
        <v>22</v>
      </c>
      <c r="J70" s="86" t="s">
        <v>22</v>
      </c>
      <c r="K70" s="86" t="s">
        <v>22</v>
      </c>
      <c r="L70" s="86" t="s">
        <v>22</v>
      </c>
      <c r="M70" s="86" t="s">
        <v>22</v>
      </c>
      <c r="N70" s="86" t="s">
        <v>22</v>
      </c>
      <c r="O70" s="86" t="s">
        <v>22</v>
      </c>
      <c r="P70" s="86" t="s">
        <v>22</v>
      </c>
      <c r="Q70" s="86" t="s">
        <v>22</v>
      </c>
      <c r="R70" s="86" t="s">
        <v>22</v>
      </c>
      <c r="S70" s="86" t="s">
        <v>22</v>
      </c>
      <c r="T70" s="86" t="s">
        <v>22</v>
      </c>
      <c r="U70" s="87" t="s">
        <v>22</v>
      </c>
      <c r="V70" s="20">
        <f t="shared" si="8"/>
        <v>1</v>
      </c>
      <c r="W70" s="20">
        <f t="shared" si="2"/>
        <v>1</v>
      </c>
      <c r="X70" s="20">
        <f t="shared" si="2"/>
        <v>6</v>
      </c>
      <c r="Y70" s="20">
        <f t="shared" si="2"/>
        <v>33</v>
      </c>
      <c r="Z70" s="20">
        <f t="shared" si="2"/>
        <v>129</v>
      </c>
      <c r="AA70" s="20">
        <f t="shared" si="2"/>
        <v>36</v>
      </c>
      <c r="AB70" s="21">
        <f t="shared" si="9"/>
        <v>206</v>
      </c>
      <c r="AC70" s="22">
        <f t="shared" si="10"/>
        <v>4.8543689320388345E-3</v>
      </c>
      <c r="AD70" s="22">
        <f t="shared" si="11"/>
        <v>4.8543689320388345E-3</v>
      </c>
      <c r="AE70" s="22">
        <f t="shared" si="12"/>
        <v>2.9126213592233011E-2</v>
      </c>
      <c r="AF70" s="22">
        <f t="shared" si="13"/>
        <v>0.16019417475728157</v>
      </c>
      <c r="AG70" s="22">
        <f t="shared" si="14"/>
        <v>0.62621359223300976</v>
      </c>
      <c r="AH70" s="22">
        <f t="shared" si="15"/>
        <v>0.17475728155339806</v>
      </c>
      <c r="AI70" s="75">
        <f t="shared" si="4"/>
        <v>4.6900000000000004</v>
      </c>
      <c r="AJ70" s="75">
        <f t="shared" si="5"/>
        <v>0.63</v>
      </c>
      <c r="AK70" s="75">
        <f t="shared" si="6"/>
        <v>5</v>
      </c>
      <c r="AL70" s="75">
        <f t="shared" si="7"/>
        <v>5</v>
      </c>
      <c r="AM70" s="67"/>
      <c r="AN70" s="84" t="s">
        <v>38</v>
      </c>
      <c r="AO70" s="84">
        <v>10</v>
      </c>
      <c r="AP70" s="84">
        <v>4.9000000000000004</v>
      </c>
      <c r="AQ70" s="84">
        <v>4.9000000000000004</v>
      </c>
      <c r="AR70" s="84">
        <v>100</v>
      </c>
      <c r="AS70" s="74"/>
      <c r="AT70" s="74"/>
      <c r="AU70" s="74"/>
      <c r="AV70" s="74"/>
      <c r="AW70" s="74"/>
      <c r="AX70" s="74"/>
      <c r="AY70" s="74"/>
      <c r="AZ70" s="74"/>
      <c r="BA70" s="74"/>
      <c r="BB70" s="74"/>
      <c r="BC70" s="74"/>
      <c r="BD70" s="74"/>
    </row>
    <row r="71" spans="1:56" s="17" customFormat="1" ht="18" customHeight="1" x14ac:dyDescent="0.25">
      <c r="A71" s="19">
        <v>11</v>
      </c>
      <c r="B71" s="86" t="s">
        <v>57</v>
      </c>
      <c r="C71" s="86" t="s">
        <v>22</v>
      </c>
      <c r="D71" s="86" t="s">
        <v>22</v>
      </c>
      <c r="E71" s="86" t="s">
        <v>22</v>
      </c>
      <c r="F71" s="86" t="s">
        <v>22</v>
      </c>
      <c r="G71" s="86" t="s">
        <v>22</v>
      </c>
      <c r="H71" s="86" t="s">
        <v>22</v>
      </c>
      <c r="I71" s="86" t="s">
        <v>22</v>
      </c>
      <c r="J71" s="86" t="s">
        <v>22</v>
      </c>
      <c r="K71" s="86" t="s">
        <v>22</v>
      </c>
      <c r="L71" s="86" t="s">
        <v>22</v>
      </c>
      <c r="M71" s="86" t="s">
        <v>22</v>
      </c>
      <c r="N71" s="86" t="s">
        <v>22</v>
      </c>
      <c r="O71" s="86" t="s">
        <v>22</v>
      </c>
      <c r="P71" s="86" t="s">
        <v>22</v>
      </c>
      <c r="Q71" s="86" t="s">
        <v>22</v>
      </c>
      <c r="R71" s="86" t="s">
        <v>22</v>
      </c>
      <c r="S71" s="86" t="s">
        <v>22</v>
      </c>
      <c r="T71" s="86" t="s">
        <v>22</v>
      </c>
      <c r="U71" s="87" t="s">
        <v>22</v>
      </c>
      <c r="V71" s="20">
        <f t="shared" si="8"/>
        <v>2</v>
      </c>
      <c r="W71" s="20">
        <f t="shared" si="2"/>
        <v>10</v>
      </c>
      <c r="X71" s="20">
        <f t="shared" si="2"/>
        <v>20</v>
      </c>
      <c r="Y71" s="20">
        <f t="shared" si="2"/>
        <v>55</v>
      </c>
      <c r="Z71" s="20">
        <f t="shared" si="2"/>
        <v>107</v>
      </c>
      <c r="AA71" s="20">
        <f t="shared" si="2"/>
        <v>12</v>
      </c>
      <c r="AB71" s="21">
        <f t="shared" si="9"/>
        <v>206</v>
      </c>
      <c r="AC71" s="22">
        <f t="shared" si="10"/>
        <v>9.7087378640776691E-3</v>
      </c>
      <c r="AD71" s="22">
        <f t="shared" si="11"/>
        <v>4.8543689320388349E-2</v>
      </c>
      <c r="AE71" s="22">
        <f t="shared" si="12"/>
        <v>9.7087378640776698E-2</v>
      </c>
      <c r="AF71" s="22">
        <f t="shared" si="13"/>
        <v>0.26699029126213591</v>
      </c>
      <c r="AG71" s="22">
        <f t="shared" si="14"/>
        <v>0.51941747572815533</v>
      </c>
      <c r="AH71" s="22">
        <f t="shared" si="15"/>
        <v>5.8252427184466021E-2</v>
      </c>
      <c r="AI71" s="75">
        <f t="shared" si="4"/>
        <v>4.3099999999999996</v>
      </c>
      <c r="AJ71" s="75">
        <f t="shared" si="5"/>
        <v>0.93</v>
      </c>
      <c r="AK71" s="75">
        <f t="shared" si="6"/>
        <v>5</v>
      </c>
      <c r="AL71" s="75">
        <f t="shared" si="7"/>
        <v>5</v>
      </c>
      <c r="AM71" s="67"/>
      <c r="AN71" s="84" t="s">
        <v>88</v>
      </c>
      <c r="AO71" s="84">
        <v>206</v>
      </c>
      <c r="AP71" s="84">
        <v>100</v>
      </c>
      <c r="AQ71" s="84">
        <v>100</v>
      </c>
      <c r="AR71" s="84"/>
      <c r="AS71" s="74"/>
      <c r="AT71" s="74"/>
      <c r="AU71" s="74"/>
      <c r="AV71" s="74"/>
      <c r="AW71" s="74"/>
      <c r="AX71" s="74"/>
      <c r="AY71" s="74"/>
      <c r="AZ71" s="74"/>
      <c r="BA71" s="74"/>
      <c r="BB71" s="74"/>
      <c r="BC71" s="74"/>
      <c r="BD71" s="74"/>
    </row>
    <row r="72" spans="1:56" s="17" customFormat="1" ht="18" customHeight="1" x14ac:dyDescent="0.25">
      <c r="A72" s="19">
        <v>12</v>
      </c>
      <c r="B72" s="86" t="s">
        <v>58</v>
      </c>
      <c r="C72" s="86" t="s">
        <v>22</v>
      </c>
      <c r="D72" s="86" t="s">
        <v>22</v>
      </c>
      <c r="E72" s="86" t="s">
        <v>22</v>
      </c>
      <c r="F72" s="86" t="s">
        <v>22</v>
      </c>
      <c r="G72" s="86" t="s">
        <v>22</v>
      </c>
      <c r="H72" s="86" t="s">
        <v>22</v>
      </c>
      <c r="I72" s="86" t="s">
        <v>22</v>
      </c>
      <c r="J72" s="86" t="s">
        <v>22</v>
      </c>
      <c r="K72" s="86" t="s">
        <v>22</v>
      </c>
      <c r="L72" s="86" t="s">
        <v>22</v>
      </c>
      <c r="M72" s="86" t="s">
        <v>22</v>
      </c>
      <c r="N72" s="86" t="s">
        <v>22</v>
      </c>
      <c r="O72" s="86" t="s">
        <v>22</v>
      </c>
      <c r="P72" s="86" t="s">
        <v>22</v>
      </c>
      <c r="Q72" s="86" t="s">
        <v>22</v>
      </c>
      <c r="R72" s="86" t="s">
        <v>22</v>
      </c>
      <c r="S72" s="86" t="s">
        <v>22</v>
      </c>
      <c r="T72" s="86" t="s">
        <v>22</v>
      </c>
      <c r="U72" s="87" t="s">
        <v>22</v>
      </c>
      <c r="V72" s="20">
        <f t="shared" si="8"/>
        <v>2</v>
      </c>
      <c r="W72" s="20">
        <f t="shared" si="2"/>
        <v>2</v>
      </c>
      <c r="X72" s="20">
        <f t="shared" si="2"/>
        <v>14</v>
      </c>
      <c r="Y72" s="20">
        <f t="shared" si="2"/>
        <v>45</v>
      </c>
      <c r="Z72" s="20">
        <f t="shared" si="2"/>
        <v>142</v>
      </c>
      <c r="AA72" s="20">
        <f t="shared" si="2"/>
        <v>1</v>
      </c>
      <c r="AB72" s="21">
        <f t="shared" si="9"/>
        <v>206</v>
      </c>
      <c r="AC72" s="22">
        <f t="shared" si="10"/>
        <v>9.7087378640776691E-3</v>
      </c>
      <c r="AD72" s="22">
        <f t="shared" si="11"/>
        <v>9.7087378640776691E-3</v>
      </c>
      <c r="AE72" s="22">
        <f t="shared" si="12"/>
        <v>6.7961165048543687E-2</v>
      </c>
      <c r="AF72" s="22">
        <f t="shared" si="13"/>
        <v>0.21844660194174756</v>
      </c>
      <c r="AG72" s="22">
        <f t="shared" si="14"/>
        <v>0.68932038834951459</v>
      </c>
      <c r="AH72" s="22">
        <f t="shared" si="15"/>
        <v>4.8543689320388345E-3</v>
      </c>
      <c r="AI72" s="75">
        <f t="shared" si="4"/>
        <v>4.58</v>
      </c>
      <c r="AJ72" s="75">
        <f t="shared" si="5"/>
        <v>0.75</v>
      </c>
      <c r="AK72" s="75">
        <f t="shared" si="6"/>
        <v>5</v>
      </c>
      <c r="AL72" s="75">
        <f t="shared" si="7"/>
        <v>5</v>
      </c>
      <c r="AM72" s="67"/>
      <c r="AN72" s="84"/>
      <c r="AO72" s="84"/>
      <c r="AP72" s="84"/>
      <c r="AQ72" s="84"/>
      <c r="AR72" s="84"/>
      <c r="AS72" s="74"/>
      <c r="AT72" s="74"/>
      <c r="AU72" s="74"/>
      <c r="AV72" s="74"/>
      <c r="AW72" s="74"/>
      <c r="AX72" s="74"/>
      <c r="AY72" s="74"/>
      <c r="AZ72" s="74"/>
      <c r="BA72" s="74"/>
      <c r="BB72" s="74"/>
      <c r="BC72" s="74"/>
      <c r="BD72" s="74"/>
    </row>
    <row r="73" spans="1:56" s="18" customFormat="1" ht="18.75" x14ac:dyDescent="0.25">
      <c r="A73" s="101" t="s">
        <v>23</v>
      </c>
      <c r="B73" s="101"/>
      <c r="C73" s="101"/>
      <c r="D73" s="101"/>
      <c r="E73" s="101"/>
      <c r="F73" s="101"/>
      <c r="G73" s="101"/>
      <c r="H73" s="101"/>
      <c r="I73" s="101"/>
      <c r="J73" s="101"/>
      <c r="K73" s="101"/>
      <c r="L73" s="101"/>
      <c r="M73" s="101"/>
      <c r="N73" s="101"/>
      <c r="O73" s="101"/>
      <c r="P73" s="101"/>
      <c r="Q73" s="101"/>
      <c r="R73" s="101"/>
      <c r="S73" s="101"/>
      <c r="T73" s="101"/>
      <c r="U73" s="98"/>
      <c r="V73" s="100"/>
      <c r="W73" s="100"/>
      <c r="X73" s="100"/>
      <c r="Y73" s="100"/>
      <c r="Z73" s="100"/>
      <c r="AA73" s="100"/>
      <c r="AB73" s="100"/>
      <c r="AC73" s="100"/>
      <c r="AD73" s="100"/>
      <c r="AE73" s="100"/>
      <c r="AF73" s="100"/>
      <c r="AG73" s="100"/>
      <c r="AH73" s="100"/>
      <c r="AI73" s="100"/>
      <c r="AJ73" s="100"/>
      <c r="AK73" s="100"/>
      <c r="AL73" s="100"/>
      <c r="AM73" s="67"/>
      <c r="AN73" s="84"/>
      <c r="AO73" s="84"/>
      <c r="AP73" s="84"/>
      <c r="AQ73" s="84"/>
      <c r="AR73" s="84"/>
      <c r="AS73" s="74"/>
      <c r="AT73" s="74"/>
      <c r="AU73" s="71"/>
      <c r="AV73" s="71"/>
      <c r="AW73" s="71"/>
      <c r="AX73" s="71"/>
      <c r="AY73" s="71"/>
      <c r="AZ73" s="71"/>
      <c r="BA73" s="71"/>
      <c r="BB73" s="71"/>
      <c r="BC73" s="71"/>
      <c r="BD73" s="71"/>
    </row>
    <row r="74" spans="1:56" s="17" customFormat="1" ht="18" customHeight="1" x14ac:dyDescent="0.25">
      <c r="A74" s="19">
        <v>13</v>
      </c>
      <c r="B74" s="86" t="s">
        <v>56</v>
      </c>
      <c r="C74" s="86"/>
      <c r="D74" s="86"/>
      <c r="E74" s="86"/>
      <c r="F74" s="86"/>
      <c r="G74" s="86"/>
      <c r="H74" s="86"/>
      <c r="I74" s="86"/>
      <c r="J74" s="86"/>
      <c r="K74" s="86"/>
      <c r="L74" s="86"/>
      <c r="M74" s="86"/>
      <c r="N74" s="86"/>
      <c r="O74" s="86"/>
      <c r="P74" s="86"/>
      <c r="Q74" s="86"/>
      <c r="R74" s="86"/>
      <c r="S74" s="86"/>
      <c r="T74" s="86"/>
      <c r="U74" s="87"/>
      <c r="V74" s="20">
        <f>+AN12</f>
        <v>0</v>
      </c>
      <c r="W74" s="20">
        <f t="shared" ref="W74:AA77" si="16">+AO12</f>
        <v>0</v>
      </c>
      <c r="X74" s="20">
        <f t="shared" si="16"/>
        <v>4</v>
      </c>
      <c r="Y74" s="20">
        <f t="shared" si="16"/>
        <v>40</v>
      </c>
      <c r="Z74" s="20">
        <f t="shared" si="16"/>
        <v>158</v>
      </c>
      <c r="AA74" s="20">
        <f t="shared" si="16"/>
        <v>4</v>
      </c>
      <c r="AB74" s="21">
        <f>SUM(V74:AA74)</f>
        <v>206</v>
      </c>
      <c r="AC74" s="22">
        <f>V74/$AB74</f>
        <v>0</v>
      </c>
      <c r="AD74" s="22">
        <f t="shared" ref="AD74:AH77" si="17">W74/$AB74</f>
        <v>0</v>
      </c>
      <c r="AE74" s="22">
        <f t="shared" si="17"/>
        <v>1.9417475728155338E-2</v>
      </c>
      <c r="AF74" s="22">
        <f t="shared" si="17"/>
        <v>0.1941747572815534</v>
      </c>
      <c r="AG74" s="22">
        <f t="shared" si="17"/>
        <v>0.76699029126213591</v>
      </c>
      <c r="AH74" s="22">
        <f t="shared" si="17"/>
        <v>1.9417475728155338E-2</v>
      </c>
      <c r="AI74" s="75">
        <f>+BA12</f>
        <v>4.76</v>
      </c>
      <c r="AJ74" s="75">
        <f t="shared" ref="AJ74:AL77" si="18">+BB12</f>
        <v>0.47</v>
      </c>
      <c r="AK74" s="75">
        <f t="shared" si="18"/>
        <v>5</v>
      </c>
      <c r="AL74" s="75">
        <f t="shared" si="18"/>
        <v>5</v>
      </c>
      <c r="AM74" s="69"/>
      <c r="AN74" s="71"/>
      <c r="AO74" s="71"/>
      <c r="AP74" s="71"/>
      <c r="AQ74" s="71"/>
      <c r="AR74" s="71"/>
      <c r="AS74" s="71"/>
      <c r="AT74" s="71"/>
      <c r="AU74" s="74"/>
      <c r="AV74" s="74"/>
      <c r="AW74" s="74"/>
      <c r="AX74" s="74"/>
      <c r="AY74" s="74"/>
      <c r="AZ74" s="74"/>
      <c r="BA74" s="74"/>
      <c r="BB74" s="74"/>
      <c r="BC74" s="74"/>
      <c r="BD74" s="74"/>
    </row>
    <row r="75" spans="1:56" s="17" customFormat="1" ht="18" customHeight="1" x14ac:dyDescent="0.25">
      <c r="A75" s="19">
        <v>14</v>
      </c>
      <c r="B75" s="86" t="s">
        <v>59</v>
      </c>
      <c r="C75" s="86"/>
      <c r="D75" s="86"/>
      <c r="E75" s="86"/>
      <c r="F75" s="86"/>
      <c r="G75" s="86"/>
      <c r="H75" s="86"/>
      <c r="I75" s="86"/>
      <c r="J75" s="86"/>
      <c r="K75" s="86"/>
      <c r="L75" s="86"/>
      <c r="M75" s="86"/>
      <c r="N75" s="86"/>
      <c r="O75" s="86"/>
      <c r="P75" s="86"/>
      <c r="Q75" s="86"/>
      <c r="R75" s="86"/>
      <c r="S75" s="86"/>
      <c r="T75" s="86"/>
      <c r="U75" s="87"/>
      <c r="V75" s="20">
        <f t="shared" ref="V75:V77" si="19">+AN13</f>
        <v>0</v>
      </c>
      <c r="W75" s="20">
        <f t="shared" si="16"/>
        <v>0</v>
      </c>
      <c r="X75" s="20">
        <f t="shared" si="16"/>
        <v>5</v>
      </c>
      <c r="Y75" s="20">
        <f t="shared" si="16"/>
        <v>43</v>
      </c>
      <c r="Z75" s="20">
        <f t="shared" si="16"/>
        <v>157</v>
      </c>
      <c r="AA75" s="20">
        <f t="shared" si="16"/>
        <v>1</v>
      </c>
      <c r="AB75" s="21">
        <f t="shared" ref="AB75:AB77" si="20">SUM(V75:AA75)</f>
        <v>206</v>
      </c>
      <c r="AC75" s="22">
        <f t="shared" ref="AC75:AC77" si="21">V75/$AB75</f>
        <v>0</v>
      </c>
      <c r="AD75" s="22">
        <f t="shared" si="17"/>
        <v>0</v>
      </c>
      <c r="AE75" s="22">
        <f t="shared" si="17"/>
        <v>2.4271844660194174E-2</v>
      </c>
      <c r="AF75" s="22">
        <f t="shared" si="17"/>
        <v>0.20873786407766989</v>
      </c>
      <c r="AG75" s="22">
        <f t="shared" si="17"/>
        <v>0.76213592233009708</v>
      </c>
      <c r="AH75" s="22">
        <f t="shared" si="17"/>
        <v>4.8543689320388345E-3</v>
      </c>
      <c r="AI75" s="75">
        <f t="shared" ref="AI75:AI77" si="22">+BA13</f>
        <v>4.74</v>
      </c>
      <c r="AJ75" s="75">
        <f t="shared" si="18"/>
        <v>0.49</v>
      </c>
      <c r="AK75" s="75">
        <f t="shared" si="18"/>
        <v>5</v>
      </c>
      <c r="AL75" s="75">
        <f t="shared" si="18"/>
        <v>5</v>
      </c>
      <c r="AM75" s="67"/>
      <c r="AN75" s="78"/>
      <c r="AO75" s="78"/>
      <c r="AP75" s="78"/>
      <c r="AQ75" s="78"/>
      <c r="AR75" s="78"/>
      <c r="AS75" s="74"/>
      <c r="AT75" s="74"/>
      <c r="AU75" s="74"/>
      <c r="AV75" s="74"/>
      <c r="AW75" s="74"/>
      <c r="AX75" s="74"/>
      <c r="AY75" s="74"/>
      <c r="AZ75" s="74"/>
      <c r="BA75" s="74"/>
      <c r="BB75" s="74"/>
      <c r="BC75" s="74"/>
      <c r="BD75" s="74"/>
    </row>
    <row r="76" spans="1:56" s="17" customFormat="1" ht="18" customHeight="1" x14ac:dyDescent="0.25">
      <c r="A76" s="19">
        <v>15</v>
      </c>
      <c r="B76" s="86" t="s">
        <v>60</v>
      </c>
      <c r="C76" s="86"/>
      <c r="D76" s="86"/>
      <c r="E76" s="86"/>
      <c r="F76" s="86"/>
      <c r="G76" s="86"/>
      <c r="H76" s="86"/>
      <c r="I76" s="86"/>
      <c r="J76" s="86"/>
      <c r="K76" s="86"/>
      <c r="L76" s="86"/>
      <c r="M76" s="86"/>
      <c r="N76" s="86"/>
      <c r="O76" s="86"/>
      <c r="P76" s="86"/>
      <c r="Q76" s="86"/>
      <c r="R76" s="86"/>
      <c r="S76" s="86"/>
      <c r="T76" s="86"/>
      <c r="U76" s="87"/>
      <c r="V76" s="20">
        <f t="shared" si="19"/>
        <v>0</v>
      </c>
      <c r="W76" s="20">
        <f t="shared" si="16"/>
        <v>4</v>
      </c>
      <c r="X76" s="20">
        <f t="shared" si="16"/>
        <v>7</v>
      </c>
      <c r="Y76" s="20">
        <f t="shared" si="16"/>
        <v>52</v>
      </c>
      <c r="Z76" s="20">
        <f t="shared" si="16"/>
        <v>138</v>
      </c>
      <c r="AA76" s="20">
        <f t="shared" si="16"/>
        <v>5</v>
      </c>
      <c r="AB76" s="21">
        <f t="shared" si="20"/>
        <v>206</v>
      </c>
      <c r="AC76" s="22">
        <f t="shared" si="21"/>
        <v>0</v>
      </c>
      <c r="AD76" s="22">
        <f t="shared" si="17"/>
        <v>1.9417475728155338E-2</v>
      </c>
      <c r="AE76" s="22">
        <f t="shared" si="17"/>
        <v>3.3980582524271843E-2</v>
      </c>
      <c r="AF76" s="22">
        <f t="shared" si="17"/>
        <v>0.25242718446601942</v>
      </c>
      <c r="AG76" s="22">
        <f t="shared" si="17"/>
        <v>0.66990291262135926</v>
      </c>
      <c r="AH76" s="22">
        <f t="shared" si="17"/>
        <v>2.4271844660194174E-2</v>
      </c>
      <c r="AI76" s="75">
        <f t="shared" si="22"/>
        <v>4.6100000000000003</v>
      </c>
      <c r="AJ76" s="75">
        <f t="shared" si="18"/>
        <v>0.65</v>
      </c>
      <c r="AK76" s="75">
        <f t="shared" si="18"/>
        <v>5</v>
      </c>
      <c r="AL76" s="75">
        <f t="shared" si="18"/>
        <v>5</v>
      </c>
      <c r="AM76" s="67"/>
      <c r="AN76" s="78"/>
      <c r="AO76" s="78"/>
      <c r="AP76" s="78"/>
      <c r="AQ76" s="78"/>
      <c r="AR76" s="78"/>
      <c r="AS76" s="74"/>
      <c r="AT76" s="74"/>
      <c r="AU76" s="74"/>
      <c r="AV76" s="74"/>
      <c r="AW76" s="74"/>
      <c r="AX76" s="74"/>
      <c r="AY76" s="74"/>
      <c r="AZ76" s="74"/>
      <c r="BA76" s="74"/>
      <c r="BB76" s="74"/>
      <c r="BC76" s="74"/>
      <c r="BD76" s="74"/>
    </row>
    <row r="77" spans="1:56" s="17" customFormat="1" ht="18" customHeight="1" x14ac:dyDescent="0.25">
      <c r="A77" s="19">
        <v>16</v>
      </c>
      <c r="B77" s="86" t="s">
        <v>61</v>
      </c>
      <c r="C77" s="86"/>
      <c r="D77" s="86"/>
      <c r="E77" s="86"/>
      <c r="F77" s="86"/>
      <c r="G77" s="86"/>
      <c r="H77" s="86"/>
      <c r="I77" s="86"/>
      <c r="J77" s="86"/>
      <c r="K77" s="86"/>
      <c r="L77" s="86"/>
      <c r="M77" s="86"/>
      <c r="N77" s="86"/>
      <c r="O77" s="86"/>
      <c r="P77" s="86"/>
      <c r="Q77" s="86"/>
      <c r="R77" s="86"/>
      <c r="S77" s="86"/>
      <c r="T77" s="86"/>
      <c r="U77" s="87"/>
      <c r="V77" s="20">
        <f t="shared" si="19"/>
        <v>0</v>
      </c>
      <c r="W77" s="20">
        <f t="shared" si="16"/>
        <v>1</v>
      </c>
      <c r="X77" s="20">
        <f t="shared" si="16"/>
        <v>7</v>
      </c>
      <c r="Y77" s="20">
        <f t="shared" si="16"/>
        <v>47</v>
      </c>
      <c r="Z77" s="20">
        <f t="shared" si="16"/>
        <v>148</v>
      </c>
      <c r="AA77" s="20">
        <f t="shared" si="16"/>
        <v>3</v>
      </c>
      <c r="AB77" s="21">
        <f t="shared" si="20"/>
        <v>206</v>
      </c>
      <c r="AC77" s="22">
        <f t="shared" si="21"/>
        <v>0</v>
      </c>
      <c r="AD77" s="22">
        <f t="shared" si="17"/>
        <v>4.8543689320388345E-3</v>
      </c>
      <c r="AE77" s="22">
        <f t="shared" si="17"/>
        <v>3.3980582524271843E-2</v>
      </c>
      <c r="AF77" s="22">
        <f t="shared" si="17"/>
        <v>0.22815533980582525</v>
      </c>
      <c r="AG77" s="22">
        <f t="shared" si="17"/>
        <v>0.71844660194174759</v>
      </c>
      <c r="AH77" s="22">
        <f t="shared" si="17"/>
        <v>1.4563106796116505E-2</v>
      </c>
      <c r="AI77" s="75">
        <f t="shared" si="22"/>
        <v>4.68</v>
      </c>
      <c r="AJ77" s="75">
        <f t="shared" si="18"/>
        <v>0.56000000000000005</v>
      </c>
      <c r="AK77" s="75">
        <f t="shared" si="18"/>
        <v>5</v>
      </c>
      <c r="AL77" s="75">
        <f t="shared" si="18"/>
        <v>5</v>
      </c>
      <c r="AM77" s="67"/>
      <c r="AN77" s="78"/>
      <c r="AO77" s="78"/>
      <c r="AP77" s="78"/>
      <c r="AQ77" s="78"/>
      <c r="AR77" s="78"/>
      <c r="AS77" s="74"/>
      <c r="AT77" s="74"/>
      <c r="AU77" s="74"/>
      <c r="AV77" s="74"/>
      <c r="AW77" s="74"/>
      <c r="AX77" s="74"/>
      <c r="AY77" s="74"/>
      <c r="AZ77" s="74"/>
      <c r="BA77" s="74"/>
      <c r="BB77" s="74"/>
      <c r="BC77" s="74"/>
      <c r="BD77" s="74"/>
    </row>
    <row r="78" spans="1:56" s="17" customFormat="1" ht="18" customHeight="1" x14ac:dyDescent="0.25">
      <c r="A78" s="23"/>
      <c r="B78" s="24"/>
      <c r="C78" s="24"/>
      <c r="D78" s="24"/>
      <c r="E78" s="24"/>
      <c r="F78" s="24"/>
      <c r="G78" s="24"/>
      <c r="H78" s="24"/>
      <c r="I78" s="24"/>
      <c r="J78" s="24"/>
      <c r="K78" s="24"/>
      <c r="L78" s="24"/>
      <c r="M78" s="24"/>
      <c r="N78" s="24"/>
      <c r="O78" s="24"/>
      <c r="P78" s="24"/>
      <c r="Q78" s="24"/>
      <c r="R78" s="24"/>
      <c r="S78" s="24"/>
      <c r="T78" s="24"/>
      <c r="U78" s="24"/>
      <c r="V78" s="25"/>
      <c r="W78" s="25"/>
      <c r="X78" s="25"/>
      <c r="Y78" s="25"/>
      <c r="Z78" s="25"/>
      <c r="AA78" s="25"/>
      <c r="AB78" s="26"/>
      <c r="AC78" s="27"/>
      <c r="AD78" s="27"/>
      <c r="AE78" s="27"/>
      <c r="AF78" s="27"/>
      <c r="AG78" s="27"/>
      <c r="AH78" s="27"/>
      <c r="AI78" s="28"/>
      <c r="AJ78" s="28"/>
      <c r="AK78" s="25"/>
      <c r="AL78" s="45"/>
      <c r="AM78" s="67"/>
      <c r="AN78" s="78"/>
      <c r="AO78" s="78"/>
      <c r="AP78" s="78"/>
      <c r="AQ78" s="78"/>
      <c r="AR78" s="78"/>
      <c r="AS78" s="74"/>
      <c r="AT78" s="74"/>
      <c r="AU78" s="74"/>
      <c r="AV78" s="74"/>
      <c r="AW78" s="74"/>
      <c r="AX78" s="74"/>
      <c r="AY78" s="74"/>
      <c r="AZ78" s="74"/>
      <c r="BA78" s="74"/>
      <c r="BB78" s="74"/>
      <c r="BC78" s="74"/>
      <c r="BD78" s="74"/>
    </row>
    <row r="79" spans="1:56" s="17" customFormat="1" ht="18" customHeight="1" x14ac:dyDescent="0.25">
      <c r="A79" s="23"/>
      <c r="B79" s="24"/>
      <c r="C79" s="24"/>
      <c r="D79" s="24"/>
      <c r="E79" s="24"/>
      <c r="F79" s="24"/>
      <c r="G79" s="24"/>
      <c r="H79" s="24"/>
      <c r="I79" s="24"/>
      <c r="J79" s="24"/>
      <c r="K79" s="24"/>
      <c r="L79" s="24"/>
      <c r="M79" s="24"/>
      <c r="N79" s="24"/>
      <c r="O79" s="24"/>
      <c r="P79" s="24"/>
      <c r="Q79" s="24"/>
      <c r="R79" s="24"/>
      <c r="S79" s="24"/>
      <c r="T79" s="24"/>
      <c r="U79" s="24"/>
      <c r="V79" s="26"/>
      <c r="W79" s="26"/>
      <c r="X79" s="26"/>
      <c r="Y79" s="26"/>
      <c r="Z79" s="26"/>
      <c r="AA79" s="26"/>
      <c r="AB79" s="26"/>
      <c r="AC79" s="27"/>
      <c r="AD79" s="27"/>
      <c r="AE79" s="27"/>
      <c r="AF79" s="27"/>
      <c r="AG79" s="27"/>
      <c r="AH79" s="27"/>
      <c r="AI79" s="29"/>
      <c r="AJ79" s="29"/>
      <c r="AK79" s="26"/>
      <c r="AL79" s="46"/>
      <c r="AM79" s="67"/>
      <c r="AN79" s="78"/>
      <c r="AO79" s="78"/>
      <c r="AP79" s="78"/>
      <c r="AQ79" s="78"/>
      <c r="AR79" s="78"/>
      <c r="AS79" s="74"/>
      <c r="AT79" s="74"/>
      <c r="AU79" s="74"/>
      <c r="AV79" s="74"/>
      <c r="AW79" s="74"/>
      <c r="AX79" s="74"/>
      <c r="AY79" s="74"/>
      <c r="AZ79" s="74"/>
      <c r="BA79" s="74"/>
      <c r="BB79" s="74"/>
      <c r="BC79" s="74"/>
      <c r="BD79" s="74"/>
    </row>
    <row r="80" spans="1:56" s="17" customFormat="1" ht="18" customHeight="1" x14ac:dyDescent="0.25">
      <c r="A80" s="23"/>
      <c r="B80" s="24"/>
      <c r="C80" s="24"/>
      <c r="D80" s="24"/>
      <c r="E80" s="24"/>
      <c r="F80" s="24"/>
      <c r="G80" s="24"/>
      <c r="H80" s="24"/>
      <c r="I80" s="24"/>
      <c r="J80" s="24"/>
      <c r="K80" s="24"/>
      <c r="L80" s="24"/>
      <c r="M80" s="24"/>
      <c r="N80" s="24"/>
      <c r="O80" s="24"/>
      <c r="P80" s="24"/>
      <c r="Q80" s="24"/>
      <c r="R80" s="24"/>
      <c r="S80" s="24"/>
      <c r="T80" s="24"/>
      <c r="U80" s="24"/>
      <c r="V80" s="26"/>
      <c r="W80" s="26"/>
      <c r="X80" s="26"/>
      <c r="Y80" s="26"/>
      <c r="Z80" s="26"/>
      <c r="AA80" s="26"/>
      <c r="AB80" s="26"/>
      <c r="AC80" s="27"/>
      <c r="AD80" s="27"/>
      <c r="AE80" s="27"/>
      <c r="AF80" s="27"/>
      <c r="AG80" s="27"/>
      <c r="AH80" s="27"/>
      <c r="AI80" s="29"/>
      <c r="AJ80" s="29"/>
      <c r="AK80" s="26"/>
      <c r="AL80" s="46"/>
      <c r="AM80" s="67"/>
      <c r="AN80" s="78"/>
      <c r="AO80" s="78"/>
      <c r="AP80" s="78"/>
      <c r="AQ80" s="78"/>
      <c r="AR80" s="78"/>
      <c r="AS80" s="74"/>
      <c r="AT80" s="74"/>
      <c r="AU80" s="74"/>
      <c r="AV80" s="74"/>
      <c r="AW80" s="74"/>
      <c r="AX80" s="74"/>
      <c r="AY80" s="74"/>
      <c r="AZ80" s="74"/>
      <c r="BA80" s="74"/>
      <c r="BB80" s="74"/>
      <c r="BC80" s="74"/>
      <c r="BD80" s="74"/>
    </row>
    <row r="81" spans="1:56" s="17" customFormat="1" ht="18" customHeight="1" x14ac:dyDescent="0.25">
      <c r="A81" s="23"/>
      <c r="B81" s="24"/>
      <c r="C81" s="24"/>
      <c r="D81" s="24"/>
      <c r="E81" s="24"/>
      <c r="F81" s="24"/>
      <c r="G81" s="24"/>
      <c r="H81" s="24"/>
      <c r="I81" s="24"/>
      <c r="J81" s="24"/>
      <c r="K81" s="24"/>
      <c r="L81" s="24"/>
      <c r="M81" s="24"/>
      <c r="N81" s="24"/>
      <c r="O81" s="24"/>
      <c r="P81" s="24"/>
      <c r="Q81" s="24"/>
      <c r="R81" s="24"/>
      <c r="S81" s="24"/>
      <c r="T81" s="24"/>
      <c r="U81" s="24"/>
      <c r="V81" s="26"/>
      <c r="W81" s="26"/>
      <c r="X81" s="26"/>
      <c r="Y81" s="26"/>
      <c r="Z81" s="26"/>
      <c r="AA81" s="26"/>
      <c r="AB81" s="26"/>
      <c r="AC81" s="27"/>
      <c r="AD81" s="27"/>
      <c r="AE81" s="27"/>
      <c r="AF81" s="27"/>
      <c r="AG81" s="27"/>
      <c r="AH81" s="27"/>
      <c r="AI81" s="29"/>
      <c r="AJ81" s="29"/>
      <c r="AK81" s="26"/>
      <c r="AL81" s="46"/>
      <c r="AM81" s="67"/>
      <c r="AN81" s="78"/>
      <c r="AO81" s="78"/>
      <c r="AP81" s="78"/>
      <c r="AQ81" s="78"/>
      <c r="AR81" s="78"/>
      <c r="AS81" s="74"/>
      <c r="AT81" s="74"/>
      <c r="AU81" s="74"/>
      <c r="AV81" s="74"/>
      <c r="AW81" s="74"/>
      <c r="AX81" s="74"/>
      <c r="AY81" s="74"/>
      <c r="AZ81" s="74"/>
      <c r="BA81" s="74"/>
      <c r="BB81" s="74"/>
      <c r="BC81" s="74"/>
      <c r="BD81" s="74"/>
    </row>
    <row r="82" spans="1:56" s="5" customFormat="1" ht="20.25" x14ac:dyDescent="0.25">
      <c r="A82" s="92" t="s">
        <v>24</v>
      </c>
      <c r="B82" s="92"/>
      <c r="C82" s="92"/>
      <c r="D82" s="92"/>
      <c r="E82" s="92"/>
      <c r="F82" s="92"/>
      <c r="G82" s="92"/>
      <c r="H82" s="92"/>
      <c r="I82" s="92"/>
      <c r="J82" s="92"/>
      <c r="K82" s="92"/>
      <c r="L82" s="92"/>
      <c r="M82" s="92"/>
      <c r="N82" s="92"/>
      <c r="O82" s="92"/>
      <c r="P82" s="4"/>
      <c r="Q82" s="4"/>
      <c r="R82" s="4"/>
      <c r="S82" s="4"/>
      <c r="T82" s="4"/>
      <c r="U82" s="4"/>
      <c r="V82" s="4"/>
      <c r="W82" s="4"/>
      <c r="X82" s="4"/>
      <c r="Y82" s="4"/>
      <c r="Z82" s="4"/>
      <c r="AA82" s="4"/>
      <c r="AB82" s="4"/>
      <c r="AC82" s="4"/>
      <c r="AD82" s="4"/>
      <c r="AE82" s="4"/>
      <c r="AF82" s="4"/>
      <c r="AG82" s="4"/>
      <c r="AH82" s="4"/>
      <c r="AI82" s="4"/>
      <c r="AJ82" s="4"/>
      <c r="AK82" s="4"/>
      <c r="AL82" s="43"/>
      <c r="AM82" s="67"/>
      <c r="AN82" s="78"/>
      <c r="AO82" s="78"/>
      <c r="AP82" s="78"/>
      <c r="AQ82" s="78"/>
      <c r="AR82" s="78"/>
      <c r="AS82" s="74"/>
      <c r="AT82" s="74"/>
      <c r="AU82" s="70"/>
      <c r="AV82" s="70"/>
      <c r="AW82" s="70"/>
      <c r="AX82" s="70"/>
      <c r="AY82" s="70"/>
      <c r="AZ82" s="70"/>
      <c r="BA82" s="70"/>
      <c r="BB82" s="70"/>
      <c r="BC82" s="70"/>
      <c r="BD82" s="70"/>
    </row>
    <row r="83" spans="1:56" ht="15" customHeight="1" x14ac:dyDescent="0.25">
      <c r="V83" s="95" t="s">
        <v>7</v>
      </c>
      <c r="W83" s="95"/>
      <c r="X83" s="95"/>
      <c r="Y83" s="95"/>
      <c r="Z83" s="95"/>
      <c r="AA83" s="95"/>
      <c r="AC83" s="95" t="s">
        <v>8</v>
      </c>
      <c r="AD83" s="95"/>
      <c r="AE83" s="95"/>
      <c r="AF83" s="95"/>
      <c r="AG83" s="95"/>
      <c r="AH83" s="95"/>
      <c r="AI83" s="96" t="s">
        <v>9</v>
      </c>
      <c r="AJ83" s="96"/>
      <c r="AK83" s="96"/>
      <c r="AL83" s="96"/>
      <c r="AM83" s="68"/>
      <c r="AN83" s="70"/>
      <c r="AO83" s="70"/>
      <c r="AP83" s="70"/>
      <c r="AQ83" s="70"/>
      <c r="AR83" s="70"/>
      <c r="AS83" s="70"/>
      <c r="AT83" s="70"/>
    </row>
    <row r="84" spans="1:56" x14ac:dyDescent="0.25">
      <c r="V84" s="97"/>
      <c r="W84" s="97"/>
      <c r="X84" s="97"/>
      <c r="Y84" s="97"/>
      <c r="Z84" s="97"/>
      <c r="AA84" s="97"/>
      <c r="AC84" s="97"/>
      <c r="AD84" s="97"/>
      <c r="AE84" s="97"/>
      <c r="AF84" s="97"/>
      <c r="AG84" s="97"/>
      <c r="AH84" s="97"/>
      <c r="AI84" s="96"/>
      <c r="AJ84" s="96"/>
      <c r="AK84" s="96"/>
      <c r="AL84" s="96"/>
      <c r="AN84" s="78"/>
      <c r="AO84" s="78"/>
      <c r="AP84" s="78"/>
      <c r="AQ84" s="78"/>
      <c r="AR84" s="78"/>
    </row>
    <row r="85" spans="1:56" s="17" customFormat="1" ht="18.75" x14ac:dyDescent="0.25">
      <c r="A85" s="9"/>
      <c r="B85" s="89"/>
      <c r="C85" s="89"/>
      <c r="D85" s="89"/>
      <c r="E85" s="89"/>
      <c r="F85" s="89"/>
      <c r="G85" s="89"/>
      <c r="H85" s="89"/>
      <c r="I85" s="89"/>
      <c r="J85" s="89"/>
      <c r="K85" s="89"/>
      <c r="L85" s="89"/>
      <c r="M85" s="89"/>
      <c r="N85" s="89"/>
      <c r="O85" s="89"/>
      <c r="P85" s="89"/>
      <c r="Q85" s="89"/>
      <c r="R85" s="89"/>
      <c r="S85" s="89"/>
      <c r="T85" s="89"/>
      <c r="U85" s="89"/>
      <c r="V85" s="10">
        <v>1</v>
      </c>
      <c r="W85" s="10">
        <v>2</v>
      </c>
      <c r="X85" s="10">
        <v>3</v>
      </c>
      <c r="Y85" s="10">
        <v>4</v>
      </c>
      <c r="Z85" s="10">
        <v>5</v>
      </c>
      <c r="AA85" s="10" t="s">
        <v>10</v>
      </c>
      <c r="AB85" s="38" t="s">
        <v>11</v>
      </c>
      <c r="AC85" s="10">
        <v>1</v>
      </c>
      <c r="AD85" s="10">
        <v>2</v>
      </c>
      <c r="AE85" s="10">
        <v>3</v>
      </c>
      <c r="AF85" s="10">
        <v>4</v>
      </c>
      <c r="AG85" s="10">
        <v>5</v>
      </c>
      <c r="AH85" s="10" t="s">
        <v>10</v>
      </c>
      <c r="AI85" s="39" t="s">
        <v>12</v>
      </c>
      <c r="AJ85" s="39" t="s">
        <v>13</v>
      </c>
      <c r="AK85" s="39" t="s">
        <v>14</v>
      </c>
      <c r="AL85" s="44" t="s">
        <v>15</v>
      </c>
      <c r="AM85" s="67"/>
      <c r="AN85" s="78"/>
      <c r="AO85" s="78"/>
      <c r="AP85" s="78"/>
      <c r="AQ85" s="78"/>
      <c r="AR85" s="78"/>
      <c r="AS85" s="74"/>
      <c r="AT85" s="74"/>
      <c r="AU85" s="74"/>
      <c r="AV85" s="74"/>
      <c r="AW85" s="74"/>
      <c r="AX85" s="74"/>
      <c r="AY85" s="74"/>
      <c r="AZ85" s="74"/>
      <c r="BA85" s="74"/>
      <c r="BB85" s="74"/>
      <c r="BC85" s="74"/>
      <c r="BD85" s="74"/>
    </row>
    <row r="86" spans="1:56" s="18" customFormat="1" x14ac:dyDescent="0.25">
      <c r="A86" s="100"/>
      <c r="B86" s="100"/>
      <c r="C86" s="100"/>
      <c r="D86" s="100"/>
      <c r="E86" s="100"/>
      <c r="F86" s="100"/>
      <c r="G86" s="100"/>
      <c r="H86" s="100"/>
      <c r="I86" s="100"/>
      <c r="J86" s="100"/>
      <c r="K86" s="100"/>
      <c r="L86" s="100"/>
      <c r="M86" s="100"/>
      <c r="N86" s="100"/>
      <c r="O86" s="100"/>
      <c r="P86" s="100"/>
      <c r="Q86" s="100"/>
      <c r="R86" s="100"/>
      <c r="S86" s="100"/>
      <c r="T86" s="100"/>
      <c r="U86" s="90"/>
      <c r="V86" s="100"/>
      <c r="W86" s="100"/>
      <c r="X86" s="100"/>
      <c r="Y86" s="100"/>
      <c r="Z86" s="100"/>
      <c r="AA86" s="100"/>
      <c r="AB86" s="100"/>
      <c r="AC86" s="100"/>
      <c r="AD86" s="100"/>
      <c r="AE86" s="100"/>
      <c r="AF86" s="100"/>
      <c r="AG86" s="100"/>
      <c r="AH86" s="100"/>
      <c r="AI86" s="100"/>
      <c r="AJ86" s="100"/>
      <c r="AK86" s="100"/>
      <c r="AL86" s="100"/>
      <c r="AM86" s="67"/>
      <c r="AN86" s="78"/>
      <c r="AO86" s="78"/>
      <c r="AP86" s="78"/>
      <c r="AQ86" s="78"/>
      <c r="AR86" s="78"/>
      <c r="AS86" s="74"/>
      <c r="AT86" s="74"/>
      <c r="AU86" s="71"/>
      <c r="AV86" s="71"/>
      <c r="AW86" s="71"/>
      <c r="AX86" s="71"/>
      <c r="AY86" s="71"/>
      <c r="AZ86" s="71"/>
      <c r="BA86" s="71"/>
      <c r="BB86" s="71"/>
      <c r="BC86" s="71"/>
      <c r="BD86" s="71"/>
    </row>
    <row r="87" spans="1:56" s="18" customFormat="1" ht="18.75" customHeight="1" x14ac:dyDescent="0.25">
      <c r="A87" s="19">
        <v>17</v>
      </c>
      <c r="B87" s="86" t="s">
        <v>85</v>
      </c>
      <c r="C87" s="86"/>
      <c r="D87" s="86"/>
      <c r="E87" s="86"/>
      <c r="F87" s="86"/>
      <c r="G87" s="86"/>
      <c r="H87" s="86"/>
      <c r="I87" s="86"/>
      <c r="J87" s="86"/>
      <c r="K87" s="86"/>
      <c r="L87" s="86"/>
      <c r="M87" s="86"/>
      <c r="N87" s="86"/>
      <c r="O87" s="86"/>
      <c r="P87" s="86"/>
      <c r="Q87" s="86"/>
      <c r="R87" s="86"/>
      <c r="S87" s="86"/>
      <c r="T87" s="86"/>
      <c r="U87" s="87"/>
      <c r="V87" s="20">
        <f>+AN16</f>
        <v>9</v>
      </c>
      <c r="W87" s="20">
        <f t="shared" ref="W87:AA96" si="23">+AO16</f>
        <v>30</v>
      </c>
      <c r="X87" s="20">
        <f t="shared" si="23"/>
        <v>63</v>
      </c>
      <c r="Y87" s="20">
        <f t="shared" si="23"/>
        <v>68</v>
      </c>
      <c r="Z87" s="20">
        <f t="shared" si="23"/>
        <v>34</v>
      </c>
      <c r="AA87" s="20">
        <f t="shared" si="23"/>
        <v>2</v>
      </c>
      <c r="AB87" s="21">
        <f>SUM(V87:AA87)</f>
        <v>206</v>
      </c>
      <c r="AC87" s="22">
        <f>V87/$AB87</f>
        <v>4.3689320388349516E-2</v>
      </c>
      <c r="AD87" s="22">
        <f t="shared" ref="AD87:AH90" si="24">W87/$AB87</f>
        <v>0.14563106796116504</v>
      </c>
      <c r="AE87" s="22">
        <f t="shared" si="24"/>
        <v>0.30582524271844658</v>
      </c>
      <c r="AF87" s="22">
        <f t="shared" si="24"/>
        <v>0.3300970873786408</v>
      </c>
      <c r="AG87" s="22">
        <f t="shared" si="24"/>
        <v>0.1650485436893204</v>
      </c>
      <c r="AH87" s="22">
        <f t="shared" si="24"/>
        <v>9.7087378640776691E-3</v>
      </c>
      <c r="AI87" s="75">
        <f>+BA16</f>
        <v>3.43</v>
      </c>
      <c r="AJ87" s="75">
        <f t="shared" ref="AJ87:AL96" si="25">+BB16</f>
        <v>1.07</v>
      </c>
      <c r="AK87" s="75">
        <f t="shared" si="25"/>
        <v>4</v>
      </c>
      <c r="AL87" s="75">
        <f t="shared" si="25"/>
        <v>4</v>
      </c>
      <c r="AM87" s="69"/>
      <c r="AN87" s="71"/>
      <c r="AO87" s="71"/>
      <c r="AP87" s="71"/>
      <c r="AQ87" s="71"/>
      <c r="AR87" s="71"/>
      <c r="AS87" s="71"/>
      <c r="AT87" s="71"/>
      <c r="AU87" s="71"/>
      <c r="AV87" s="71"/>
      <c r="AW87" s="71"/>
      <c r="AX87" s="71"/>
      <c r="AY87" s="71"/>
      <c r="AZ87" s="71"/>
      <c r="BA87" s="71"/>
      <c r="BB87" s="71"/>
      <c r="BC87" s="71"/>
      <c r="BD87" s="71"/>
    </row>
    <row r="88" spans="1:56" s="17" customFormat="1" ht="18" customHeight="1" x14ac:dyDescent="0.25">
      <c r="A88" s="19">
        <v>18</v>
      </c>
      <c r="B88" s="86" t="s">
        <v>84</v>
      </c>
      <c r="C88" s="86"/>
      <c r="D88" s="86"/>
      <c r="E88" s="86"/>
      <c r="F88" s="86"/>
      <c r="G88" s="86"/>
      <c r="H88" s="86"/>
      <c r="I88" s="86"/>
      <c r="J88" s="86"/>
      <c r="K88" s="86"/>
      <c r="L88" s="86"/>
      <c r="M88" s="86"/>
      <c r="N88" s="86"/>
      <c r="O88" s="86"/>
      <c r="P88" s="86"/>
      <c r="Q88" s="86"/>
      <c r="R88" s="86"/>
      <c r="S88" s="86"/>
      <c r="T88" s="86"/>
      <c r="U88" s="87"/>
      <c r="V88" s="20">
        <f t="shared" ref="V88:V96" si="26">+AN17</f>
        <v>7</v>
      </c>
      <c r="W88" s="20">
        <f t="shared" si="23"/>
        <v>12</v>
      </c>
      <c r="X88" s="20">
        <f t="shared" si="23"/>
        <v>58</v>
      </c>
      <c r="Y88" s="20">
        <f t="shared" si="23"/>
        <v>78</v>
      </c>
      <c r="Z88" s="20">
        <f t="shared" si="23"/>
        <v>51</v>
      </c>
      <c r="AA88" s="20">
        <f t="shared" si="23"/>
        <v>0</v>
      </c>
      <c r="AB88" s="21">
        <f t="shared" ref="AB88:AB96" si="27">SUM(V88:AA88)</f>
        <v>206</v>
      </c>
      <c r="AC88" s="22">
        <f t="shared" ref="AC88:AC90" si="28">V88/$AB88</f>
        <v>3.3980582524271843E-2</v>
      </c>
      <c r="AD88" s="22">
        <f t="shared" si="24"/>
        <v>5.8252427184466021E-2</v>
      </c>
      <c r="AE88" s="22">
        <f t="shared" si="24"/>
        <v>0.28155339805825241</v>
      </c>
      <c r="AF88" s="22">
        <f t="shared" si="24"/>
        <v>0.37864077669902912</v>
      </c>
      <c r="AG88" s="22">
        <f t="shared" si="24"/>
        <v>0.24757281553398058</v>
      </c>
      <c r="AH88" s="22">
        <f t="shared" si="24"/>
        <v>0</v>
      </c>
      <c r="AI88" s="75">
        <f t="shared" ref="AI88:AI96" si="29">+BA17</f>
        <v>3.75</v>
      </c>
      <c r="AJ88" s="75">
        <f t="shared" si="25"/>
        <v>1</v>
      </c>
      <c r="AK88" s="75">
        <f t="shared" si="25"/>
        <v>4</v>
      </c>
      <c r="AL88" s="75">
        <f t="shared" si="25"/>
        <v>4</v>
      </c>
      <c r="AM88" s="69"/>
      <c r="AN88" s="71"/>
      <c r="AO88" s="71"/>
      <c r="AP88" s="71"/>
      <c r="AQ88" s="71"/>
      <c r="AR88" s="71"/>
      <c r="AS88" s="71"/>
      <c r="AT88" s="71"/>
      <c r="AU88" s="74"/>
      <c r="AV88" s="74"/>
      <c r="AW88" s="74"/>
      <c r="AX88" s="74"/>
      <c r="AY88" s="74"/>
      <c r="AZ88" s="74"/>
      <c r="BA88" s="74"/>
      <c r="BB88" s="74"/>
      <c r="BC88" s="74"/>
      <c r="BD88" s="74"/>
    </row>
    <row r="89" spans="1:56" s="17" customFormat="1" ht="18" customHeight="1" x14ac:dyDescent="0.25">
      <c r="A89" s="19">
        <v>19</v>
      </c>
      <c r="B89" s="86" t="s">
        <v>83</v>
      </c>
      <c r="C89" s="86"/>
      <c r="D89" s="86"/>
      <c r="E89" s="86"/>
      <c r="F89" s="86"/>
      <c r="G89" s="86"/>
      <c r="H89" s="86"/>
      <c r="I89" s="86"/>
      <c r="J89" s="86"/>
      <c r="K89" s="86"/>
      <c r="L89" s="86"/>
      <c r="M89" s="86"/>
      <c r="N89" s="86"/>
      <c r="O89" s="86"/>
      <c r="P89" s="86"/>
      <c r="Q89" s="86"/>
      <c r="R89" s="86"/>
      <c r="S89" s="86"/>
      <c r="T89" s="86"/>
      <c r="U89" s="87"/>
      <c r="V89" s="20">
        <f t="shared" si="26"/>
        <v>2</v>
      </c>
      <c r="W89" s="20">
        <f t="shared" si="23"/>
        <v>18</v>
      </c>
      <c r="X89" s="20">
        <f t="shared" si="23"/>
        <v>55</v>
      </c>
      <c r="Y89" s="20">
        <f t="shared" si="23"/>
        <v>76</v>
      </c>
      <c r="Z89" s="20">
        <f t="shared" si="23"/>
        <v>55</v>
      </c>
      <c r="AA89" s="20">
        <f t="shared" si="23"/>
        <v>0</v>
      </c>
      <c r="AB89" s="21">
        <f t="shared" si="27"/>
        <v>206</v>
      </c>
      <c r="AC89" s="22">
        <f t="shared" si="28"/>
        <v>9.7087378640776691E-3</v>
      </c>
      <c r="AD89" s="22">
        <f t="shared" si="24"/>
        <v>8.7378640776699032E-2</v>
      </c>
      <c r="AE89" s="22">
        <f t="shared" si="24"/>
        <v>0.26699029126213591</v>
      </c>
      <c r="AF89" s="22">
        <f t="shared" si="24"/>
        <v>0.36893203883495146</v>
      </c>
      <c r="AG89" s="22">
        <f t="shared" si="24"/>
        <v>0.26699029126213591</v>
      </c>
      <c r="AH89" s="22">
        <f t="shared" si="24"/>
        <v>0</v>
      </c>
      <c r="AI89" s="75">
        <f t="shared" si="29"/>
        <v>3.8</v>
      </c>
      <c r="AJ89" s="75">
        <f t="shared" si="25"/>
        <v>0.97</v>
      </c>
      <c r="AK89" s="75">
        <f t="shared" si="25"/>
        <v>4</v>
      </c>
      <c r="AL89" s="75">
        <f t="shared" si="25"/>
        <v>4</v>
      </c>
      <c r="AM89" s="67" t="s">
        <v>47</v>
      </c>
      <c r="AN89" s="84"/>
      <c r="AO89" s="84"/>
      <c r="AP89" s="84"/>
      <c r="AQ89" s="84"/>
      <c r="AR89" s="84"/>
      <c r="AS89" s="74"/>
      <c r="AT89" s="74"/>
      <c r="AU89" s="74"/>
      <c r="AV89" s="74"/>
      <c r="AW89" s="74"/>
      <c r="AX89" s="74"/>
      <c r="AY89" s="74"/>
      <c r="AZ89" s="74"/>
      <c r="BA89" s="74"/>
      <c r="BB89" s="74"/>
      <c r="BC89" s="74"/>
      <c r="BD89" s="74"/>
    </row>
    <row r="90" spans="1:56" s="17" customFormat="1" ht="18" customHeight="1" x14ac:dyDescent="0.25">
      <c r="A90" s="19">
        <v>20</v>
      </c>
      <c r="B90" s="86" t="s">
        <v>82</v>
      </c>
      <c r="C90" s="86"/>
      <c r="D90" s="86"/>
      <c r="E90" s="86"/>
      <c r="F90" s="86"/>
      <c r="G90" s="86"/>
      <c r="H90" s="86"/>
      <c r="I90" s="86"/>
      <c r="J90" s="86"/>
      <c r="K90" s="86"/>
      <c r="L90" s="86"/>
      <c r="M90" s="86"/>
      <c r="N90" s="86"/>
      <c r="O90" s="86"/>
      <c r="P90" s="86"/>
      <c r="Q90" s="86"/>
      <c r="R90" s="86"/>
      <c r="S90" s="86"/>
      <c r="T90" s="86"/>
      <c r="U90" s="87"/>
      <c r="V90" s="20">
        <f t="shared" si="26"/>
        <v>11</v>
      </c>
      <c r="W90" s="20">
        <f t="shared" si="23"/>
        <v>20</v>
      </c>
      <c r="X90" s="20">
        <f t="shared" si="23"/>
        <v>37</v>
      </c>
      <c r="Y90" s="20">
        <f t="shared" si="23"/>
        <v>54</v>
      </c>
      <c r="Z90" s="20">
        <f t="shared" si="23"/>
        <v>79</v>
      </c>
      <c r="AA90" s="20">
        <f t="shared" si="23"/>
        <v>5</v>
      </c>
      <c r="AB90" s="21">
        <f t="shared" si="27"/>
        <v>206</v>
      </c>
      <c r="AC90" s="22">
        <f t="shared" si="28"/>
        <v>5.3398058252427182E-2</v>
      </c>
      <c r="AD90" s="22">
        <f t="shared" si="24"/>
        <v>9.7087378640776698E-2</v>
      </c>
      <c r="AE90" s="22">
        <f t="shared" si="24"/>
        <v>0.1796116504854369</v>
      </c>
      <c r="AF90" s="22">
        <f t="shared" si="24"/>
        <v>0.26213592233009708</v>
      </c>
      <c r="AG90" s="22">
        <f t="shared" si="24"/>
        <v>0.38349514563106796</v>
      </c>
      <c r="AH90" s="22">
        <f t="shared" si="24"/>
        <v>2.4271844660194174E-2</v>
      </c>
      <c r="AI90" s="75">
        <f t="shared" si="29"/>
        <v>3.85</v>
      </c>
      <c r="AJ90" s="75">
        <f t="shared" si="25"/>
        <v>1.2</v>
      </c>
      <c r="AK90" s="75">
        <f t="shared" si="25"/>
        <v>4</v>
      </c>
      <c r="AL90" s="75">
        <f t="shared" si="25"/>
        <v>5</v>
      </c>
      <c r="AM90" s="67"/>
      <c r="AN90" s="84"/>
      <c r="AO90" s="84" t="s">
        <v>90</v>
      </c>
      <c r="AP90" s="84" t="s">
        <v>91</v>
      </c>
      <c r="AQ90" s="84" t="s">
        <v>92</v>
      </c>
      <c r="AR90" s="84" t="s">
        <v>93</v>
      </c>
      <c r="AS90" s="74"/>
      <c r="AT90" s="74"/>
      <c r="AU90" s="74"/>
      <c r="AV90" s="74"/>
      <c r="AW90" s="74"/>
      <c r="AX90" s="74"/>
      <c r="AY90" s="74"/>
      <c r="AZ90" s="74"/>
      <c r="BA90" s="74"/>
      <c r="BB90" s="74"/>
      <c r="BC90" s="74"/>
      <c r="BD90" s="74"/>
    </row>
    <row r="91" spans="1:56" s="17" customFormat="1" ht="18" customHeight="1" x14ac:dyDescent="0.25">
      <c r="A91" s="19">
        <v>21</v>
      </c>
      <c r="B91" s="86" t="s">
        <v>81</v>
      </c>
      <c r="C91" s="86"/>
      <c r="D91" s="86"/>
      <c r="E91" s="86"/>
      <c r="F91" s="86"/>
      <c r="G91" s="86"/>
      <c r="H91" s="86"/>
      <c r="I91" s="86"/>
      <c r="J91" s="86"/>
      <c r="K91" s="86"/>
      <c r="L91" s="86"/>
      <c r="M91" s="86"/>
      <c r="N91" s="86"/>
      <c r="O91" s="86"/>
      <c r="P91" s="86"/>
      <c r="Q91" s="86"/>
      <c r="R91" s="86"/>
      <c r="S91" s="86"/>
      <c r="T91" s="86"/>
      <c r="U91" s="87"/>
      <c r="V91" s="20">
        <f t="shared" si="26"/>
        <v>19</v>
      </c>
      <c r="W91" s="20">
        <f t="shared" si="23"/>
        <v>42</v>
      </c>
      <c r="X91" s="20">
        <f t="shared" si="23"/>
        <v>54</v>
      </c>
      <c r="Y91" s="20">
        <f t="shared" si="23"/>
        <v>47</v>
      </c>
      <c r="Z91" s="20">
        <f t="shared" si="23"/>
        <v>30</v>
      </c>
      <c r="AA91" s="20">
        <f t="shared" si="23"/>
        <v>14</v>
      </c>
      <c r="AB91" s="21">
        <f t="shared" si="27"/>
        <v>206</v>
      </c>
      <c r="AC91" s="22">
        <f t="shared" ref="AC91:AC96" si="30">V91/$AB91</f>
        <v>9.2233009708737865E-2</v>
      </c>
      <c r="AD91" s="22">
        <f t="shared" ref="AD91:AD96" si="31">W91/$AB91</f>
        <v>0.20388349514563106</v>
      </c>
      <c r="AE91" s="22">
        <f t="shared" ref="AE91:AE96" si="32">X91/$AB91</f>
        <v>0.26213592233009708</v>
      </c>
      <c r="AF91" s="22">
        <f t="shared" ref="AF91:AF96" si="33">Y91/$AB91</f>
        <v>0.22815533980582525</v>
      </c>
      <c r="AG91" s="22">
        <f t="shared" ref="AG91:AG96" si="34">Z91/$AB91</f>
        <v>0.14563106796116504</v>
      </c>
      <c r="AH91" s="22">
        <f t="shared" ref="AH91:AH96" si="35">AA91/$AB91</f>
        <v>6.7961165048543687E-2</v>
      </c>
      <c r="AI91" s="75">
        <f t="shared" si="29"/>
        <v>3.14</v>
      </c>
      <c r="AJ91" s="75">
        <f t="shared" si="25"/>
        <v>1.21</v>
      </c>
      <c r="AK91" s="75">
        <f t="shared" si="25"/>
        <v>3</v>
      </c>
      <c r="AL91" s="75">
        <f t="shared" si="25"/>
        <v>3</v>
      </c>
      <c r="AM91" s="67" t="s">
        <v>94</v>
      </c>
      <c r="AN91" s="84" t="s">
        <v>143</v>
      </c>
      <c r="AO91" s="84">
        <v>194</v>
      </c>
      <c r="AP91" s="84">
        <v>94.2</v>
      </c>
      <c r="AQ91" s="84">
        <v>94.2</v>
      </c>
      <c r="AR91" s="84">
        <v>94.2</v>
      </c>
      <c r="AS91" s="74"/>
      <c r="AT91" s="74"/>
      <c r="AU91" s="74"/>
      <c r="AV91" s="74"/>
      <c r="AW91" s="74"/>
      <c r="AX91" s="74"/>
      <c r="AY91" s="74"/>
      <c r="AZ91" s="74"/>
      <c r="BA91" s="74"/>
      <c r="BB91" s="74"/>
      <c r="BC91" s="74"/>
      <c r="BD91" s="74"/>
    </row>
    <row r="92" spans="1:56" s="17" customFormat="1" ht="18" customHeight="1" x14ac:dyDescent="0.25">
      <c r="A92" s="19">
        <v>22</v>
      </c>
      <c r="B92" s="86" t="s">
        <v>80</v>
      </c>
      <c r="C92" s="86"/>
      <c r="D92" s="86"/>
      <c r="E92" s="86"/>
      <c r="F92" s="86"/>
      <c r="G92" s="86"/>
      <c r="H92" s="86"/>
      <c r="I92" s="86"/>
      <c r="J92" s="86"/>
      <c r="K92" s="86"/>
      <c r="L92" s="86"/>
      <c r="M92" s="86"/>
      <c r="N92" s="86"/>
      <c r="O92" s="86"/>
      <c r="P92" s="86"/>
      <c r="Q92" s="86"/>
      <c r="R92" s="86"/>
      <c r="S92" s="86"/>
      <c r="T92" s="86"/>
      <c r="U92" s="87"/>
      <c r="V92" s="20">
        <f t="shared" si="26"/>
        <v>33</v>
      </c>
      <c r="W92" s="20">
        <f t="shared" si="23"/>
        <v>56</v>
      </c>
      <c r="X92" s="20">
        <f t="shared" si="23"/>
        <v>50</v>
      </c>
      <c r="Y92" s="20">
        <f t="shared" si="23"/>
        <v>37</v>
      </c>
      <c r="Z92" s="20">
        <f t="shared" si="23"/>
        <v>30</v>
      </c>
      <c r="AA92" s="20">
        <f t="shared" si="23"/>
        <v>0</v>
      </c>
      <c r="AB92" s="21">
        <f t="shared" si="27"/>
        <v>206</v>
      </c>
      <c r="AC92" s="22">
        <f t="shared" si="30"/>
        <v>0.16019417475728157</v>
      </c>
      <c r="AD92" s="22">
        <f t="shared" si="31"/>
        <v>0.27184466019417475</v>
      </c>
      <c r="AE92" s="22">
        <f t="shared" si="32"/>
        <v>0.24271844660194175</v>
      </c>
      <c r="AF92" s="22">
        <f t="shared" si="33"/>
        <v>0.1796116504854369</v>
      </c>
      <c r="AG92" s="22">
        <f t="shared" si="34"/>
        <v>0.14563106796116504</v>
      </c>
      <c r="AH92" s="22">
        <f t="shared" si="35"/>
        <v>0</v>
      </c>
      <c r="AI92" s="75">
        <f t="shared" si="29"/>
        <v>2.88</v>
      </c>
      <c r="AJ92" s="75">
        <f t="shared" si="25"/>
        <v>1.29</v>
      </c>
      <c r="AK92" s="75">
        <f t="shared" si="25"/>
        <v>3</v>
      </c>
      <c r="AL92" s="75">
        <f t="shared" si="25"/>
        <v>2</v>
      </c>
      <c r="AM92" s="67"/>
      <c r="AN92" s="84" t="s">
        <v>38</v>
      </c>
      <c r="AO92" s="84">
        <v>12</v>
      </c>
      <c r="AP92" s="84">
        <v>5.8</v>
      </c>
      <c r="AQ92" s="84">
        <v>5.8</v>
      </c>
      <c r="AR92" s="84">
        <v>100</v>
      </c>
      <c r="AS92" s="74"/>
      <c r="AT92" s="74"/>
      <c r="AU92" s="74"/>
      <c r="AV92" s="74"/>
      <c r="AW92" s="74"/>
      <c r="AX92" s="74"/>
      <c r="AY92" s="74"/>
      <c r="AZ92" s="74"/>
      <c r="BA92" s="74"/>
      <c r="BB92" s="74"/>
      <c r="BC92" s="74"/>
      <c r="BD92" s="74"/>
    </row>
    <row r="93" spans="1:56" s="17" customFormat="1" ht="18" customHeight="1" x14ac:dyDescent="0.25">
      <c r="A93" s="19">
        <v>23</v>
      </c>
      <c r="B93" s="86" t="s">
        <v>79</v>
      </c>
      <c r="C93" s="86"/>
      <c r="D93" s="86"/>
      <c r="E93" s="86"/>
      <c r="F93" s="86"/>
      <c r="G93" s="86"/>
      <c r="H93" s="86"/>
      <c r="I93" s="86"/>
      <c r="J93" s="86"/>
      <c r="K93" s="86"/>
      <c r="L93" s="86"/>
      <c r="M93" s="86"/>
      <c r="N93" s="86"/>
      <c r="O93" s="86"/>
      <c r="P93" s="86"/>
      <c r="Q93" s="86"/>
      <c r="R93" s="86"/>
      <c r="S93" s="86"/>
      <c r="T93" s="86"/>
      <c r="U93" s="87"/>
      <c r="V93" s="20">
        <f t="shared" si="26"/>
        <v>1</v>
      </c>
      <c r="W93" s="20">
        <f t="shared" si="23"/>
        <v>8</v>
      </c>
      <c r="X93" s="20">
        <f t="shared" si="23"/>
        <v>14</v>
      </c>
      <c r="Y93" s="20">
        <f t="shared" si="23"/>
        <v>42</v>
      </c>
      <c r="Z93" s="20">
        <f t="shared" si="23"/>
        <v>118</v>
      </c>
      <c r="AA93" s="20">
        <f t="shared" si="23"/>
        <v>23</v>
      </c>
      <c r="AB93" s="21">
        <f t="shared" si="27"/>
        <v>206</v>
      </c>
      <c r="AC93" s="22">
        <f t="shared" si="30"/>
        <v>4.8543689320388345E-3</v>
      </c>
      <c r="AD93" s="22">
        <f t="shared" si="31"/>
        <v>3.8834951456310676E-2</v>
      </c>
      <c r="AE93" s="22">
        <f t="shared" si="32"/>
        <v>6.7961165048543687E-2</v>
      </c>
      <c r="AF93" s="22">
        <f t="shared" si="33"/>
        <v>0.20388349514563106</v>
      </c>
      <c r="AG93" s="22">
        <f t="shared" si="34"/>
        <v>0.57281553398058249</v>
      </c>
      <c r="AH93" s="22">
        <f t="shared" si="35"/>
        <v>0.11165048543689321</v>
      </c>
      <c r="AI93" s="75">
        <f t="shared" si="29"/>
        <v>4.46</v>
      </c>
      <c r="AJ93" s="75">
        <f t="shared" si="25"/>
        <v>0.86</v>
      </c>
      <c r="AK93" s="75">
        <f t="shared" si="25"/>
        <v>5</v>
      </c>
      <c r="AL93" s="75">
        <f t="shared" si="25"/>
        <v>5</v>
      </c>
      <c r="AM93" s="67"/>
      <c r="AN93" s="84" t="s">
        <v>88</v>
      </c>
      <c r="AO93" s="84">
        <v>206</v>
      </c>
      <c r="AP93" s="84">
        <v>100</v>
      </c>
      <c r="AQ93" s="84">
        <v>100</v>
      </c>
      <c r="AR93" s="84"/>
      <c r="AS93" s="74"/>
      <c r="AT93" s="74"/>
      <c r="AU93" s="74"/>
      <c r="AV93" s="74"/>
      <c r="AW93" s="74"/>
      <c r="AX93" s="74"/>
      <c r="AY93" s="74"/>
      <c r="AZ93" s="74"/>
      <c r="BA93" s="74"/>
      <c r="BB93" s="74"/>
      <c r="BC93" s="74"/>
      <c r="BD93" s="74"/>
    </row>
    <row r="94" spans="1:56" s="17" customFormat="1" ht="18" customHeight="1" x14ac:dyDescent="0.25">
      <c r="A94" s="19">
        <v>24</v>
      </c>
      <c r="B94" s="86" t="s">
        <v>78</v>
      </c>
      <c r="C94" s="86"/>
      <c r="D94" s="86"/>
      <c r="E94" s="86"/>
      <c r="F94" s="86"/>
      <c r="G94" s="86"/>
      <c r="H94" s="86"/>
      <c r="I94" s="86"/>
      <c r="J94" s="86"/>
      <c r="K94" s="86"/>
      <c r="L94" s="86"/>
      <c r="M94" s="86"/>
      <c r="N94" s="86"/>
      <c r="O94" s="86"/>
      <c r="P94" s="86"/>
      <c r="Q94" s="86"/>
      <c r="R94" s="86"/>
      <c r="S94" s="86"/>
      <c r="T94" s="86"/>
      <c r="U94" s="87"/>
      <c r="V94" s="20">
        <f t="shared" si="26"/>
        <v>1</v>
      </c>
      <c r="W94" s="20">
        <f t="shared" si="23"/>
        <v>6</v>
      </c>
      <c r="X94" s="20">
        <f t="shared" si="23"/>
        <v>17</v>
      </c>
      <c r="Y94" s="20">
        <f t="shared" si="23"/>
        <v>55</v>
      </c>
      <c r="Z94" s="20">
        <f t="shared" si="23"/>
        <v>105</v>
      </c>
      <c r="AA94" s="20">
        <f t="shared" si="23"/>
        <v>22</v>
      </c>
      <c r="AB94" s="21">
        <f t="shared" si="27"/>
        <v>206</v>
      </c>
      <c r="AC94" s="22">
        <f t="shared" si="30"/>
        <v>4.8543689320388345E-3</v>
      </c>
      <c r="AD94" s="22">
        <f t="shared" si="31"/>
        <v>2.9126213592233011E-2</v>
      </c>
      <c r="AE94" s="22">
        <f t="shared" si="32"/>
        <v>8.2524271844660199E-2</v>
      </c>
      <c r="AF94" s="22">
        <f t="shared" si="33"/>
        <v>0.26699029126213591</v>
      </c>
      <c r="AG94" s="22">
        <f t="shared" si="34"/>
        <v>0.50970873786407767</v>
      </c>
      <c r="AH94" s="22">
        <f t="shared" si="35"/>
        <v>0.10679611650485436</v>
      </c>
      <c r="AI94" s="75">
        <f t="shared" si="29"/>
        <v>4.4000000000000004</v>
      </c>
      <c r="AJ94" s="75">
        <f t="shared" si="25"/>
        <v>0.83</v>
      </c>
      <c r="AK94" s="75">
        <f t="shared" si="25"/>
        <v>5</v>
      </c>
      <c r="AL94" s="75">
        <f t="shared" si="25"/>
        <v>5</v>
      </c>
      <c r="AM94" s="67"/>
      <c r="AN94" s="84"/>
      <c r="AO94" s="84"/>
      <c r="AP94" s="84"/>
      <c r="AQ94" s="84"/>
      <c r="AR94" s="84"/>
      <c r="AS94" s="74"/>
      <c r="AT94" s="74"/>
      <c r="AU94" s="74"/>
      <c r="AV94" s="74"/>
      <c r="AW94" s="74"/>
      <c r="AX94" s="74"/>
      <c r="AY94" s="74"/>
      <c r="AZ94" s="74"/>
      <c r="BA94" s="74"/>
      <c r="BB94" s="74"/>
      <c r="BC94" s="74"/>
      <c r="BD94" s="74"/>
    </row>
    <row r="95" spans="1:56" s="17" customFormat="1" ht="18" customHeight="1" x14ac:dyDescent="0.25">
      <c r="A95" s="19">
        <v>25</v>
      </c>
      <c r="B95" s="86" t="s">
        <v>77</v>
      </c>
      <c r="C95" s="86"/>
      <c r="D95" s="86"/>
      <c r="E95" s="86"/>
      <c r="F95" s="86"/>
      <c r="G95" s="86"/>
      <c r="H95" s="86"/>
      <c r="I95" s="86"/>
      <c r="J95" s="86"/>
      <c r="K95" s="86"/>
      <c r="L95" s="86"/>
      <c r="M95" s="86"/>
      <c r="N95" s="86"/>
      <c r="O95" s="86"/>
      <c r="P95" s="86"/>
      <c r="Q95" s="86"/>
      <c r="R95" s="86"/>
      <c r="S95" s="86"/>
      <c r="T95" s="86"/>
      <c r="U95" s="87"/>
      <c r="V95" s="20">
        <f t="shared" si="26"/>
        <v>0</v>
      </c>
      <c r="W95" s="20">
        <f t="shared" si="23"/>
        <v>8</v>
      </c>
      <c r="X95" s="20">
        <f t="shared" si="23"/>
        <v>27</v>
      </c>
      <c r="Y95" s="20">
        <f t="shared" si="23"/>
        <v>83</v>
      </c>
      <c r="Z95" s="20">
        <f t="shared" si="23"/>
        <v>84</v>
      </c>
      <c r="AA95" s="20">
        <f t="shared" si="23"/>
        <v>4</v>
      </c>
      <c r="AB95" s="21">
        <f t="shared" si="27"/>
        <v>206</v>
      </c>
      <c r="AC95" s="22">
        <f t="shared" si="30"/>
        <v>0</v>
      </c>
      <c r="AD95" s="22">
        <f t="shared" si="31"/>
        <v>3.8834951456310676E-2</v>
      </c>
      <c r="AE95" s="22">
        <f t="shared" si="32"/>
        <v>0.13106796116504854</v>
      </c>
      <c r="AF95" s="22">
        <f t="shared" si="33"/>
        <v>0.40291262135922329</v>
      </c>
      <c r="AG95" s="22">
        <f t="shared" si="34"/>
        <v>0.40776699029126212</v>
      </c>
      <c r="AH95" s="22">
        <f t="shared" si="35"/>
        <v>1.9417475728155338E-2</v>
      </c>
      <c r="AI95" s="75">
        <f t="shared" si="29"/>
        <v>4.2</v>
      </c>
      <c r="AJ95" s="75">
        <f t="shared" si="25"/>
        <v>0.82</v>
      </c>
      <c r="AK95" s="75">
        <f t="shared" si="25"/>
        <v>4</v>
      </c>
      <c r="AL95" s="75">
        <f t="shared" si="25"/>
        <v>5</v>
      </c>
      <c r="AM95" s="67"/>
      <c r="AN95" s="84"/>
      <c r="AO95" s="84"/>
      <c r="AP95" s="84"/>
      <c r="AQ95" s="84"/>
      <c r="AR95" s="84"/>
      <c r="AS95" s="74"/>
      <c r="AT95" s="74"/>
      <c r="AU95" s="74"/>
      <c r="AV95" s="74"/>
      <c r="AW95" s="74"/>
      <c r="AX95" s="74"/>
      <c r="AY95" s="74"/>
      <c r="AZ95" s="74"/>
      <c r="BA95" s="74"/>
      <c r="BB95" s="74"/>
      <c r="BC95" s="74"/>
      <c r="BD95" s="74"/>
    </row>
    <row r="96" spans="1:56" s="17" customFormat="1" ht="18" customHeight="1" x14ac:dyDescent="0.25">
      <c r="A96" s="19">
        <v>26</v>
      </c>
      <c r="B96" s="86" t="s">
        <v>76</v>
      </c>
      <c r="C96" s="86"/>
      <c r="D96" s="86"/>
      <c r="E96" s="86"/>
      <c r="F96" s="86"/>
      <c r="G96" s="86"/>
      <c r="H96" s="86"/>
      <c r="I96" s="86"/>
      <c r="J96" s="86"/>
      <c r="K96" s="86"/>
      <c r="L96" s="86"/>
      <c r="M96" s="86"/>
      <c r="N96" s="86"/>
      <c r="O96" s="86"/>
      <c r="P96" s="86"/>
      <c r="Q96" s="86"/>
      <c r="R96" s="86"/>
      <c r="S96" s="86"/>
      <c r="T96" s="86"/>
      <c r="U96" s="87"/>
      <c r="V96" s="20">
        <f t="shared" si="26"/>
        <v>3</v>
      </c>
      <c r="W96" s="20">
        <f t="shared" si="23"/>
        <v>8</v>
      </c>
      <c r="X96" s="20">
        <f t="shared" si="23"/>
        <v>39</v>
      </c>
      <c r="Y96" s="20">
        <f t="shared" si="23"/>
        <v>78</v>
      </c>
      <c r="Z96" s="20">
        <f t="shared" si="23"/>
        <v>74</v>
      </c>
      <c r="AA96" s="20">
        <f t="shared" si="23"/>
        <v>4</v>
      </c>
      <c r="AB96" s="21">
        <f t="shared" si="27"/>
        <v>206</v>
      </c>
      <c r="AC96" s="22">
        <f t="shared" si="30"/>
        <v>1.4563106796116505E-2</v>
      </c>
      <c r="AD96" s="22">
        <f t="shared" si="31"/>
        <v>3.8834951456310676E-2</v>
      </c>
      <c r="AE96" s="22">
        <f t="shared" si="32"/>
        <v>0.18932038834951456</v>
      </c>
      <c r="AF96" s="22">
        <f t="shared" si="33"/>
        <v>0.37864077669902912</v>
      </c>
      <c r="AG96" s="22">
        <f t="shared" si="34"/>
        <v>0.35922330097087379</v>
      </c>
      <c r="AH96" s="22">
        <f t="shared" si="35"/>
        <v>1.9417475728155338E-2</v>
      </c>
      <c r="AI96" s="75">
        <f t="shared" si="29"/>
        <v>4.05</v>
      </c>
      <c r="AJ96" s="75">
        <f t="shared" si="25"/>
        <v>0.92</v>
      </c>
      <c r="AK96" s="75">
        <f t="shared" si="25"/>
        <v>4</v>
      </c>
      <c r="AL96" s="75">
        <f t="shared" si="25"/>
        <v>4</v>
      </c>
      <c r="AM96" s="67"/>
      <c r="AN96" s="84"/>
      <c r="AO96" s="84"/>
      <c r="AP96" s="84"/>
      <c r="AQ96" s="84"/>
      <c r="AR96" s="84"/>
      <c r="AS96" s="74"/>
      <c r="AT96" s="74"/>
      <c r="AU96" s="74"/>
      <c r="AV96" s="74"/>
      <c r="AW96" s="74"/>
      <c r="AX96" s="74"/>
      <c r="AY96" s="74"/>
      <c r="AZ96" s="74"/>
      <c r="BA96" s="74"/>
      <c r="BB96" s="74"/>
      <c r="BC96" s="74"/>
      <c r="BD96" s="74"/>
    </row>
    <row r="97" spans="1:56" x14ac:dyDescent="0.25">
      <c r="AM97" s="67" t="s">
        <v>95</v>
      </c>
      <c r="AN97" s="84"/>
      <c r="AO97" s="84"/>
      <c r="AP97" s="84"/>
      <c r="AQ97" s="84"/>
      <c r="AR97" s="84"/>
    </row>
    <row r="98" spans="1:56" x14ac:dyDescent="0.25">
      <c r="AN98" s="84"/>
      <c r="AO98" s="84" t="s">
        <v>90</v>
      </c>
      <c r="AP98" s="84" t="s">
        <v>91</v>
      </c>
      <c r="AQ98" s="84" t="s">
        <v>92</v>
      </c>
      <c r="AR98" s="84" t="s">
        <v>93</v>
      </c>
    </row>
    <row r="99" spans="1:56" s="30" customFormat="1" ht="20.25" customHeight="1" x14ac:dyDescent="0.25">
      <c r="A99" s="92" t="s">
        <v>25</v>
      </c>
      <c r="B99" s="92"/>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67" t="s">
        <v>94</v>
      </c>
      <c r="AN99" s="84"/>
      <c r="AO99" s="84">
        <v>183</v>
      </c>
      <c r="AP99" s="84">
        <v>88.8</v>
      </c>
      <c r="AQ99" s="84">
        <v>88.8</v>
      </c>
      <c r="AR99" s="84">
        <v>88.8</v>
      </c>
      <c r="AS99" s="74"/>
      <c r="AT99" s="74"/>
      <c r="AU99" s="70"/>
      <c r="AV99" s="70"/>
      <c r="AW99" s="70"/>
      <c r="AX99" s="70"/>
      <c r="AY99" s="70"/>
      <c r="AZ99" s="70"/>
      <c r="BA99" s="70"/>
      <c r="BB99" s="70"/>
      <c r="BC99" s="70"/>
      <c r="BD99" s="70"/>
    </row>
    <row r="100" spans="1:56" ht="15" customHeight="1" x14ac:dyDescent="0.25">
      <c r="B100" s="93"/>
      <c r="C100" s="93"/>
      <c r="D100" s="93"/>
      <c r="E100" s="93"/>
      <c r="F100" s="93"/>
      <c r="G100" s="93"/>
      <c r="H100" s="93"/>
      <c r="I100" s="93"/>
      <c r="J100" s="93"/>
      <c r="K100" s="93"/>
      <c r="L100" s="93"/>
      <c r="M100" s="93"/>
      <c r="N100" s="93"/>
      <c r="O100" s="93"/>
      <c r="P100" s="93"/>
      <c r="Q100" s="93"/>
      <c r="R100" s="93"/>
      <c r="S100" s="93"/>
      <c r="T100" s="93"/>
      <c r="U100" s="93"/>
      <c r="V100" s="95" t="s">
        <v>7</v>
      </c>
      <c r="W100" s="95"/>
      <c r="X100" s="95"/>
      <c r="Y100" s="95"/>
      <c r="Z100" s="95"/>
      <c r="AA100" s="95"/>
      <c r="AC100" s="95" t="s">
        <v>8</v>
      </c>
      <c r="AD100" s="95"/>
      <c r="AE100" s="95"/>
      <c r="AF100" s="95"/>
      <c r="AG100" s="95"/>
      <c r="AH100" s="95"/>
      <c r="AI100" s="96" t="s">
        <v>9</v>
      </c>
      <c r="AJ100" s="96"/>
      <c r="AK100" s="96"/>
      <c r="AL100" s="96"/>
      <c r="AM100" s="68"/>
      <c r="AN100" s="70" t="s">
        <v>189</v>
      </c>
      <c r="AO100" s="70">
        <v>1</v>
      </c>
      <c r="AP100" s="70">
        <v>0.5</v>
      </c>
      <c r="AQ100" s="70">
        <v>0.5</v>
      </c>
      <c r="AR100" s="70">
        <v>89.3</v>
      </c>
      <c r="AS100" s="70"/>
      <c r="AT100" s="70"/>
    </row>
    <row r="101" spans="1:56" ht="15.75" thickBot="1" x14ac:dyDescent="0.3">
      <c r="B101" s="93"/>
      <c r="C101" s="93"/>
      <c r="D101" s="93"/>
      <c r="E101" s="93"/>
      <c r="F101" s="93"/>
      <c r="G101" s="93"/>
      <c r="H101" s="93"/>
      <c r="I101" s="93"/>
      <c r="J101" s="93"/>
      <c r="K101" s="93"/>
      <c r="L101" s="93"/>
      <c r="M101" s="93"/>
      <c r="N101" s="93"/>
      <c r="O101" s="93"/>
      <c r="P101" s="93"/>
      <c r="Q101" s="93"/>
      <c r="R101" s="93"/>
      <c r="S101" s="93"/>
      <c r="T101" s="93"/>
      <c r="U101" s="93"/>
      <c r="V101" s="95"/>
      <c r="W101" s="95"/>
      <c r="X101" s="95"/>
      <c r="Y101" s="95"/>
      <c r="Z101" s="95"/>
      <c r="AA101" s="95"/>
      <c r="AC101" s="95"/>
      <c r="AD101" s="95"/>
      <c r="AE101" s="95"/>
      <c r="AF101" s="95"/>
      <c r="AG101" s="95"/>
      <c r="AH101" s="95"/>
      <c r="AI101" s="96"/>
      <c r="AJ101" s="96"/>
      <c r="AK101" s="96"/>
      <c r="AL101" s="96"/>
      <c r="AN101" s="84" t="s">
        <v>190</v>
      </c>
      <c r="AO101" s="84">
        <v>1</v>
      </c>
      <c r="AP101" s="84">
        <v>0.5</v>
      </c>
      <c r="AQ101" s="84">
        <v>0.5</v>
      </c>
      <c r="AR101" s="84">
        <v>89.8</v>
      </c>
    </row>
    <row r="102" spans="1:56" s="17" customFormat="1" ht="18.75" x14ac:dyDescent="0.25">
      <c r="A102" s="9"/>
      <c r="B102" s="89"/>
      <c r="C102" s="89"/>
      <c r="D102" s="89"/>
      <c r="E102" s="89"/>
      <c r="F102" s="89"/>
      <c r="G102" s="89"/>
      <c r="H102" s="89"/>
      <c r="I102" s="89"/>
      <c r="J102" s="89"/>
      <c r="K102" s="89"/>
      <c r="L102" s="89"/>
      <c r="M102" s="89"/>
      <c r="N102" s="89"/>
      <c r="O102" s="89"/>
      <c r="P102" s="89"/>
      <c r="Q102" s="89"/>
      <c r="R102" s="89"/>
      <c r="S102" s="89"/>
      <c r="T102" s="89"/>
      <c r="U102" s="89"/>
      <c r="V102" s="10">
        <v>1</v>
      </c>
      <c r="W102" s="10">
        <v>2</v>
      </c>
      <c r="X102" s="10">
        <v>3</v>
      </c>
      <c r="Y102" s="10">
        <v>4</v>
      </c>
      <c r="Z102" s="10">
        <v>5</v>
      </c>
      <c r="AA102" s="10" t="s">
        <v>10</v>
      </c>
      <c r="AB102" s="11" t="s">
        <v>11</v>
      </c>
      <c r="AC102" s="12">
        <v>1</v>
      </c>
      <c r="AD102" s="13">
        <v>2</v>
      </c>
      <c r="AE102" s="13">
        <v>3</v>
      </c>
      <c r="AF102" s="13">
        <v>4</v>
      </c>
      <c r="AG102" s="14">
        <v>5</v>
      </c>
      <c r="AH102" s="10" t="s">
        <v>10</v>
      </c>
      <c r="AI102" s="15" t="s">
        <v>12</v>
      </c>
      <c r="AJ102" s="16" t="s">
        <v>13</v>
      </c>
      <c r="AK102" s="16" t="s">
        <v>14</v>
      </c>
      <c r="AL102" s="47" t="s">
        <v>15</v>
      </c>
      <c r="AM102" s="67"/>
      <c r="AN102" s="84" t="s">
        <v>183</v>
      </c>
      <c r="AO102" s="84">
        <v>1</v>
      </c>
      <c r="AP102" s="84">
        <v>0.5</v>
      </c>
      <c r="AQ102" s="84">
        <v>0.5</v>
      </c>
      <c r="AR102" s="84">
        <v>90.3</v>
      </c>
      <c r="AS102" s="74"/>
      <c r="AT102" s="74"/>
      <c r="AU102" s="74"/>
      <c r="AV102" s="74"/>
      <c r="AW102" s="74"/>
      <c r="AX102" s="74"/>
      <c r="AY102" s="74"/>
      <c r="AZ102" s="74"/>
      <c r="BA102" s="74"/>
      <c r="BB102" s="74"/>
      <c r="BC102" s="74"/>
      <c r="BD102" s="74"/>
    </row>
    <row r="103" spans="1:56" s="18" customFormat="1" ht="18.75" customHeight="1" x14ac:dyDescent="0.25">
      <c r="A103" s="90"/>
      <c r="B103" s="91"/>
      <c r="C103" s="91"/>
      <c r="D103" s="91"/>
      <c r="E103" s="91"/>
      <c r="F103" s="91"/>
      <c r="G103" s="91"/>
      <c r="H103" s="91"/>
      <c r="I103" s="91"/>
      <c r="J103" s="91"/>
      <c r="K103" s="91"/>
      <c r="L103" s="91"/>
      <c r="M103" s="91"/>
      <c r="N103" s="91"/>
      <c r="O103" s="91"/>
      <c r="P103" s="91"/>
      <c r="Q103" s="91"/>
      <c r="R103" s="91"/>
      <c r="S103" s="91"/>
      <c r="T103" s="91"/>
      <c r="U103" s="91"/>
      <c r="V103" s="31"/>
      <c r="W103" s="31"/>
      <c r="X103" s="31"/>
      <c r="Y103" s="31"/>
      <c r="Z103" s="31"/>
      <c r="AA103" s="31"/>
      <c r="AB103" s="40"/>
      <c r="AC103" s="32"/>
      <c r="AD103" s="32"/>
      <c r="AE103" s="32"/>
      <c r="AF103" s="32"/>
      <c r="AG103" s="32"/>
      <c r="AH103" s="32"/>
      <c r="AI103" s="33"/>
      <c r="AJ103" s="33"/>
      <c r="AK103" s="31"/>
      <c r="AL103" s="48"/>
      <c r="AM103" s="67"/>
      <c r="AN103" s="84" t="s">
        <v>177</v>
      </c>
      <c r="AO103" s="84">
        <v>1</v>
      </c>
      <c r="AP103" s="84">
        <v>0.5</v>
      </c>
      <c r="AQ103" s="84">
        <v>0.5</v>
      </c>
      <c r="AR103" s="84">
        <v>90.8</v>
      </c>
      <c r="AS103" s="74"/>
      <c r="AT103" s="74"/>
      <c r="AU103" s="71"/>
      <c r="AV103" s="71"/>
      <c r="AW103" s="71"/>
      <c r="AX103" s="71"/>
      <c r="AY103" s="71"/>
      <c r="AZ103" s="71"/>
      <c r="BA103" s="71"/>
      <c r="BB103" s="71"/>
      <c r="BC103" s="71"/>
      <c r="BD103" s="71"/>
    </row>
    <row r="104" spans="1:56" s="17" customFormat="1" ht="18" customHeight="1" x14ac:dyDescent="0.25">
      <c r="A104" s="19">
        <v>27</v>
      </c>
      <c r="B104" s="86" t="s">
        <v>75</v>
      </c>
      <c r="C104" s="86"/>
      <c r="D104" s="86"/>
      <c r="E104" s="86"/>
      <c r="F104" s="86"/>
      <c r="G104" s="86"/>
      <c r="H104" s="86"/>
      <c r="I104" s="86"/>
      <c r="J104" s="86"/>
      <c r="K104" s="86"/>
      <c r="L104" s="86"/>
      <c r="M104" s="86"/>
      <c r="N104" s="86"/>
      <c r="O104" s="86"/>
      <c r="P104" s="86"/>
      <c r="Q104" s="86"/>
      <c r="R104" s="86"/>
      <c r="S104" s="86"/>
      <c r="T104" s="86"/>
      <c r="U104" s="87"/>
      <c r="V104" s="20">
        <f>+AN26</f>
        <v>6</v>
      </c>
      <c r="W104" s="20">
        <f t="shared" ref="W104:AA109" si="36">+AO26</f>
        <v>13</v>
      </c>
      <c r="X104" s="20">
        <f t="shared" si="36"/>
        <v>29</v>
      </c>
      <c r="Y104" s="20">
        <f t="shared" si="36"/>
        <v>54</v>
      </c>
      <c r="Z104" s="20">
        <f t="shared" si="36"/>
        <v>76</v>
      </c>
      <c r="AA104" s="20">
        <f t="shared" si="36"/>
        <v>28</v>
      </c>
      <c r="AB104" s="21">
        <f>SUM(V104:AA104)</f>
        <v>206</v>
      </c>
      <c r="AC104" s="22">
        <f>V104/$AB104</f>
        <v>2.9126213592233011E-2</v>
      </c>
      <c r="AD104" s="22">
        <f t="shared" ref="AD104:AH104" si="37">W104/$AB104</f>
        <v>6.3106796116504854E-2</v>
      </c>
      <c r="AE104" s="22">
        <f t="shared" si="37"/>
        <v>0.14077669902912621</v>
      </c>
      <c r="AF104" s="22">
        <f t="shared" si="37"/>
        <v>0.26213592233009708</v>
      </c>
      <c r="AG104" s="22">
        <f t="shared" si="37"/>
        <v>0.36893203883495146</v>
      </c>
      <c r="AH104" s="22">
        <f t="shared" si="37"/>
        <v>0.13592233009708737</v>
      </c>
      <c r="AI104" s="75">
        <f>+BA26</f>
        <v>4.0199999999999996</v>
      </c>
      <c r="AJ104" s="75">
        <f t="shared" ref="AJ104:AL109" si="38">+BB26</f>
        <v>1.0900000000000001</v>
      </c>
      <c r="AK104" s="75">
        <f t="shared" si="38"/>
        <v>4</v>
      </c>
      <c r="AL104" s="75">
        <f t="shared" si="38"/>
        <v>5</v>
      </c>
      <c r="AM104" s="69"/>
      <c r="AN104" s="71" t="s">
        <v>191</v>
      </c>
      <c r="AO104" s="71">
        <v>1</v>
      </c>
      <c r="AP104" s="71">
        <v>0.5</v>
      </c>
      <c r="AQ104" s="71">
        <v>0.5</v>
      </c>
      <c r="AR104" s="71">
        <v>91.3</v>
      </c>
      <c r="AS104" s="71"/>
      <c r="AT104" s="71"/>
      <c r="AU104" s="74"/>
      <c r="AV104" s="74"/>
      <c r="AW104" s="74"/>
      <c r="AX104" s="74"/>
      <c r="AY104" s="74"/>
      <c r="AZ104" s="74"/>
      <c r="BA104" s="74"/>
      <c r="BB104" s="74"/>
      <c r="BC104" s="74"/>
      <c r="BD104" s="74"/>
    </row>
    <row r="105" spans="1:56" s="17" customFormat="1" ht="18" customHeight="1" x14ac:dyDescent="0.25">
      <c r="A105" s="19">
        <v>28</v>
      </c>
      <c r="B105" s="86" t="s">
        <v>74</v>
      </c>
      <c r="C105" s="86"/>
      <c r="D105" s="86"/>
      <c r="E105" s="86"/>
      <c r="F105" s="86"/>
      <c r="G105" s="86"/>
      <c r="H105" s="86"/>
      <c r="I105" s="86"/>
      <c r="J105" s="86"/>
      <c r="K105" s="86"/>
      <c r="L105" s="86"/>
      <c r="M105" s="86"/>
      <c r="N105" s="86"/>
      <c r="O105" s="86"/>
      <c r="P105" s="86"/>
      <c r="Q105" s="86"/>
      <c r="R105" s="86"/>
      <c r="S105" s="86"/>
      <c r="T105" s="86"/>
      <c r="U105" s="87"/>
      <c r="V105" s="20">
        <f t="shared" ref="V105:V109" si="39">+AN27</f>
        <v>4</v>
      </c>
      <c r="W105" s="20">
        <f t="shared" si="36"/>
        <v>3</v>
      </c>
      <c r="X105" s="20">
        <f t="shared" si="36"/>
        <v>24</v>
      </c>
      <c r="Y105" s="20">
        <f t="shared" si="36"/>
        <v>57</v>
      </c>
      <c r="Z105" s="20">
        <f t="shared" si="36"/>
        <v>64</v>
      </c>
      <c r="AA105" s="20">
        <f t="shared" si="36"/>
        <v>54</v>
      </c>
      <c r="AB105" s="21">
        <f t="shared" ref="AB105:AB109" si="40">SUM(V105:AA105)</f>
        <v>206</v>
      </c>
      <c r="AC105" s="22">
        <f t="shared" ref="AC105:AC109" si="41">V105/$AB105</f>
        <v>1.9417475728155338E-2</v>
      </c>
      <c r="AD105" s="22">
        <f t="shared" ref="AD105:AD109" si="42">W105/$AB105</f>
        <v>1.4563106796116505E-2</v>
      </c>
      <c r="AE105" s="22">
        <f t="shared" ref="AE105:AE109" si="43">X105/$AB105</f>
        <v>0.11650485436893204</v>
      </c>
      <c r="AF105" s="22">
        <f t="shared" ref="AF105:AF109" si="44">Y105/$AB105</f>
        <v>0.27669902912621358</v>
      </c>
      <c r="AG105" s="22">
        <f t="shared" ref="AG105:AG109" si="45">Z105/$AB105</f>
        <v>0.31067961165048541</v>
      </c>
      <c r="AH105" s="22">
        <f t="shared" ref="AH105:AH109" si="46">AA105/$AB105</f>
        <v>0.26213592233009708</v>
      </c>
      <c r="AI105" s="75">
        <f t="shared" ref="AI105:AI109" si="47">+BA27</f>
        <v>4.1399999999999997</v>
      </c>
      <c r="AJ105" s="75">
        <f t="shared" si="38"/>
        <v>0.94</v>
      </c>
      <c r="AK105" s="75">
        <f t="shared" si="38"/>
        <v>4</v>
      </c>
      <c r="AL105" s="75">
        <f t="shared" si="38"/>
        <v>5</v>
      </c>
      <c r="AM105" s="67"/>
      <c r="AN105" s="84" t="s">
        <v>184</v>
      </c>
      <c r="AO105" s="84">
        <v>1</v>
      </c>
      <c r="AP105" s="84">
        <v>0.5</v>
      </c>
      <c r="AQ105" s="84">
        <v>0.5</v>
      </c>
      <c r="AR105" s="84">
        <v>91.7</v>
      </c>
      <c r="AS105" s="74"/>
      <c r="AT105" s="74"/>
      <c r="AU105" s="74"/>
      <c r="AV105" s="74"/>
      <c r="AW105" s="74"/>
      <c r="AX105" s="74"/>
      <c r="AY105" s="74"/>
      <c r="AZ105" s="74"/>
      <c r="BA105" s="74"/>
      <c r="BB105" s="74"/>
      <c r="BC105" s="74"/>
      <c r="BD105" s="74"/>
    </row>
    <row r="106" spans="1:56" s="17" customFormat="1" ht="18" customHeight="1" x14ac:dyDescent="0.25">
      <c r="A106" s="19">
        <v>29</v>
      </c>
      <c r="B106" s="86" t="s">
        <v>73</v>
      </c>
      <c r="C106" s="86" t="s">
        <v>26</v>
      </c>
      <c r="D106" s="86" t="s">
        <v>26</v>
      </c>
      <c r="E106" s="86" t="s">
        <v>26</v>
      </c>
      <c r="F106" s="86" t="s">
        <v>26</v>
      </c>
      <c r="G106" s="86" t="s">
        <v>26</v>
      </c>
      <c r="H106" s="86" t="s">
        <v>26</v>
      </c>
      <c r="I106" s="86" t="s">
        <v>26</v>
      </c>
      <c r="J106" s="86" t="s">
        <v>26</v>
      </c>
      <c r="K106" s="86" t="s">
        <v>26</v>
      </c>
      <c r="L106" s="86" t="s">
        <v>26</v>
      </c>
      <c r="M106" s="86" t="s">
        <v>26</v>
      </c>
      <c r="N106" s="86" t="s">
        <v>26</v>
      </c>
      <c r="O106" s="86" t="s">
        <v>26</v>
      </c>
      <c r="P106" s="86" t="s">
        <v>26</v>
      </c>
      <c r="Q106" s="86" t="s">
        <v>26</v>
      </c>
      <c r="R106" s="86" t="s">
        <v>26</v>
      </c>
      <c r="S106" s="86" t="s">
        <v>26</v>
      </c>
      <c r="T106" s="86" t="s">
        <v>26</v>
      </c>
      <c r="U106" s="87" t="s">
        <v>26</v>
      </c>
      <c r="V106" s="20">
        <f t="shared" si="39"/>
        <v>4</v>
      </c>
      <c r="W106" s="20">
        <f t="shared" si="36"/>
        <v>1</v>
      </c>
      <c r="X106" s="20">
        <f t="shared" si="36"/>
        <v>24</v>
      </c>
      <c r="Y106" s="20">
        <f t="shared" si="36"/>
        <v>54</v>
      </c>
      <c r="Z106" s="20">
        <f t="shared" si="36"/>
        <v>65</v>
      </c>
      <c r="AA106" s="20">
        <f t="shared" si="36"/>
        <v>58</v>
      </c>
      <c r="AB106" s="21">
        <f t="shared" si="40"/>
        <v>206</v>
      </c>
      <c r="AC106" s="22">
        <f t="shared" si="41"/>
        <v>1.9417475728155338E-2</v>
      </c>
      <c r="AD106" s="22">
        <f t="shared" si="42"/>
        <v>4.8543689320388345E-3</v>
      </c>
      <c r="AE106" s="22">
        <f t="shared" si="43"/>
        <v>0.11650485436893204</v>
      </c>
      <c r="AF106" s="22">
        <f t="shared" si="44"/>
        <v>0.26213592233009708</v>
      </c>
      <c r="AG106" s="22">
        <f t="shared" si="45"/>
        <v>0.3155339805825243</v>
      </c>
      <c r="AH106" s="22">
        <f t="shared" si="46"/>
        <v>0.28155339805825241</v>
      </c>
      <c r="AI106" s="75">
        <f t="shared" si="47"/>
        <v>4.18</v>
      </c>
      <c r="AJ106" s="75">
        <f t="shared" si="38"/>
        <v>0.92</v>
      </c>
      <c r="AK106" s="75">
        <f t="shared" si="38"/>
        <v>4</v>
      </c>
      <c r="AL106" s="75">
        <f t="shared" si="38"/>
        <v>5</v>
      </c>
      <c r="AM106" s="67"/>
      <c r="AN106" s="84" t="s">
        <v>194</v>
      </c>
      <c r="AO106" s="84">
        <v>1</v>
      </c>
      <c r="AP106" s="84">
        <v>0.5</v>
      </c>
      <c r="AQ106" s="84">
        <v>0.5</v>
      </c>
      <c r="AR106" s="84">
        <v>92.2</v>
      </c>
      <c r="AS106" s="74"/>
      <c r="AT106" s="74"/>
      <c r="AU106" s="74"/>
      <c r="AV106" s="74"/>
      <c r="AW106" s="74"/>
      <c r="AX106" s="74"/>
      <c r="AY106" s="74"/>
      <c r="AZ106" s="74"/>
      <c r="BA106" s="74"/>
      <c r="BB106" s="74"/>
      <c r="BC106" s="74"/>
      <c r="BD106" s="74"/>
    </row>
    <row r="107" spans="1:56" s="17" customFormat="1" ht="18" customHeight="1" x14ac:dyDescent="0.25">
      <c r="A107" s="19">
        <v>30</v>
      </c>
      <c r="B107" s="86" t="s">
        <v>72</v>
      </c>
      <c r="C107" s="86" t="s">
        <v>27</v>
      </c>
      <c r="D107" s="86" t="s">
        <v>27</v>
      </c>
      <c r="E107" s="86" t="s">
        <v>27</v>
      </c>
      <c r="F107" s="86" t="s">
        <v>27</v>
      </c>
      <c r="G107" s="86" t="s">
        <v>27</v>
      </c>
      <c r="H107" s="86" t="s">
        <v>27</v>
      </c>
      <c r="I107" s="86" t="s">
        <v>27</v>
      </c>
      <c r="J107" s="86" t="s">
        <v>27</v>
      </c>
      <c r="K107" s="86" t="s">
        <v>27</v>
      </c>
      <c r="L107" s="86" t="s">
        <v>27</v>
      </c>
      <c r="M107" s="86" t="s">
        <v>27</v>
      </c>
      <c r="N107" s="86" t="s">
        <v>27</v>
      </c>
      <c r="O107" s="86" t="s">
        <v>27</v>
      </c>
      <c r="P107" s="86" t="s">
        <v>27</v>
      </c>
      <c r="Q107" s="86" t="s">
        <v>27</v>
      </c>
      <c r="R107" s="86" t="s">
        <v>27</v>
      </c>
      <c r="S107" s="86" t="s">
        <v>27</v>
      </c>
      <c r="T107" s="86" t="s">
        <v>27</v>
      </c>
      <c r="U107" s="87" t="s">
        <v>27</v>
      </c>
      <c r="V107" s="20">
        <f t="shared" si="39"/>
        <v>0</v>
      </c>
      <c r="W107" s="20">
        <f t="shared" si="36"/>
        <v>6</v>
      </c>
      <c r="X107" s="20">
        <f t="shared" si="36"/>
        <v>26</v>
      </c>
      <c r="Y107" s="20">
        <f t="shared" si="36"/>
        <v>47</v>
      </c>
      <c r="Z107" s="20">
        <f t="shared" si="36"/>
        <v>84</v>
      </c>
      <c r="AA107" s="20">
        <f t="shared" si="36"/>
        <v>43</v>
      </c>
      <c r="AB107" s="21">
        <f t="shared" si="40"/>
        <v>206</v>
      </c>
      <c r="AC107" s="22">
        <f t="shared" si="41"/>
        <v>0</v>
      </c>
      <c r="AD107" s="22">
        <f t="shared" si="42"/>
        <v>2.9126213592233011E-2</v>
      </c>
      <c r="AE107" s="22">
        <f t="shared" si="43"/>
        <v>0.12621359223300971</v>
      </c>
      <c r="AF107" s="22">
        <f t="shared" si="44"/>
        <v>0.22815533980582525</v>
      </c>
      <c r="AG107" s="22">
        <f t="shared" si="45"/>
        <v>0.40776699029126212</v>
      </c>
      <c r="AH107" s="22">
        <f t="shared" si="46"/>
        <v>0.20873786407766989</v>
      </c>
      <c r="AI107" s="75">
        <f t="shared" si="47"/>
        <v>4.28</v>
      </c>
      <c r="AJ107" s="75">
        <f t="shared" si="38"/>
        <v>0.86</v>
      </c>
      <c r="AK107" s="75">
        <f t="shared" si="38"/>
        <v>5</v>
      </c>
      <c r="AL107" s="75">
        <f t="shared" si="38"/>
        <v>5</v>
      </c>
      <c r="AM107" s="67"/>
      <c r="AN107" s="84" t="s">
        <v>178</v>
      </c>
      <c r="AO107" s="84">
        <v>1</v>
      </c>
      <c r="AP107" s="84">
        <v>0.5</v>
      </c>
      <c r="AQ107" s="84">
        <v>0.5</v>
      </c>
      <c r="AR107" s="84">
        <v>92.7</v>
      </c>
      <c r="AS107" s="74"/>
      <c r="AT107" s="74"/>
      <c r="AU107" s="74"/>
      <c r="AV107" s="74"/>
      <c r="AW107" s="74"/>
      <c r="AX107" s="74"/>
      <c r="AY107" s="74"/>
      <c r="AZ107" s="74"/>
      <c r="BA107" s="74"/>
      <c r="BB107" s="74"/>
      <c r="BC107" s="74"/>
      <c r="BD107" s="74"/>
    </row>
    <row r="108" spans="1:56" s="17" customFormat="1" ht="18" customHeight="1" x14ac:dyDescent="0.25">
      <c r="A108" s="19">
        <v>31</v>
      </c>
      <c r="B108" s="86" t="s">
        <v>71</v>
      </c>
      <c r="C108" s="86" t="s">
        <v>28</v>
      </c>
      <c r="D108" s="86" t="s">
        <v>28</v>
      </c>
      <c r="E108" s="86" t="s">
        <v>28</v>
      </c>
      <c r="F108" s="86" t="s">
        <v>28</v>
      </c>
      <c r="G108" s="86" t="s">
        <v>28</v>
      </c>
      <c r="H108" s="86" t="s">
        <v>28</v>
      </c>
      <c r="I108" s="86" t="s">
        <v>28</v>
      </c>
      <c r="J108" s="86" t="s">
        <v>28</v>
      </c>
      <c r="K108" s="86" t="s">
        <v>28</v>
      </c>
      <c r="L108" s="86" t="s">
        <v>28</v>
      </c>
      <c r="M108" s="86" t="s">
        <v>28</v>
      </c>
      <c r="N108" s="86" t="s">
        <v>28</v>
      </c>
      <c r="O108" s="86" t="s">
        <v>28</v>
      </c>
      <c r="P108" s="86" t="s">
        <v>28</v>
      </c>
      <c r="Q108" s="86" t="s">
        <v>28</v>
      </c>
      <c r="R108" s="86" t="s">
        <v>28</v>
      </c>
      <c r="S108" s="86" t="s">
        <v>28</v>
      </c>
      <c r="T108" s="86" t="s">
        <v>28</v>
      </c>
      <c r="U108" s="87" t="s">
        <v>28</v>
      </c>
      <c r="V108" s="20">
        <f t="shared" si="39"/>
        <v>1</v>
      </c>
      <c r="W108" s="20">
        <f t="shared" si="36"/>
        <v>12</v>
      </c>
      <c r="X108" s="20">
        <f t="shared" si="36"/>
        <v>22</v>
      </c>
      <c r="Y108" s="20">
        <f t="shared" si="36"/>
        <v>52</v>
      </c>
      <c r="Z108" s="20">
        <f t="shared" si="36"/>
        <v>85</v>
      </c>
      <c r="AA108" s="20">
        <f t="shared" si="36"/>
        <v>34</v>
      </c>
      <c r="AB108" s="21">
        <f t="shared" si="40"/>
        <v>206</v>
      </c>
      <c r="AC108" s="22">
        <f t="shared" si="41"/>
        <v>4.8543689320388345E-3</v>
      </c>
      <c r="AD108" s="22">
        <f t="shared" si="42"/>
        <v>5.8252427184466021E-2</v>
      </c>
      <c r="AE108" s="22">
        <f t="shared" si="43"/>
        <v>0.10679611650485436</v>
      </c>
      <c r="AF108" s="22">
        <f t="shared" si="44"/>
        <v>0.25242718446601942</v>
      </c>
      <c r="AG108" s="22">
        <f t="shared" si="45"/>
        <v>0.41262135922330095</v>
      </c>
      <c r="AH108" s="22">
        <f t="shared" si="46"/>
        <v>0.1650485436893204</v>
      </c>
      <c r="AI108" s="75">
        <f t="shared" si="47"/>
        <v>4.21</v>
      </c>
      <c r="AJ108" s="75">
        <f t="shared" si="38"/>
        <v>0.96</v>
      </c>
      <c r="AK108" s="75">
        <f t="shared" si="38"/>
        <v>4</v>
      </c>
      <c r="AL108" s="75">
        <f t="shared" si="38"/>
        <v>5</v>
      </c>
      <c r="AM108" s="67"/>
      <c r="AN108" s="84" t="s">
        <v>196</v>
      </c>
      <c r="AO108" s="84">
        <v>1</v>
      </c>
      <c r="AP108" s="84">
        <v>0.5</v>
      </c>
      <c r="AQ108" s="84">
        <v>0.5</v>
      </c>
      <c r="AR108" s="84">
        <v>93.2</v>
      </c>
      <c r="AS108" s="74"/>
      <c r="AT108" s="74"/>
      <c r="AU108" s="74"/>
      <c r="AV108" s="74"/>
      <c r="AW108" s="74"/>
      <c r="AX108" s="74"/>
      <c r="AY108" s="74"/>
      <c r="AZ108" s="74"/>
      <c r="BA108" s="74"/>
      <c r="BB108" s="74"/>
      <c r="BC108" s="74"/>
      <c r="BD108" s="74"/>
    </row>
    <row r="109" spans="1:56" s="17" customFormat="1" ht="18" customHeight="1" x14ac:dyDescent="0.25">
      <c r="A109" s="19">
        <v>32</v>
      </c>
      <c r="B109" s="86" t="s">
        <v>70</v>
      </c>
      <c r="C109" s="86" t="s">
        <v>28</v>
      </c>
      <c r="D109" s="86" t="s">
        <v>28</v>
      </c>
      <c r="E109" s="86" t="s">
        <v>28</v>
      </c>
      <c r="F109" s="86" t="s">
        <v>28</v>
      </c>
      <c r="G109" s="86" t="s">
        <v>28</v>
      </c>
      <c r="H109" s="86" t="s">
        <v>28</v>
      </c>
      <c r="I109" s="86" t="s">
        <v>28</v>
      </c>
      <c r="J109" s="86" t="s">
        <v>28</v>
      </c>
      <c r="K109" s="86" t="s">
        <v>28</v>
      </c>
      <c r="L109" s="86" t="s">
        <v>28</v>
      </c>
      <c r="M109" s="86" t="s">
        <v>28</v>
      </c>
      <c r="N109" s="86" t="s">
        <v>28</v>
      </c>
      <c r="O109" s="86" t="s">
        <v>28</v>
      </c>
      <c r="P109" s="86" t="s">
        <v>28</v>
      </c>
      <c r="Q109" s="86" t="s">
        <v>28</v>
      </c>
      <c r="R109" s="86" t="s">
        <v>28</v>
      </c>
      <c r="S109" s="86" t="s">
        <v>28</v>
      </c>
      <c r="T109" s="86" t="s">
        <v>28</v>
      </c>
      <c r="U109" s="87" t="s">
        <v>28</v>
      </c>
      <c r="V109" s="20">
        <f t="shared" si="39"/>
        <v>22</v>
      </c>
      <c r="W109" s="20">
        <f t="shared" si="36"/>
        <v>17</v>
      </c>
      <c r="X109" s="20">
        <f t="shared" si="36"/>
        <v>18</v>
      </c>
      <c r="Y109" s="20">
        <f t="shared" si="36"/>
        <v>25</v>
      </c>
      <c r="Z109" s="20">
        <f t="shared" si="36"/>
        <v>103</v>
      </c>
      <c r="AA109" s="20">
        <f t="shared" si="36"/>
        <v>21</v>
      </c>
      <c r="AB109" s="21">
        <f t="shared" si="40"/>
        <v>206</v>
      </c>
      <c r="AC109" s="22">
        <f t="shared" si="41"/>
        <v>0.10679611650485436</v>
      </c>
      <c r="AD109" s="22">
        <f t="shared" si="42"/>
        <v>8.2524271844660199E-2</v>
      </c>
      <c r="AE109" s="22">
        <f t="shared" si="43"/>
        <v>8.7378640776699032E-2</v>
      </c>
      <c r="AF109" s="22">
        <f t="shared" si="44"/>
        <v>0.12135922330097088</v>
      </c>
      <c r="AG109" s="22">
        <f t="shared" si="45"/>
        <v>0.5</v>
      </c>
      <c r="AH109" s="22">
        <f t="shared" si="46"/>
        <v>0.10194174757281553</v>
      </c>
      <c r="AI109" s="75">
        <f t="shared" si="47"/>
        <v>3.92</v>
      </c>
      <c r="AJ109" s="75">
        <f t="shared" si="38"/>
        <v>1.45</v>
      </c>
      <c r="AK109" s="75">
        <f t="shared" si="38"/>
        <v>5</v>
      </c>
      <c r="AL109" s="75">
        <f t="shared" si="38"/>
        <v>5</v>
      </c>
      <c r="AM109" s="67"/>
      <c r="AN109" s="84" t="s">
        <v>185</v>
      </c>
      <c r="AO109" s="84">
        <v>1</v>
      </c>
      <c r="AP109" s="84">
        <v>0.5</v>
      </c>
      <c r="AQ109" s="84">
        <v>0.5</v>
      </c>
      <c r="AR109" s="84">
        <v>93.7</v>
      </c>
      <c r="AS109" s="74"/>
      <c r="AT109" s="74"/>
      <c r="AU109" s="74"/>
      <c r="AV109" s="74"/>
      <c r="AW109" s="74"/>
      <c r="AX109" s="74"/>
      <c r="AY109" s="74"/>
      <c r="AZ109" s="74"/>
      <c r="BA109" s="74"/>
      <c r="BB109" s="74"/>
      <c r="BC109" s="74"/>
      <c r="BD109" s="74"/>
    </row>
    <row r="110" spans="1:56" x14ac:dyDescent="0.25">
      <c r="AN110" s="84" t="s">
        <v>197</v>
      </c>
      <c r="AO110" s="84">
        <v>1</v>
      </c>
      <c r="AP110" s="84">
        <v>0.5</v>
      </c>
      <c r="AQ110" s="84">
        <v>0.5</v>
      </c>
      <c r="AR110" s="84">
        <v>94.2</v>
      </c>
    </row>
    <row r="111" spans="1:56" x14ac:dyDescent="0.25">
      <c r="AN111" s="84" t="s">
        <v>179</v>
      </c>
      <c r="AO111" s="84">
        <v>1</v>
      </c>
      <c r="AP111" s="84">
        <v>0.5</v>
      </c>
      <c r="AQ111" s="84">
        <v>0.5</v>
      </c>
      <c r="AR111" s="84">
        <v>94.7</v>
      </c>
    </row>
    <row r="112" spans="1:56" s="30" customFormat="1" ht="20.25" customHeight="1" x14ac:dyDescent="0.25">
      <c r="A112" s="92" t="s">
        <v>29</v>
      </c>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67"/>
      <c r="AN112" s="84" t="s">
        <v>186</v>
      </c>
      <c r="AO112" s="84">
        <v>1</v>
      </c>
      <c r="AP112" s="84">
        <v>0.5</v>
      </c>
      <c r="AQ112" s="84">
        <v>0.5</v>
      </c>
      <c r="AR112" s="84">
        <v>95.1</v>
      </c>
      <c r="AS112" s="74"/>
      <c r="AT112" s="74"/>
      <c r="AU112" s="70"/>
      <c r="AV112" s="70"/>
      <c r="AW112" s="70"/>
      <c r="AX112" s="70"/>
      <c r="AY112" s="70"/>
      <c r="AZ112" s="70"/>
      <c r="BA112" s="70"/>
      <c r="BB112" s="70"/>
      <c r="BC112" s="70"/>
      <c r="BD112" s="70"/>
    </row>
    <row r="113" spans="1:56" ht="15" customHeight="1" x14ac:dyDescent="0.25">
      <c r="B113" s="93"/>
      <c r="C113" s="93"/>
      <c r="D113" s="93"/>
      <c r="E113" s="93"/>
      <c r="F113" s="93"/>
      <c r="G113" s="93"/>
      <c r="H113" s="93"/>
      <c r="I113" s="93"/>
      <c r="J113" s="93"/>
      <c r="K113" s="93"/>
      <c r="L113" s="93"/>
      <c r="M113" s="93"/>
      <c r="N113" s="93"/>
      <c r="O113" s="93"/>
      <c r="P113" s="93"/>
      <c r="Q113" s="93"/>
      <c r="R113" s="93"/>
      <c r="S113" s="93"/>
      <c r="T113" s="93"/>
      <c r="U113" s="93"/>
      <c r="V113" s="95" t="s">
        <v>7</v>
      </c>
      <c r="W113" s="95"/>
      <c r="X113" s="95"/>
      <c r="Y113" s="95"/>
      <c r="Z113" s="95"/>
      <c r="AA113" s="95"/>
      <c r="AC113" s="95" t="s">
        <v>8</v>
      </c>
      <c r="AD113" s="95"/>
      <c r="AE113" s="95"/>
      <c r="AF113" s="95"/>
      <c r="AG113" s="95"/>
      <c r="AH113" s="95"/>
      <c r="AI113" s="96" t="s">
        <v>9</v>
      </c>
      <c r="AJ113" s="96"/>
      <c r="AK113" s="96"/>
      <c r="AL113" s="96"/>
      <c r="AM113" s="68"/>
      <c r="AN113" s="70" t="s">
        <v>187</v>
      </c>
      <c r="AO113" s="70">
        <v>1</v>
      </c>
      <c r="AP113" s="70">
        <v>0.5</v>
      </c>
      <c r="AQ113" s="70">
        <v>0.5</v>
      </c>
      <c r="AR113" s="70">
        <v>95.6</v>
      </c>
      <c r="AS113" s="70"/>
      <c r="AT113" s="70"/>
    </row>
    <row r="114" spans="1:56" x14ac:dyDescent="0.25">
      <c r="B114" s="93"/>
      <c r="C114" s="93"/>
      <c r="D114" s="93"/>
      <c r="E114" s="93"/>
      <c r="F114" s="93"/>
      <c r="G114" s="93"/>
      <c r="H114" s="93"/>
      <c r="I114" s="93"/>
      <c r="J114" s="93"/>
      <c r="K114" s="93"/>
      <c r="L114" s="93"/>
      <c r="M114" s="93"/>
      <c r="N114" s="93"/>
      <c r="O114" s="93"/>
      <c r="P114" s="93"/>
      <c r="Q114" s="93"/>
      <c r="R114" s="93"/>
      <c r="S114" s="93"/>
      <c r="T114" s="93"/>
      <c r="U114" s="93"/>
      <c r="V114" s="97"/>
      <c r="W114" s="97"/>
      <c r="X114" s="97"/>
      <c r="Y114" s="97"/>
      <c r="Z114" s="97"/>
      <c r="AA114" s="97"/>
      <c r="AC114" s="97"/>
      <c r="AD114" s="97"/>
      <c r="AE114" s="97"/>
      <c r="AF114" s="97"/>
      <c r="AG114" s="97"/>
      <c r="AH114" s="97"/>
      <c r="AI114" s="96"/>
      <c r="AJ114" s="96"/>
      <c r="AK114" s="96"/>
      <c r="AL114" s="96"/>
      <c r="AN114" s="84" t="s">
        <v>198</v>
      </c>
      <c r="AO114" s="84">
        <v>1</v>
      </c>
      <c r="AP114" s="84">
        <v>0.5</v>
      </c>
      <c r="AQ114" s="84">
        <v>0.5</v>
      </c>
      <c r="AR114" s="84">
        <v>96.1</v>
      </c>
    </row>
    <row r="115" spans="1:56" s="17" customFormat="1" ht="18.75" x14ac:dyDescent="0.25">
      <c r="A115" s="9"/>
      <c r="B115" s="89"/>
      <c r="C115" s="89"/>
      <c r="D115" s="89"/>
      <c r="E115" s="89"/>
      <c r="F115" s="89"/>
      <c r="G115" s="89"/>
      <c r="H115" s="89"/>
      <c r="I115" s="89"/>
      <c r="J115" s="89"/>
      <c r="K115" s="89"/>
      <c r="L115" s="89"/>
      <c r="M115" s="89"/>
      <c r="N115" s="89"/>
      <c r="O115" s="89"/>
      <c r="P115" s="89"/>
      <c r="Q115" s="89"/>
      <c r="R115" s="89"/>
      <c r="S115" s="89"/>
      <c r="T115" s="89"/>
      <c r="U115" s="89"/>
      <c r="V115" s="10">
        <v>1</v>
      </c>
      <c r="W115" s="10">
        <v>2</v>
      </c>
      <c r="X115" s="10">
        <v>3</v>
      </c>
      <c r="Y115" s="10">
        <v>4</v>
      </c>
      <c r="Z115" s="10">
        <v>5</v>
      </c>
      <c r="AA115" s="10" t="s">
        <v>10</v>
      </c>
      <c r="AB115" s="38" t="s">
        <v>11</v>
      </c>
      <c r="AC115" s="10">
        <v>1</v>
      </c>
      <c r="AD115" s="10">
        <v>2</v>
      </c>
      <c r="AE115" s="10">
        <v>3</v>
      </c>
      <c r="AF115" s="10">
        <v>4</v>
      </c>
      <c r="AG115" s="10">
        <v>5</v>
      </c>
      <c r="AH115" s="10" t="s">
        <v>10</v>
      </c>
      <c r="AI115" s="39" t="s">
        <v>12</v>
      </c>
      <c r="AJ115" s="39" t="s">
        <v>13</v>
      </c>
      <c r="AK115" s="39" t="s">
        <v>14</v>
      </c>
      <c r="AL115" s="44" t="s">
        <v>15</v>
      </c>
      <c r="AM115" s="67"/>
      <c r="AN115" s="84" t="s">
        <v>199</v>
      </c>
      <c r="AO115" s="84">
        <v>1</v>
      </c>
      <c r="AP115" s="84">
        <v>0.5</v>
      </c>
      <c r="AQ115" s="84">
        <v>0.5</v>
      </c>
      <c r="AR115" s="84">
        <v>96.6</v>
      </c>
      <c r="AS115" s="74"/>
      <c r="AT115" s="74"/>
      <c r="AU115" s="74"/>
      <c r="AV115" s="74"/>
      <c r="AW115" s="74"/>
      <c r="AX115" s="74"/>
      <c r="AY115" s="74"/>
      <c r="AZ115" s="74"/>
      <c r="BA115" s="74"/>
      <c r="BB115" s="74"/>
      <c r="BC115" s="74"/>
      <c r="BD115" s="74"/>
    </row>
    <row r="116" spans="1:56" s="18" customFormat="1" ht="18.75" customHeight="1" x14ac:dyDescent="0.25">
      <c r="A116" s="98" t="s">
        <v>30</v>
      </c>
      <c r="B116" s="99"/>
      <c r="C116" s="99"/>
      <c r="D116" s="99"/>
      <c r="E116" s="99"/>
      <c r="F116" s="99"/>
      <c r="G116" s="99"/>
      <c r="H116" s="99"/>
      <c r="I116" s="99"/>
      <c r="J116" s="99"/>
      <c r="K116" s="99"/>
      <c r="L116" s="99"/>
      <c r="M116" s="99"/>
      <c r="N116" s="99"/>
      <c r="O116" s="99"/>
      <c r="P116" s="99"/>
      <c r="Q116" s="99"/>
      <c r="R116" s="99"/>
      <c r="S116" s="99"/>
      <c r="T116" s="99"/>
      <c r="U116" s="99"/>
      <c r="V116" s="31"/>
      <c r="W116" s="31"/>
      <c r="X116" s="31"/>
      <c r="Y116" s="31"/>
      <c r="Z116" s="31"/>
      <c r="AA116" s="31"/>
      <c r="AB116" s="40"/>
      <c r="AC116" s="32"/>
      <c r="AD116" s="32"/>
      <c r="AE116" s="32"/>
      <c r="AF116" s="32"/>
      <c r="AG116" s="32"/>
      <c r="AH116" s="32"/>
      <c r="AI116" s="33"/>
      <c r="AJ116" s="33"/>
      <c r="AK116" s="31"/>
      <c r="AL116" s="48"/>
      <c r="AM116" s="67"/>
      <c r="AN116" s="84" t="s">
        <v>195</v>
      </c>
      <c r="AO116" s="84">
        <v>1</v>
      </c>
      <c r="AP116" s="84">
        <v>0.5</v>
      </c>
      <c r="AQ116" s="84">
        <v>0.5</v>
      </c>
      <c r="AR116" s="84">
        <v>97.1</v>
      </c>
      <c r="AS116" s="74"/>
      <c r="AT116" s="74"/>
      <c r="AU116" s="71"/>
      <c r="AV116" s="71"/>
      <c r="AW116" s="71"/>
      <c r="AX116" s="71"/>
      <c r="AY116" s="71"/>
      <c r="AZ116" s="71"/>
      <c r="BA116" s="71"/>
      <c r="BB116" s="71"/>
      <c r="BC116" s="71"/>
      <c r="BD116" s="71"/>
    </row>
    <row r="117" spans="1:56" s="18" customFormat="1" ht="18" customHeight="1" x14ac:dyDescent="0.25">
      <c r="A117" s="19">
        <v>33</v>
      </c>
      <c r="B117" s="86" t="s">
        <v>63</v>
      </c>
      <c r="C117" s="86"/>
      <c r="D117" s="86"/>
      <c r="E117" s="86"/>
      <c r="F117" s="86"/>
      <c r="G117" s="86"/>
      <c r="H117" s="86"/>
      <c r="I117" s="86"/>
      <c r="J117" s="86"/>
      <c r="K117" s="86"/>
      <c r="L117" s="86"/>
      <c r="M117" s="86"/>
      <c r="N117" s="86"/>
      <c r="O117" s="86"/>
      <c r="P117" s="86"/>
      <c r="Q117" s="86"/>
      <c r="R117" s="86"/>
      <c r="S117" s="86"/>
      <c r="T117" s="86"/>
      <c r="U117" s="87"/>
      <c r="V117" s="20">
        <f>+AN32</f>
        <v>7</v>
      </c>
      <c r="W117" s="20">
        <f t="shared" ref="W117:AA117" si="48">+AO32</f>
        <v>20</v>
      </c>
      <c r="X117" s="20">
        <f t="shared" si="48"/>
        <v>40</v>
      </c>
      <c r="Y117" s="20">
        <f t="shared" si="48"/>
        <v>65</v>
      </c>
      <c r="Z117" s="20">
        <f t="shared" si="48"/>
        <v>68</v>
      </c>
      <c r="AA117" s="20">
        <f t="shared" si="48"/>
        <v>6</v>
      </c>
      <c r="AB117" s="21">
        <f>SUM(V117:AA117)</f>
        <v>206</v>
      </c>
      <c r="AC117" s="22">
        <f>V117/$AB117</f>
        <v>3.3980582524271843E-2</v>
      </c>
      <c r="AD117" s="22">
        <f t="shared" ref="AD117:AH118" si="49">W117/$AB117</f>
        <v>9.7087378640776698E-2</v>
      </c>
      <c r="AE117" s="22">
        <f t="shared" si="49"/>
        <v>0.1941747572815534</v>
      </c>
      <c r="AF117" s="22">
        <f t="shared" si="49"/>
        <v>0.3155339805825243</v>
      </c>
      <c r="AG117" s="22">
        <f t="shared" si="49"/>
        <v>0.3300970873786408</v>
      </c>
      <c r="AH117" s="22">
        <f t="shared" si="49"/>
        <v>2.9126213592233011E-2</v>
      </c>
      <c r="AI117" s="75">
        <f>+BA32</f>
        <v>3.83</v>
      </c>
      <c r="AJ117" s="75">
        <f t="shared" ref="AJ117:AL117" si="50">+BB32</f>
        <v>1.1100000000000001</v>
      </c>
      <c r="AK117" s="75">
        <f t="shared" si="50"/>
        <v>4</v>
      </c>
      <c r="AL117" s="75">
        <f t="shared" si="50"/>
        <v>5</v>
      </c>
      <c r="AM117" s="69"/>
      <c r="AN117" s="71" t="s">
        <v>180</v>
      </c>
      <c r="AO117" s="71">
        <v>1</v>
      </c>
      <c r="AP117" s="71">
        <v>0.5</v>
      </c>
      <c r="AQ117" s="71">
        <v>0.5</v>
      </c>
      <c r="AR117" s="71">
        <v>97.6</v>
      </c>
      <c r="AS117" s="71"/>
      <c r="AT117" s="71"/>
      <c r="AU117" s="71"/>
      <c r="AV117" s="71"/>
      <c r="AW117" s="71"/>
      <c r="AX117" s="71"/>
      <c r="AY117" s="71"/>
      <c r="AZ117" s="71"/>
      <c r="BA117" s="71"/>
      <c r="BB117" s="71"/>
      <c r="BC117" s="71"/>
      <c r="BD117" s="71"/>
    </row>
    <row r="118" spans="1:56" s="18" customFormat="1" ht="18" customHeight="1" x14ac:dyDescent="0.25">
      <c r="A118" s="19">
        <v>34</v>
      </c>
      <c r="B118" s="86" t="s">
        <v>62</v>
      </c>
      <c r="C118" s="86"/>
      <c r="D118" s="86"/>
      <c r="E118" s="86"/>
      <c r="F118" s="86"/>
      <c r="G118" s="86"/>
      <c r="H118" s="86"/>
      <c r="I118" s="86"/>
      <c r="J118" s="86"/>
      <c r="K118" s="86"/>
      <c r="L118" s="86"/>
      <c r="M118" s="86"/>
      <c r="N118" s="86"/>
      <c r="O118" s="86"/>
      <c r="P118" s="86"/>
      <c r="Q118" s="86"/>
      <c r="R118" s="86"/>
      <c r="S118" s="86"/>
      <c r="T118" s="86"/>
      <c r="U118" s="87"/>
      <c r="V118" s="20">
        <f>+AN33</f>
        <v>8</v>
      </c>
      <c r="W118" s="20">
        <f t="shared" ref="W118:AA118" si="51">+AO33</f>
        <v>14</v>
      </c>
      <c r="X118" s="20">
        <f t="shared" si="51"/>
        <v>15</v>
      </c>
      <c r="Y118" s="20">
        <f t="shared" si="51"/>
        <v>50</v>
      </c>
      <c r="Z118" s="20">
        <f t="shared" si="51"/>
        <v>113</v>
      </c>
      <c r="AA118" s="20">
        <f t="shared" si="51"/>
        <v>6</v>
      </c>
      <c r="AB118" s="21">
        <f>SUM(V118:AA118)</f>
        <v>206</v>
      </c>
      <c r="AC118" s="22">
        <f>V118/$AB118</f>
        <v>3.8834951456310676E-2</v>
      </c>
      <c r="AD118" s="22">
        <f t="shared" si="49"/>
        <v>6.7961165048543687E-2</v>
      </c>
      <c r="AE118" s="22">
        <f t="shared" si="49"/>
        <v>7.281553398058252E-2</v>
      </c>
      <c r="AF118" s="22">
        <f t="shared" si="49"/>
        <v>0.24271844660194175</v>
      </c>
      <c r="AG118" s="22">
        <f t="shared" si="49"/>
        <v>0.54854368932038833</v>
      </c>
      <c r="AH118" s="22">
        <f t="shared" si="49"/>
        <v>2.9126213592233011E-2</v>
      </c>
      <c r="AI118" s="75">
        <f>+BA33</f>
        <v>4.2300000000000004</v>
      </c>
      <c r="AJ118" s="75">
        <f t="shared" ref="AJ118:AL118" si="52">+BB33</f>
        <v>1.1100000000000001</v>
      </c>
      <c r="AK118" s="75">
        <f t="shared" si="52"/>
        <v>5</v>
      </c>
      <c r="AL118" s="75">
        <f t="shared" si="52"/>
        <v>5</v>
      </c>
      <c r="AM118" s="69"/>
      <c r="AN118" s="71" t="s">
        <v>192</v>
      </c>
      <c r="AO118" s="71">
        <v>1</v>
      </c>
      <c r="AP118" s="71">
        <v>0.5</v>
      </c>
      <c r="AQ118" s="71">
        <v>0.5</v>
      </c>
      <c r="AR118" s="71">
        <v>98.1</v>
      </c>
      <c r="AS118" s="71"/>
      <c r="AT118" s="71"/>
      <c r="AU118" s="71"/>
      <c r="AV118" s="71"/>
      <c r="AW118" s="71"/>
      <c r="AX118" s="71"/>
      <c r="AY118" s="71"/>
      <c r="AZ118" s="71"/>
      <c r="BA118" s="71"/>
      <c r="BB118" s="71"/>
      <c r="BC118" s="71"/>
      <c r="BD118" s="71"/>
    </row>
    <row r="119" spans="1:56" s="18" customFormat="1" ht="18.75" customHeight="1" x14ac:dyDescent="0.25">
      <c r="A119" s="98" t="s">
        <v>31</v>
      </c>
      <c r="B119" s="99"/>
      <c r="C119" s="99"/>
      <c r="D119" s="99"/>
      <c r="E119" s="99"/>
      <c r="F119" s="99"/>
      <c r="G119" s="99"/>
      <c r="H119" s="99"/>
      <c r="I119" s="99"/>
      <c r="J119" s="99"/>
      <c r="K119" s="99"/>
      <c r="L119" s="99"/>
      <c r="M119" s="99"/>
      <c r="N119" s="99"/>
      <c r="O119" s="99"/>
      <c r="P119" s="99"/>
      <c r="Q119" s="99"/>
      <c r="R119" s="99"/>
      <c r="S119" s="99"/>
      <c r="T119" s="99"/>
      <c r="U119" s="99"/>
      <c r="V119" s="31"/>
      <c r="W119" s="31"/>
      <c r="X119" s="31"/>
      <c r="Y119" s="31"/>
      <c r="Z119" s="31"/>
      <c r="AA119" s="31"/>
      <c r="AB119" s="40"/>
      <c r="AC119" s="32"/>
      <c r="AD119" s="32"/>
      <c r="AE119" s="32"/>
      <c r="AF119" s="32"/>
      <c r="AG119" s="32"/>
      <c r="AH119" s="32"/>
      <c r="AI119" s="76"/>
      <c r="AJ119" s="76"/>
      <c r="AK119" s="31"/>
      <c r="AL119" s="31"/>
      <c r="AM119" s="69"/>
      <c r="AN119" s="71" t="s">
        <v>193</v>
      </c>
      <c r="AO119" s="71">
        <v>1</v>
      </c>
      <c r="AP119" s="71">
        <v>0.5</v>
      </c>
      <c r="AQ119" s="71">
        <v>0.5</v>
      </c>
      <c r="AR119" s="71">
        <v>98.5</v>
      </c>
      <c r="AS119" s="71"/>
      <c r="AT119" s="71"/>
      <c r="AU119" s="71"/>
      <c r="AV119" s="71"/>
      <c r="AW119" s="71"/>
      <c r="AX119" s="71"/>
      <c r="AY119" s="71"/>
      <c r="AZ119" s="71"/>
      <c r="BA119" s="71"/>
      <c r="BB119" s="71"/>
      <c r="BC119" s="71"/>
      <c r="BD119" s="71"/>
    </row>
    <row r="120" spans="1:56" s="18" customFormat="1" ht="18" customHeight="1" x14ac:dyDescent="0.25">
      <c r="A120" s="19">
        <v>35</v>
      </c>
      <c r="B120" s="86" t="s">
        <v>64</v>
      </c>
      <c r="C120" s="86" t="s">
        <v>32</v>
      </c>
      <c r="D120" s="86" t="s">
        <v>32</v>
      </c>
      <c r="E120" s="86" t="s">
        <v>32</v>
      </c>
      <c r="F120" s="86" t="s">
        <v>32</v>
      </c>
      <c r="G120" s="86" t="s">
        <v>32</v>
      </c>
      <c r="H120" s="86" t="s">
        <v>32</v>
      </c>
      <c r="I120" s="86" t="s">
        <v>32</v>
      </c>
      <c r="J120" s="86" t="s">
        <v>32</v>
      </c>
      <c r="K120" s="86" t="s">
        <v>32</v>
      </c>
      <c r="L120" s="86" t="s">
        <v>32</v>
      </c>
      <c r="M120" s="86" t="s">
        <v>32</v>
      </c>
      <c r="N120" s="86" t="s">
        <v>32</v>
      </c>
      <c r="O120" s="86" t="s">
        <v>32</v>
      </c>
      <c r="P120" s="86" t="s">
        <v>32</v>
      </c>
      <c r="Q120" s="86" t="s">
        <v>32</v>
      </c>
      <c r="R120" s="86" t="s">
        <v>32</v>
      </c>
      <c r="S120" s="86" t="s">
        <v>32</v>
      </c>
      <c r="T120" s="86" t="s">
        <v>32</v>
      </c>
      <c r="U120" s="87" t="s">
        <v>32</v>
      </c>
      <c r="V120" s="20">
        <f>+AN34</f>
        <v>1</v>
      </c>
      <c r="W120" s="20">
        <f t="shared" ref="W120:AA125" si="53">+AO34</f>
        <v>16</v>
      </c>
      <c r="X120" s="20">
        <f t="shared" si="53"/>
        <v>28</v>
      </c>
      <c r="Y120" s="20">
        <f t="shared" si="53"/>
        <v>64</v>
      </c>
      <c r="Z120" s="20">
        <f t="shared" si="53"/>
        <v>97</v>
      </c>
      <c r="AA120" s="20">
        <f t="shared" si="53"/>
        <v>0</v>
      </c>
      <c r="AB120" s="21">
        <f>SUM(V120:AA120)</f>
        <v>206</v>
      </c>
      <c r="AC120" s="22">
        <f>V120/$AB120</f>
        <v>4.8543689320388345E-3</v>
      </c>
      <c r="AD120" s="22">
        <f t="shared" ref="AD120:AH125" si="54">W120/$AB120</f>
        <v>7.7669902912621352E-2</v>
      </c>
      <c r="AE120" s="22">
        <f t="shared" si="54"/>
        <v>0.13592233009708737</v>
      </c>
      <c r="AF120" s="22">
        <f t="shared" si="54"/>
        <v>0.31067961165048541</v>
      </c>
      <c r="AG120" s="22">
        <f t="shared" si="54"/>
        <v>0.470873786407767</v>
      </c>
      <c r="AH120" s="22">
        <f t="shared" si="54"/>
        <v>0</v>
      </c>
      <c r="AI120" s="75">
        <f>+BA34</f>
        <v>4.17</v>
      </c>
      <c r="AJ120" s="75">
        <f t="shared" ref="AJ120:AL125" si="55">+BB34</f>
        <v>0.97</v>
      </c>
      <c r="AK120" s="75">
        <f t="shared" si="55"/>
        <v>4</v>
      </c>
      <c r="AL120" s="75">
        <f t="shared" si="55"/>
        <v>5</v>
      </c>
      <c r="AM120" s="69"/>
      <c r="AN120" s="71" t="s">
        <v>181</v>
      </c>
      <c r="AO120" s="71">
        <v>1</v>
      </c>
      <c r="AP120" s="71">
        <v>0.5</v>
      </c>
      <c r="AQ120" s="71">
        <v>0.5</v>
      </c>
      <c r="AR120" s="71">
        <v>99</v>
      </c>
      <c r="AS120" s="71"/>
      <c r="AT120" s="71"/>
      <c r="AU120" s="71"/>
      <c r="AV120" s="71"/>
      <c r="AW120" s="71"/>
      <c r="AX120" s="71"/>
      <c r="AY120" s="71"/>
      <c r="AZ120" s="71"/>
      <c r="BA120" s="71"/>
      <c r="BB120" s="71"/>
      <c r="BC120" s="71"/>
      <c r="BD120" s="71"/>
    </row>
    <row r="121" spans="1:56" s="18" customFormat="1" ht="18" customHeight="1" x14ac:dyDescent="0.25">
      <c r="A121" s="19">
        <v>36</v>
      </c>
      <c r="B121" s="86" t="s">
        <v>65</v>
      </c>
      <c r="C121" s="86" t="s">
        <v>33</v>
      </c>
      <c r="D121" s="86" t="s">
        <v>33</v>
      </c>
      <c r="E121" s="86" t="s">
        <v>33</v>
      </c>
      <c r="F121" s="86" t="s">
        <v>33</v>
      </c>
      <c r="G121" s="86" t="s">
        <v>33</v>
      </c>
      <c r="H121" s="86" t="s">
        <v>33</v>
      </c>
      <c r="I121" s="86" t="s">
        <v>33</v>
      </c>
      <c r="J121" s="86" t="s">
        <v>33</v>
      </c>
      <c r="K121" s="86" t="s">
        <v>33</v>
      </c>
      <c r="L121" s="86" t="s">
        <v>33</v>
      </c>
      <c r="M121" s="86" t="s">
        <v>33</v>
      </c>
      <c r="N121" s="86" t="s">
        <v>33</v>
      </c>
      <c r="O121" s="86" t="s">
        <v>33</v>
      </c>
      <c r="P121" s="86" t="s">
        <v>33</v>
      </c>
      <c r="Q121" s="86" t="s">
        <v>33</v>
      </c>
      <c r="R121" s="86" t="s">
        <v>33</v>
      </c>
      <c r="S121" s="86" t="s">
        <v>33</v>
      </c>
      <c r="T121" s="86" t="s">
        <v>33</v>
      </c>
      <c r="U121" s="87" t="s">
        <v>33</v>
      </c>
      <c r="V121" s="20">
        <f t="shared" ref="V121:V125" si="56">+AN35</f>
        <v>2</v>
      </c>
      <c r="W121" s="20">
        <f t="shared" si="53"/>
        <v>15</v>
      </c>
      <c r="X121" s="20">
        <f t="shared" si="53"/>
        <v>18</v>
      </c>
      <c r="Y121" s="20">
        <f t="shared" si="53"/>
        <v>50</v>
      </c>
      <c r="Z121" s="20">
        <f t="shared" si="53"/>
        <v>70</v>
      </c>
      <c r="AA121" s="20">
        <f t="shared" si="53"/>
        <v>51</v>
      </c>
      <c r="AB121" s="21">
        <f t="shared" ref="AB121:AB125" si="57">SUM(V121:AA121)</f>
        <v>206</v>
      </c>
      <c r="AC121" s="22">
        <f t="shared" ref="AC121:AC125" si="58">V121/$AB121</f>
        <v>9.7087378640776691E-3</v>
      </c>
      <c r="AD121" s="22">
        <f t="shared" si="54"/>
        <v>7.281553398058252E-2</v>
      </c>
      <c r="AE121" s="22">
        <f t="shared" si="54"/>
        <v>8.7378640776699032E-2</v>
      </c>
      <c r="AF121" s="22">
        <f t="shared" si="54"/>
        <v>0.24271844660194175</v>
      </c>
      <c r="AG121" s="22">
        <f t="shared" si="54"/>
        <v>0.33980582524271846</v>
      </c>
      <c r="AH121" s="22">
        <f t="shared" si="54"/>
        <v>0.24757281553398058</v>
      </c>
      <c r="AI121" s="75">
        <f t="shared" ref="AI121:AI125" si="59">+BA35</f>
        <v>4.0999999999999996</v>
      </c>
      <c r="AJ121" s="75">
        <f t="shared" si="55"/>
        <v>1.03</v>
      </c>
      <c r="AK121" s="75">
        <f t="shared" si="55"/>
        <v>4</v>
      </c>
      <c r="AL121" s="75">
        <f t="shared" si="55"/>
        <v>5</v>
      </c>
      <c r="AM121" s="69"/>
      <c r="AN121" s="71" t="s">
        <v>188</v>
      </c>
      <c r="AO121" s="71">
        <v>1</v>
      </c>
      <c r="AP121" s="71">
        <v>0.5</v>
      </c>
      <c r="AQ121" s="71">
        <v>0.5</v>
      </c>
      <c r="AR121" s="71">
        <v>99.5</v>
      </c>
      <c r="AS121" s="71"/>
      <c r="AT121" s="71"/>
      <c r="AU121" s="71"/>
      <c r="AV121" s="71"/>
      <c r="AW121" s="71"/>
      <c r="AX121" s="71"/>
      <c r="AY121" s="71"/>
      <c r="AZ121" s="71"/>
      <c r="BA121" s="71"/>
      <c r="BB121" s="71"/>
      <c r="BC121" s="71"/>
      <c r="BD121" s="71"/>
    </row>
    <row r="122" spans="1:56" s="18" customFormat="1" ht="18" customHeight="1" x14ac:dyDescent="0.25">
      <c r="A122" s="19">
        <v>37</v>
      </c>
      <c r="B122" s="86" t="s">
        <v>66</v>
      </c>
      <c r="C122" s="86" t="s">
        <v>34</v>
      </c>
      <c r="D122" s="86" t="s">
        <v>34</v>
      </c>
      <c r="E122" s="86" t="s">
        <v>34</v>
      </c>
      <c r="F122" s="86" t="s">
        <v>34</v>
      </c>
      <c r="G122" s="86" t="s">
        <v>34</v>
      </c>
      <c r="H122" s="86" t="s">
        <v>34</v>
      </c>
      <c r="I122" s="86" t="s">
        <v>34</v>
      </c>
      <c r="J122" s="86" t="s">
        <v>34</v>
      </c>
      <c r="K122" s="86" t="s">
        <v>34</v>
      </c>
      <c r="L122" s="86" t="s">
        <v>34</v>
      </c>
      <c r="M122" s="86" t="s">
        <v>34</v>
      </c>
      <c r="N122" s="86" t="s">
        <v>34</v>
      </c>
      <c r="O122" s="86" t="s">
        <v>34</v>
      </c>
      <c r="P122" s="86" t="s">
        <v>34</v>
      </c>
      <c r="Q122" s="86" t="s">
        <v>34</v>
      </c>
      <c r="R122" s="86" t="s">
        <v>34</v>
      </c>
      <c r="S122" s="86" t="s">
        <v>34</v>
      </c>
      <c r="T122" s="86" t="s">
        <v>34</v>
      </c>
      <c r="U122" s="87" t="s">
        <v>34</v>
      </c>
      <c r="V122" s="20">
        <f t="shared" si="56"/>
        <v>5</v>
      </c>
      <c r="W122" s="20">
        <f t="shared" si="53"/>
        <v>6</v>
      </c>
      <c r="X122" s="20">
        <f t="shared" si="53"/>
        <v>30</v>
      </c>
      <c r="Y122" s="20">
        <f t="shared" si="53"/>
        <v>71</v>
      </c>
      <c r="Z122" s="20">
        <f t="shared" si="53"/>
        <v>90</v>
      </c>
      <c r="AA122" s="20">
        <f t="shared" si="53"/>
        <v>4</v>
      </c>
      <c r="AB122" s="21">
        <f t="shared" si="57"/>
        <v>206</v>
      </c>
      <c r="AC122" s="22">
        <f t="shared" si="58"/>
        <v>2.4271844660194174E-2</v>
      </c>
      <c r="AD122" s="22">
        <f t="shared" si="54"/>
        <v>2.9126213592233011E-2</v>
      </c>
      <c r="AE122" s="22">
        <f t="shared" si="54"/>
        <v>0.14563106796116504</v>
      </c>
      <c r="AF122" s="22">
        <f t="shared" si="54"/>
        <v>0.3446601941747573</v>
      </c>
      <c r="AG122" s="22">
        <f t="shared" si="54"/>
        <v>0.43689320388349512</v>
      </c>
      <c r="AH122" s="22">
        <f t="shared" si="54"/>
        <v>1.9417475728155338E-2</v>
      </c>
      <c r="AI122" s="75">
        <f t="shared" si="59"/>
        <v>4.16</v>
      </c>
      <c r="AJ122" s="75">
        <f t="shared" si="55"/>
        <v>0.96</v>
      </c>
      <c r="AK122" s="75">
        <f t="shared" si="55"/>
        <v>4</v>
      </c>
      <c r="AL122" s="75">
        <f t="shared" si="55"/>
        <v>5</v>
      </c>
      <c r="AM122" s="69"/>
      <c r="AN122" s="71" t="s">
        <v>182</v>
      </c>
      <c r="AO122" s="71">
        <v>1</v>
      </c>
      <c r="AP122" s="71">
        <v>0.5</v>
      </c>
      <c r="AQ122" s="71">
        <v>0.5</v>
      </c>
      <c r="AR122" s="71">
        <v>100</v>
      </c>
      <c r="AS122" s="71"/>
      <c r="AT122" s="71"/>
      <c r="AU122" s="71"/>
      <c r="AV122" s="71"/>
      <c r="AW122" s="71"/>
      <c r="AX122" s="71"/>
      <c r="AY122" s="71"/>
      <c r="AZ122" s="71"/>
      <c r="BA122" s="71"/>
      <c r="BB122" s="71"/>
      <c r="BC122" s="71"/>
      <c r="BD122" s="71"/>
    </row>
    <row r="123" spans="1:56" s="18" customFormat="1" ht="18" customHeight="1" x14ac:dyDescent="0.25">
      <c r="A123" s="19">
        <v>38</v>
      </c>
      <c r="B123" s="86" t="s">
        <v>67</v>
      </c>
      <c r="C123" s="86" t="s">
        <v>35</v>
      </c>
      <c r="D123" s="86" t="s">
        <v>35</v>
      </c>
      <c r="E123" s="86" t="s">
        <v>35</v>
      </c>
      <c r="F123" s="86" t="s">
        <v>35</v>
      </c>
      <c r="G123" s="86" t="s">
        <v>35</v>
      </c>
      <c r="H123" s="86" t="s">
        <v>35</v>
      </c>
      <c r="I123" s="86" t="s">
        <v>35</v>
      </c>
      <c r="J123" s="86" t="s">
        <v>35</v>
      </c>
      <c r="K123" s="86" t="s">
        <v>35</v>
      </c>
      <c r="L123" s="86" t="s">
        <v>35</v>
      </c>
      <c r="M123" s="86" t="s">
        <v>35</v>
      </c>
      <c r="N123" s="86" t="s">
        <v>35</v>
      </c>
      <c r="O123" s="86" t="s">
        <v>35</v>
      </c>
      <c r="P123" s="86" t="s">
        <v>35</v>
      </c>
      <c r="Q123" s="86" t="s">
        <v>35</v>
      </c>
      <c r="R123" s="86" t="s">
        <v>35</v>
      </c>
      <c r="S123" s="86" t="s">
        <v>35</v>
      </c>
      <c r="T123" s="86" t="s">
        <v>35</v>
      </c>
      <c r="U123" s="87" t="s">
        <v>35</v>
      </c>
      <c r="V123" s="20">
        <f t="shared" si="56"/>
        <v>2</v>
      </c>
      <c r="W123" s="20">
        <f t="shared" si="53"/>
        <v>4</v>
      </c>
      <c r="X123" s="20">
        <f t="shared" si="53"/>
        <v>21</v>
      </c>
      <c r="Y123" s="20">
        <f t="shared" si="53"/>
        <v>68</v>
      </c>
      <c r="Z123" s="20">
        <f t="shared" si="53"/>
        <v>110</v>
      </c>
      <c r="AA123" s="20">
        <f t="shared" si="53"/>
        <v>1</v>
      </c>
      <c r="AB123" s="21">
        <f t="shared" si="57"/>
        <v>206</v>
      </c>
      <c r="AC123" s="22">
        <f t="shared" si="58"/>
        <v>9.7087378640776691E-3</v>
      </c>
      <c r="AD123" s="22">
        <f t="shared" si="54"/>
        <v>1.9417475728155338E-2</v>
      </c>
      <c r="AE123" s="22">
        <f t="shared" si="54"/>
        <v>0.10194174757281553</v>
      </c>
      <c r="AF123" s="22">
        <f t="shared" si="54"/>
        <v>0.3300970873786408</v>
      </c>
      <c r="AG123" s="22">
        <f t="shared" si="54"/>
        <v>0.53398058252427183</v>
      </c>
      <c r="AH123" s="22">
        <f t="shared" si="54"/>
        <v>4.8543689320388345E-3</v>
      </c>
      <c r="AI123" s="75">
        <f t="shared" si="59"/>
        <v>4.37</v>
      </c>
      <c r="AJ123" s="75">
        <f t="shared" si="55"/>
        <v>0.82</v>
      </c>
      <c r="AK123" s="75">
        <f t="shared" si="55"/>
        <v>5</v>
      </c>
      <c r="AL123" s="75">
        <f t="shared" si="55"/>
        <v>5</v>
      </c>
      <c r="AM123" s="69"/>
      <c r="AN123" s="71" t="s">
        <v>88</v>
      </c>
      <c r="AO123" s="71">
        <v>206</v>
      </c>
      <c r="AP123" s="71">
        <v>100</v>
      </c>
      <c r="AQ123" s="71">
        <v>100</v>
      </c>
      <c r="AR123" s="71"/>
      <c r="AS123" s="71"/>
      <c r="AT123" s="71"/>
      <c r="AU123" s="71"/>
      <c r="AV123" s="71"/>
      <c r="AW123" s="71"/>
      <c r="AX123" s="71"/>
      <c r="AY123" s="71"/>
      <c r="AZ123" s="71"/>
      <c r="BA123" s="71"/>
      <c r="BB123" s="71"/>
      <c r="BC123" s="71"/>
      <c r="BD123" s="71"/>
    </row>
    <row r="124" spans="1:56" s="18" customFormat="1" ht="18" customHeight="1" x14ac:dyDescent="0.25">
      <c r="A124" s="19">
        <v>39</v>
      </c>
      <c r="B124" s="86" t="s">
        <v>68</v>
      </c>
      <c r="C124" s="86" t="s">
        <v>36</v>
      </c>
      <c r="D124" s="86" t="s">
        <v>36</v>
      </c>
      <c r="E124" s="86" t="s">
        <v>36</v>
      </c>
      <c r="F124" s="86" t="s">
        <v>36</v>
      </c>
      <c r="G124" s="86" t="s">
        <v>36</v>
      </c>
      <c r="H124" s="86" t="s">
        <v>36</v>
      </c>
      <c r="I124" s="86" t="s">
        <v>36</v>
      </c>
      <c r="J124" s="86" t="s">
        <v>36</v>
      </c>
      <c r="K124" s="86" t="s">
        <v>36</v>
      </c>
      <c r="L124" s="86" t="s">
        <v>36</v>
      </c>
      <c r="M124" s="86" t="s">
        <v>36</v>
      </c>
      <c r="N124" s="86" t="s">
        <v>36</v>
      </c>
      <c r="O124" s="86" t="s">
        <v>36</v>
      </c>
      <c r="P124" s="86" t="s">
        <v>36</v>
      </c>
      <c r="Q124" s="86" t="s">
        <v>36</v>
      </c>
      <c r="R124" s="86" t="s">
        <v>36</v>
      </c>
      <c r="S124" s="86" t="s">
        <v>36</v>
      </c>
      <c r="T124" s="86" t="s">
        <v>36</v>
      </c>
      <c r="U124" s="87" t="s">
        <v>36</v>
      </c>
      <c r="V124" s="20">
        <f t="shared" si="56"/>
        <v>2</v>
      </c>
      <c r="W124" s="20">
        <f t="shared" si="53"/>
        <v>3</v>
      </c>
      <c r="X124" s="20">
        <f t="shared" si="53"/>
        <v>9</v>
      </c>
      <c r="Y124" s="20">
        <f t="shared" si="53"/>
        <v>63</v>
      </c>
      <c r="Z124" s="20">
        <f t="shared" si="53"/>
        <v>125</v>
      </c>
      <c r="AA124" s="20">
        <f t="shared" si="53"/>
        <v>4</v>
      </c>
      <c r="AB124" s="21">
        <f t="shared" si="57"/>
        <v>206</v>
      </c>
      <c r="AC124" s="22">
        <f t="shared" si="58"/>
        <v>9.7087378640776691E-3</v>
      </c>
      <c r="AD124" s="22">
        <f t="shared" si="54"/>
        <v>1.4563106796116505E-2</v>
      </c>
      <c r="AE124" s="22">
        <f t="shared" si="54"/>
        <v>4.3689320388349516E-2</v>
      </c>
      <c r="AF124" s="22">
        <f t="shared" si="54"/>
        <v>0.30582524271844658</v>
      </c>
      <c r="AG124" s="22">
        <f t="shared" si="54"/>
        <v>0.60679611650485432</v>
      </c>
      <c r="AH124" s="22">
        <f t="shared" si="54"/>
        <v>1.9417475728155338E-2</v>
      </c>
      <c r="AI124" s="75">
        <f t="shared" si="59"/>
        <v>4.51</v>
      </c>
      <c r="AJ124" s="75">
        <f t="shared" si="55"/>
        <v>0.74</v>
      </c>
      <c r="AK124" s="75">
        <f t="shared" si="55"/>
        <v>5</v>
      </c>
      <c r="AL124" s="75">
        <f t="shared" si="55"/>
        <v>5</v>
      </c>
      <c r="AM124" s="69"/>
      <c r="AN124" s="71"/>
      <c r="AO124" s="71"/>
      <c r="AP124" s="71"/>
      <c r="AQ124" s="71"/>
      <c r="AR124" s="71"/>
      <c r="AS124" s="71"/>
      <c r="AT124" s="71"/>
      <c r="AU124" s="71"/>
      <c r="AV124" s="71"/>
      <c r="AW124" s="71"/>
      <c r="AX124" s="71"/>
      <c r="AY124" s="71"/>
      <c r="AZ124" s="71"/>
      <c r="BA124" s="71"/>
      <c r="BB124" s="71"/>
      <c r="BC124" s="71"/>
      <c r="BD124" s="71"/>
    </row>
    <row r="125" spans="1:56" s="18" customFormat="1" ht="18" customHeight="1" x14ac:dyDescent="0.25">
      <c r="A125" s="19">
        <v>40</v>
      </c>
      <c r="B125" s="86" t="s">
        <v>69</v>
      </c>
      <c r="C125" s="86" t="s">
        <v>37</v>
      </c>
      <c r="D125" s="86" t="s">
        <v>37</v>
      </c>
      <c r="E125" s="86" t="s">
        <v>37</v>
      </c>
      <c r="F125" s="86" t="s">
        <v>37</v>
      </c>
      <c r="G125" s="86" t="s">
        <v>37</v>
      </c>
      <c r="H125" s="86" t="s">
        <v>37</v>
      </c>
      <c r="I125" s="86" t="s">
        <v>37</v>
      </c>
      <c r="J125" s="86" t="s">
        <v>37</v>
      </c>
      <c r="K125" s="86" t="s">
        <v>37</v>
      </c>
      <c r="L125" s="86" t="s">
        <v>37</v>
      </c>
      <c r="M125" s="86" t="s">
        <v>37</v>
      </c>
      <c r="N125" s="86" t="s">
        <v>37</v>
      </c>
      <c r="O125" s="86" t="s">
        <v>37</v>
      </c>
      <c r="P125" s="86" t="s">
        <v>37</v>
      </c>
      <c r="Q125" s="86" t="s">
        <v>37</v>
      </c>
      <c r="R125" s="86" t="s">
        <v>37</v>
      </c>
      <c r="S125" s="86" t="s">
        <v>37</v>
      </c>
      <c r="T125" s="86" t="s">
        <v>37</v>
      </c>
      <c r="U125" s="87" t="s">
        <v>37</v>
      </c>
      <c r="V125" s="20">
        <f t="shared" si="56"/>
        <v>0</v>
      </c>
      <c r="W125" s="20">
        <f t="shared" si="53"/>
        <v>1</v>
      </c>
      <c r="X125" s="20">
        <f t="shared" si="53"/>
        <v>32</v>
      </c>
      <c r="Y125" s="20">
        <f t="shared" si="53"/>
        <v>85</v>
      </c>
      <c r="Z125" s="20">
        <f t="shared" si="53"/>
        <v>88</v>
      </c>
      <c r="AA125" s="20">
        <f t="shared" si="53"/>
        <v>0</v>
      </c>
      <c r="AB125" s="21">
        <f t="shared" si="57"/>
        <v>206</v>
      </c>
      <c r="AC125" s="22">
        <f t="shared" si="58"/>
        <v>0</v>
      </c>
      <c r="AD125" s="22">
        <f t="shared" si="54"/>
        <v>4.8543689320388345E-3</v>
      </c>
      <c r="AE125" s="22">
        <f t="shared" si="54"/>
        <v>0.1553398058252427</v>
      </c>
      <c r="AF125" s="22">
        <f t="shared" si="54"/>
        <v>0.41262135922330095</v>
      </c>
      <c r="AG125" s="22">
        <f t="shared" si="54"/>
        <v>0.42718446601941745</v>
      </c>
      <c r="AH125" s="22">
        <f t="shared" si="54"/>
        <v>0</v>
      </c>
      <c r="AI125" s="75">
        <f t="shared" si="59"/>
        <v>4.26</v>
      </c>
      <c r="AJ125" s="75">
        <f t="shared" si="55"/>
        <v>0.73</v>
      </c>
      <c r="AK125" s="75">
        <f t="shared" si="55"/>
        <v>4</v>
      </c>
      <c r="AL125" s="75">
        <f t="shared" si="55"/>
        <v>5</v>
      </c>
      <c r="AM125" s="69"/>
      <c r="AN125" s="71"/>
      <c r="AO125" s="71"/>
      <c r="AP125" s="71"/>
      <c r="AQ125" s="71"/>
      <c r="AR125" s="71"/>
      <c r="AS125" s="71"/>
      <c r="AT125" s="71"/>
      <c r="AU125" s="71"/>
      <c r="AV125" s="71"/>
      <c r="AW125" s="71"/>
      <c r="AX125" s="71"/>
      <c r="AY125" s="71"/>
      <c r="AZ125" s="71"/>
      <c r="BA125" s="71"/>
      <c r="BB125" s="71"/>
      <c r="BC125" s="71"/>
      <c r="BD125" s="71"/>
    </row>
    <row r="126" spans="1:56" s="54" customFormat="1" ht="18" customHeight="1" x14ac:dyDescent="0.25">
      <c r="A126" s="58"/>
      <c r="B126" s="59"/>
      <c r="C126" s="59"/>
      <c r="D126" s="59"/>
      <c r="E126" s="59"/>
      <c r="F126" s="59"/>
      <c r="G126" s="59"/>
      <c r="H126" s="59"/>
      <c r="I126" s="59"/>
      <c r="J126" s="59"/>
      <c r="K126" s="59"/>
      <c r="L126" s="59"/>
      <c r="M126" s="59"/>
      <c r="N126" s="59"/>
      <c r="O126" s="59"/>
      <c r="P126" s="59"/>
      <c r="Q126" s="59"/>
      <c r="R126" s="59"/>
      <c r="S126" s="59"/>
      <c r="T126" s="59"/>
      <c r="U126" s="59"/>
      <c r="V126" s="60"/>
      <c r="W126" s="60"/>
      <c r="X126" s="60"/>
      <c r="Y126" s="60"/>
      <c r="Z126" s="60"/>
      <c r="AA126" s="60"/>
      <c r="AB126" s="55"/>
      <c r="AC126" s="56"/>
      <c r="AD126" s="56"/>
      <c r="AE126" s="56"/>
      <c r="AF126" s="56"/>
      <c r="AG126" s="56"/>
      <c r="AH126" s="56"/>
      <c r="AI126" s="61"/>
      <c r="AJ126" s="61"/>
      <c r="AK126" s="60"/>
      <c r="AL126" s="62"/>
      <c r="AM126" s="69"/>
      <c r="AN126" s="71"/>
      <c r="AO126" s="71"/>
      <c r="AP126" s="71"/>
      <c r="AQ126" s="71"/>
      <c r="AR126" s="71"/>
      <c r="AS126" s="71"/>
      <c r="AT126" s="71"/>
      <c r="AU126" s="71"/>
      <c r="AV126" s="71"/>
      <c r="AW126" s="71"/>
      <c r="AX126" s="71"/>
      <c r="AY126" s="71"/>
      <c r="AZ126" s="71"/>
      <c r="BA126" s="71"/>
      <c r="BB126" s="71"/>
      <c r="BC126" s="71"/>
      <c r="BD126" s="71"/>
    </row>
    <row r="127" spans="1:56" s="54" customFormat="1" ht="18" customHeight="1" x14ac:dyDescent="0.25">
      <c r="A127" s="58"/>
      <c r="B127" s="59"/>
      <c r="C127" s="59"/>
      <c r="D127" s="59"/>
      <c r="E127" s="59"/>
      <c r="F127" s="59"/>
      <c r="G127" s="59"/>
      <c r="H127" s="59"/>
      <c r="I127" s="59"/>
      <c r="J127" s="59"/>
      <c r="K127" s="59"/>
      <c r="L127" s="59"/>
      <c r="M127" s="59"/>
      <c r="N127" s="59"/>
      <c r="O127" s="59"/>
      <c r="P127" s="59"/>
      <c r="Q127" s="59"/>
      <c r="R127" s="59"/>
      <c r="S127" s="59"/>
      <c r="T127" s="59"/>
      <c r="U127" s="59"/>
      <c r="V127" s="60"/>
      <c r="W127" s="60"/>
      <c r="X127" s="60"/>
      <c r="Y127" s="60"/>
      <c r="Z127" s="60"/>
      <c r="AA127" s="60"/>
      <c r="AB127" s="55"/>
      <c r="AC127" s="56"/>
      <c r="AD127" s="56"/>
      <c r="AE127" s="56"/>
      <c r="AF127" s="56"/>
      <c r="AG127" s="56"/>
      <c r="AH127" s="56"/>
      <c r="AI127" s="61"/>
      <c r="AJ127" s="61"/>
      <c r="AK127" s="60"/>
      <c r="AL127" s="62"/>
      <c r="AM127" s="69"/>
      <c r="AN127" s="71"/>
      <c r="AO127" s="71"/>
      <c r="AP127" s="71"/>
      <c r="AQ127" s="71"/>
      <c r="AR127" s="71"/>
      <c r="AS127" s="71"/>
      <c r="AT127" s="71"/>
      <c r="AU127" s="71"/>
      <c r="AV127" s="71"/>
      <c r="AW127" s="71"/>
      <c r="AX127" s="71"/>
      <c r="AY127" s="71"/>
      <c r="AZ127" s="71"/>
      <c r="BA127" s="71"/>
      <c r="BB127" s="71"/>
      <c r="BC127" s="71"/>
      <c r="BD127" s="71"/>
    </row>
    <row r="128" spans="1:56" x14ac:dyDescent="0.25">
      <c r="AM128" s="69"/>
      <c r="AN128" s="71"/>
      <c r="AO128" s="71"/>
      <c r="AP128" s="71"/>
      <c r="AQ128" s="71"/>
      <c r="AR128" s="71"/>
      <c r="AS128" s="71"/>
      <c r="AT128" s="71"/>
    </row>
    <row r="130" spans="1:6" x14ac:dyDescent="0.25">
      <c r="A130" s="79"/>
      <c r="B130" s="79"/>
      <c r="C130" s="79"/>
    </row>
    <row r="131" spans="1:6" x14ac:dyDescent="0.25">
      <c r="A131" s="79"/>
      <c r="B131" s="79"/>
      <c r="C131" s="79"/>
    </row>
    <row r="134" spans="1:6" x14ac:dyDescent="0.25">
      <c r="A134" s="67" t="s">
        <v>142</v>
      </c>
      <c r="B134" s="84"/>
      <c r="C134" s="84"/>
      <c r="D134" s="50"/>
      <c r="E134" s="50"/>
      <c r="F134" s="50"/>
    </row>
    <row r="135" spans="1:6" x14ac:dyDescent="0.25">
      <c r="A135" s="67"/>
      <c r="B135" s="84"/>
      <c r="C135" s="84" t="s">
        <v>90</v>
      </c>
      <c r="D135" s="50" t="s">
        <v>91</v>
      </c>
      <c r="E135" s="50" t="s">
        <v>92</v>
      </c>
      <c r="F135" s="50" t="s">
        <v>93</v>
      </c>
    </row>
    <row r="136" spans="1:6" x14ac:dyDescent="0.25">
      <c r="A136" s="67" t="s">
        <v>94</v>
      </c>
      <c r="B136" s="84" t="s">
        <v>143</v>
      </c>
      <c r="C136" s="84">
        <v>196</v>
      </c>
      <c r="D136" s="50">
        <v>95.1</v>
      </c>
      <c r="E136" s="50">
        <v>95.1</v>
      </c>
      <c r="F136" s="50">
        <v>95.1</v>
      </c>
    </row>
    <row r="137" spans="1:6" x14ac:dyDescent="0.25">
      <c r="A137" s="67"/>
      <c r="B137" s="84" t="s">
        <v>38</v>
      </c>
      <c r="C137" s="84">
        <v>10</v>
      </c>
      <c r="D137" s="50">
        <v>4.9000000000000004</v>
      </c>
      <c r="E137" s="50">
        <v>4.9000000000000004</v>
      </c>
      <c r="F137" s="50">
        <v>100</v>
      </c>
    </row>
    <row r="138" spans="1:6" x14ac:dyDescent="0.25">
      <c r="A138" s="67"/>
      <c r="B138" s="84" t="s">
        <v>88</v>
      </c>
      <c r="C138" s="84">
        <v>206</v>
      </c>
      <c r="D138" s="50">
        <v>100</v>
      </c>
      <c r="E138" s="50">
        <v>100</v>
      </c>
      <c r="F138" s="50"/>
    </row>
    <row r="139" spans="1:6" x14ac:dyDescent="0.25">
      <c r="A139" s="50"/>
      <c r="B139" s="50"/>
      <c r="C139" s="50"/>
      <c r="D139" s="50"/>
      <c r="E139" s="50"/>
      <c r="F139" s="50"/>
    </row>
    <row r="140" spans="1:6" x14ac:dyDescent="0.25">
      <c r="A140" s="50"/>
      <c r="B140" s="50"/>
      <c r="C140" s="50"/>
      <c r="D140" s="50"/>
      <c r="E140" s="50"/>
      <c r="F140" s="50"/>
    </row>
    <row r="141" spans="1:6" x14ac:dyDescent="0.25">
      <c r="A141" s="67" t="s">
        <v>47</v>
      </c>
      <c r="B141" s="84"/>
      <c r="C141" s="84"/>
      <c r="D141" s="84"/>
      <c r="E141" s="84"/>
      <c r="F141" s="84"/>
    </row>
    <row r="142" spans="1:6" x14ac:dyDescent="0.25">
      <c r="A142" s="67"/>
      <c r="B142" s="84"/>
      <c r="C142" s="84" t="s">
        <v>90</v>
      </c>
      <c r="D142" s="84" t="s">
        <v>91</v>
      </c>
      <c r="E142" s="84" t="s">
        <v>92</v>
      </c>
      <c r="F142" s="84" t="s">
        <v>93</v>
      </c>
    </row>
    <row r="143" spans="1:6" x14ac:dyDescent="0.25">
      <c r="A143" s="67" t="s">
        <v>94</v>
      </c>
      <c r="B143" s="84" t="s">
        <v>143</v>
      </c>
      <c r="C143" s="84">
        <v>194</v>
      </c>
      <c r="D143" s="84">
        <v>94.2</v>
      </c>
      <c r="E143" s="84">
        <v>94.2</v>
      </c>
      <c r="F143" s="84">
        <v>94.2</v>
      </c>
    </row>
    <row r="144" spans="1:6" x14ac:dyDescent="0.25">
      <c r="A144" s="67"/>
      <c r="B144" s="84" t="s">
        <v>38</v>
      </c>
      <c r="C144" s="84">
        <v>12</v>
      </c>
      <c r="D144" s="84">
        <v>5.8</v>
      </c>
      <c r="E144" s="84">
        <v>5.8</v>
      </c>
      <c r="F144" s="84">
        <v>100</v>
      </c>
    </row>
    <row r="145" spans="1:6" x14ac:dyDescent="0.25">
      <c r="A145" s="67"/>
      <c r="B145" s="84" t="s">
        <v>88</v>
      </c>
      <c r="C145" s="84">
        <v>206</v>
      </c>
      <c r="D145" s="84">
        <v>100</v>
      </c>
      <c r="E145" s="84">
        <v>100</v>
      </c>
      <c r="F145" s="84"/>
    </row>
    <row r="146" spans="1:6" x14ac:dyDescent="0.25">
      <c r="A146" s="50"/>
      <c r="B146" s="50"/>
      <c r="C146" s="50"/>
      <c r="D146" s="50"/>
      <c r="E146" s="50"/>
      <c r="F146" s="50"/>
    </row>
    <row r="147" spans="1:6" x14ac:dyDescent="0.25">
      <c r="A147" s="50"/>
      <c r="B147" s="50"/>
      <c r="C147" s="50"/>
      <c r="D147" s="50"/>
      <c r="E147" s="50"/>
      <c r="F147" s="50"/>
    </row>
    <row r="148" spans="1:6" x14ac:dyDescent="0.25">
      <c r="A148" s="50"/>
      <c r="B148" s="50"/>
      <c r="C148" s="50"/>
      <c r="D148" s="50"/>
      <c r="E148" s="50"/>
      <c r="F148" s="50"/>
    </row>
  </sheetData>
  <sheetProtection sheet="1" objects="1" scenarios="1"/>
  <mergeCells count="93">
    <mergeCell ref="B45:Q45"/>
    <mergeCell ref="A1:AE1"/>
    <mergeCell ref="A6:AL6"/>
    <mergeCell ref="A7:AL7"/>
    <mergeCell ref="A8:AE8"/>
    <mergeCell ref="A9:AL9"/>
    <mergeCell ref="A36:J36"/>
    <mergeCell ref="A28:F28"/>
    <mergeCell ref="A29:F29"/>
    <mergeCell ref="A30:F30"/>
    <mergeCell ref="A31:F31"/>
    <mergeCell ref="C37:J37"/>
    <mergeCell ref="C38:J38"/>
    <mergeCell ref="C39:J39"/>
    <mergeCell ref="C40:J40"/>
    <mergeCell ref="A43:O43"/>
    <mergeCell ref="V59:AA60"/>
    <mergeCell ref="AC59:AH60"/>
    <mergeCell ref="AI59:AL60"/>
    <mergeCell ref="B61:U61"/>
    <mergeCell ref="A62:U62"/>
    <mergeCell ref="V62:AL62"/>
    <mergeCell ref="B63:U63"/>
    <mergeCell ref="B64:U64"/>
    <mergeCell ref="B65:U65"/>
    <mergeCell ref="B66:U66"/>
    <mergeCell ref="B67:U67"/>
    <mergeCell ref="B68:U68"/>
    <mergeCell ref="B69:U69"/>
    <mergeCell ref="B70:U70"/>
    <mergeCell ref="A73:U73"/>
    <mergeCell ref="V73:AL73"/>
    <mergeCell ref="B87:U87"/>
    <mergeCell ref="V83:AA84"/>
    <mergeCell ref="B74:U74"/>
    <mergeCell ref="B75:U75"/>
    <mergeCell ref="B76:U76"/>
    <mergeCell ref="B77:U77"/>
    <mergeCell ref="A82:O82"/>
    <mergeCell ref="AC83:AH84"/>
    <mergeCell ref="AI83:AL84"/>
    <mergeCell ref="B85:U85"/>
    <mergeCell ref="A86:U86"/>
    <mergeCell ref="V86:AL86"/>
    <mergeCell ref="B120:U120"/>
    <mergeCell ref="A112:AL112"/>
    <mergeCell ref="B113:U113"/>
    <mergeCell ref="V113:AA114"/>
    <mergeCell ref="AC113:AH114"/>
    <mergeCell ref="AI113:AL114"/>
    <mergeCell ref="B114:U114"/>
    <mergeCell ref="B115:U115"/>
    <mergeCell ref="A116:U116"/>
    <mergeCell ref="B117:U117"/>
    <mergeCell ref="B118:U118"/>
    <mergeCell ref="A119:U119"/>
    <mergeCell ref="B125:U125"/>
    <mergeCell ref="B121:U121"/>
    <mergeCell ref="B122:U122"/>
    <mergeCell ref="B123:U123"/>
    <mergeCell ref="B124:U124"/>
    <mergeCell ref="A99:AL99"/>
    <mergeCell ref="B100:U100"/>
    <mergeCell ref="A23:J23"/>
    <mergeCell ref="A25:F25"/>
    <mergeCell ref="A26:F26"/>
    <mergeCell ref="A27:F27"/>
    <mergeCell ref="V100:AA101"/>
    <mergeCell ref="AC100:AH101"/>
    <mergeCell ref="AI100:AL101"/>
    <mergeCell ref="B101:U101"/>
    <mergeCell ref="B90:U90"/>
    <mergeCell ref="B92:U92"/>
    <mergeCell ref="B94:U94"/>
    <mergeCell ref="B88:U88"/>
    <mergeCell ref="B89:U89"/>
    <mergeCell ref="B91:U91"/>
    <mergeCell ref="A32:F32"/>
    <mergeCell ref="A33:F33"/>
    <mergeCell ref="B109:U109"/>
    <mergeCell ref="V45:AJ45"/>
    <mergeCell ref="B71:U71"/>
    <mergeCell ref="B72:U72"/>
    <mergeCell ref="B93:U93"/>
    <mergeCell ref="B105:U105"/>
    <mergeCell ref="B102:U102"/>
    <mergeCell ref="A103:U103"/>
    <mergeCell ref="B104:U104"/>
    <mergeCell ref="B106:U106"/>
    <mergeCell ref="B107:U107"/>
    <mergeCell ref="B108:U108"/>
    <mergeCell ref="B95:U95"/>
    <mergeCell ref="B96:U96"/>
  </mergeCells>
  <printOptions horizontalCentered="1" verticalCentered="1"/>
  <pageMargins left="0" right="0" top="0" bottom="0" header="0.31496062992125984" footer="0.31496062992125984"/>
  <pageSetup paperSize="9" scale="2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37"/>
  <sheetViews>
    <sheetView view="pageBreakPreview" zoomScale="82" zoomScaleNormal="100" zoomScaleSheetLayoutView="82" workbookViewId="0">
      <selection activeCell="P14" sqref="P14"/>
    </sheetView>
  </sheetViews>
  <sheetFormatPr baseColWidth="10" defaultRowHeight="15" x14ac:dyDescent="0.25"/>
  <cols>
    <col min="1" max="1" width="8.28515625" style="50" customWidth="1"/>
    <col min="2" max="2" width="8" style="50" customWidth="1"/>
    <col min="3" max="3" width="8.28515625" style="50" customWidth="1"/>
    <col min="4" max="4" width="9.5703125" style="50" customWidth="1"/>
    <col min="5" max="5" width="8.5703125" style="50" customWidth="1"/>
    <col min="6" max="6" width="54.5703125" style="50" customWidth="1"/>
    <col min="7" max="7" width="11.42578125" style="50"/>
    <col min="8" max="8" width="11.42578125" style="50" customWidth="1"/>
    <col min="9" max="9" width="11.42578125" style="50"/>
    <col min="10" max="10" width="10.140625" style="50" customWidth="1"/>
    <col min="11" max="11" width="9.28515625" style="50" customWidth="1"/>
    <col min="12" max="12" width="9" style="50" customWidth="1"/>
    <col min="13" max="13" width="27.7109375" style="50" customWidth="1"/>
    <col min="14" max="14" width="8.5703125" style="50" customWidth="1"/>
    <col min="15" max="15" width="9.5703125" style="50" customWidth="1"/>
    <col min="16" max="16" width="8.28515625" style="50" customWidth="1"/>
    <col min="17" max="17" width="11" style="50" customWidth="1"/>
    <col min="18" max="18" width="10.7109375" style="50" bestFit="1" customWidth="1"/>
    <col min="19" max="19" width="11.7109375" style="50" customWidth="1"/>
    <col min="20" max="20" width="14.42578125" style="50" customWidth="1"/>
    <col min="21" max="21" width="7.5703125" style="50" customWidth="1"/>
    <col min="22" max="23" width="10" style="50" customWidth="1"/>
    <col min="24" max="24" width="10.85546875" style="50" customWidth="1"/>
    <col min="25" max="25" width="10.7109375" style="50" customWidth="1"/>
    <col min="26" max="26" width="8.7109375" style="50" customWidth="1"/>
    <col min="27" max="27" width="8" style="50" bestFit="1" customWidth="1"/>
    <col min="28" max="28" width="8.5703125" style="50" bestFit="1" customWidth="1"/>
    <col min="29" max="30" width="10.7109375" style="50" bestFit="1" customWidth="1"/>
    <col min="31" max="32" width="12.42578125" style="50" bestFit="1" customWidth="1"/>
    <col min="33" max="33" width="10.7109375" style="50" bestFit="1" customWidth="1"/>
    <col min="34" max="34" width="10.7109375" style="50" customWidth="1"/>
    <col min="35" max="35" width="9.42578125" style="50" bestFit="1" customWidth="1"/>
    <col min="36" max="36" width="14.85546875" style="50" bestFit="1" customWidth="1"/>
    <col min="37" max="37" width="11.28515625" style="50" bestFit="1" customWidth="1"/>
    <col min="38" max="38" width="8" style="57" bestFit="1" customWidth="1"/>
    <col min="39" max="56" width="11.42578125" style="50" hidden="1" customWidth="1"/>
    <col min="57" max="16384" width="11.42578125" style="50"/>
  </cols>
  <sheetData>
    <row r="1" spans="1:56"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M1" s="50" t="s">
        <v>161</v>
      </c>
      <c r="AU1" s="50" t="s">
        <v>161</v>
      </c>
    </row>
    <row r="2" spans="1:56"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M2" s="50" t="s">
        <v>176</v>
      </c>
      <c r="AN2" s="50">
        <v>1</v>
      </c>
      <c r="AO2" s="50">
        <v>2</v>
      </c>
      <c r="AP2" s="50">
        <v>3</v>
      </c>
      <c r="AQ2" s="50">
        <v>4</v>
      </c>
      <c r="AR2" s="50">
        <v>5</v>
      </c>
      <c r="AS2" s="50" t="s">
        <v>101</v>
      </c>
      <c r="AT2" s="50" t="s">
        <v>88</v>
      </c>
      <c r="AU2" s="50" t="s">
        <v>176</v>
      </c>
      <c r="AV2" s="50">
        <v>1</v>
      </c>
      <c r="AW2" s="50">
        <v>2</v>
      </c>
      <c r="AX2" s="50">
        <v>3</v>
      </c>
      <c r="AY2" s="50">
        <v>4</v>
      </c>
      <c r="AZ2" s="50">
        <v>5</v>
      </c>
      <c r="BA2" s="50" t="s">
        <v>88</v>
      </c>
    </row>
    <row r="3" spans="1:56" x14ac:dyDescent="0.2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M3" s="50" t="s">
        <v>103</v>
      </c>
      <c r="AN3" s="50">
        <v>0</v>
      </c>
      <c r="AO3" s="50">
        <v>0</v>
      </c>
      <c r="AP3" s="50">
        <v>4</v>
      </c>
      <c r="AQ3" s="50">
        <v>9</v>
      </c>
      <c r="AR3" s="50">
        <v>8</v>
      </c>
      <c r="AS3" s="50">
        <v>0</v>
      </c>
      <c r="AT3" s="50">
        <v>21</v>
      </c>
      <c r="AU3" s="50" t="s">
        <v>103</v>
      </c>
      <c r="AV3" s="50">
        <v>0</v>
      </c>
      <c r="AW3" s="50">
        <v>0</v>
      </c>
      <c r="AX3" s="50">
        <v>4</v>
      </c>
      <c r="AY3" s="50">
        <v>9</v>
      </c>
      <c r="AZ3" s="50">
        <v>8</v>
      </c>
      <c r="BA3" s="50">
        <v>4.1900000000000004</v>
      </c>
      <c r="BB3" s="50">
        <v>0.75</v>
      </c>
      <c r="BC3" s="50">
        <v>4</v>
      </c>
      <c r="BD3" s="50">
        <v>4</v>
      </c>
    </row>
    <row r="4" spans="1:56"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M4" s="50" t="s">
        <v>102</v>
      </c>
      <c r="AN4" s="50">
        <v>0</v>
      </c>
      <c r="AO4" s="50">
        <v>0</v>
      </c>
      <c r="AP4" s="50">
        <v>2</v>
      </c>
      <c r="AQ4" s="50">
        <v>10</v>
      </c>
      <c r="AR4" s="50">
        <v>7</v>
      </c>
      <c r="AS4" s="50">
        <v>0</v>
      </c>
      <c r="AT4" s="50">
        <v>19</v>
      </c>
      <c r="AU4" s="50" t="s">
        <v>102</v>
      </c>
      <c r="AV4" s="50">
        <v>0</v>
      </c>
      <c r="AW4" s="50">
        <v>0</v>
      </c>
      <c r="AX4" s="50">
        <v>2</v>
      </c>
      <c r="AY4" s="50">
        <v>10</v>
      </c>
      <c r="AZ4" s="50">
        <v>7</v>
      </c>
      <c r="BA4" s="50">
        <v>4.26</v>
      </c>
      <c r="BB4" s="50">
        <v>0.65</v>
      </c>
      <c r="BC4" s="50">
        <v>4</v>
      </c>
      <c r="BD4" s="50">
        <v>4</v>
      </c>
    </row>
    <row r="5" spans="1:56" x14ac:dyDescent="0.25">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M5" s="50" t="s">
        <v>104</v>
      </c>
      <c r="AN5" s="50">
        <v>2</v>
      </c>
      <c r="AO5" s="50">
        <v>0</v>
      </c>
      <c r="AP5" s="50">
        <v>1</v>
      </c>
      <c r="AQ5" s="50">
        <v>1</v>
      </c>
      <c r="AR5" s="50">
        <v>18</v>
      </c>
      <c r="AS5" s="50">
        <v>0</v>
      </c>
      <c r="AT5" s="50">
        <v>22</v>
      </c>
      <c r="AU5" s="50" t="s">
        <v>104</v>
      </c>
      <c r="AV5" s="50">
        <v>2</v>
      </c>
      <c r="AW5" s="50">
        <v>0</v>
      </c>
      <c r="AX5" s="50">
        <v>1</v>
      </c>
      <c r="AY5" s="50">
        <v>1</v>
      </c>
      <c r="AZ5" s="50">
        <v>18</v>
      </c>
      <c r="BA5" s="50">
        <v>4.5</v>
      </c>
      <c r="BB5" s="50">
        <v>1.22</v>
      </c>
      <c r="BC5" s="50">
        <v>5</v>
      </c>
      <c r="BD5" s="50">
        <v>5</v>
      </c>
    </row>
    <row r="6" spans="1:56" ht="15.75" x14ac:dyDescent="0.25">
      <c r="A6" s="103" t="s">
        <v>100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50" t="s">
        <v>105</v>
      </c>
      <c r="AN6" s="50">
        <v>0</v>
      </c>
      <c r="AO6" s="50">
        <v>0</v>
      </c>
      <c r="AP6" s="50">
        <v>1</v>
      </c>
      <c r="AQ6" s="50">
        <v>3</v>
      </c>
      <c r="AR6" s="50">
        <v>18</v>
      </c>
      <c r="AS6" s="50">
        <v>0</v>
      </c>
      <c r="AT6" s="50">
        <v>22</v>
      </c>
      <c r="AU6" s="50" t="s">
        <v>105</v>
      </c>
      <c r="AV6" s="50">
        <v>0</v>
      </c>
      <c r="AW6" s="50">
        <v>0</v>
      </c>
      <c r="AX6" s="50">
        <v>1</v>
      </c>
      <c r="AY6" s="50">
        <v>3</v>
      </c>
      <c r="AZ6" s="50">
        <v>18</v>
      </c>
      <c r="BA6" s="50">
        <v>4.7699999999999996</v>
      </c>
      <c r="BB6" s="50">
        <v>0.53</v>
      </c>
      <c r="BC6" s="50">
        <v>5</v>
      </c>
      <c r="BD6" s="50">
        <v>5</v>
      </c>
    </row>
    <row r="7" spans="1:56" x14ac:dyDescent="0.25">
      <c r="A7" s="104" t="s">
        <v>87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50" t="s">
        <v>106</v>
      </c>
      <c r="AN7" s="50">
        <v>0</v>
      </c>
      <c r="AO7" s="50">
        <v>0</v>
      </c>
      <c r="AP7" s="50">
        <v>0</v>
      </c>
      <c r="AQ7" s="50">
        <v>3</v>
      </c>
      <c r="AR7" s="50">
        <v>18</v>
      </c>
      <c r="AS7" s="50">
        <v>1</v>
      </c>
      <c r="AT7" s="50">
        <v>22</v>
      </c>
      <c r="AU7" s="50" t="s">
        <v>106</v>
      </c>
      <c r="AV7" s="50">
        <v>0</v>
      </c>
      <c r="AW7" s="50">
        <v>0</v>
      </c>
      <c r="AX7" s="50">
        <v>0</v>
      </c>
      <c r="AY7" s="50">
        <v>3</v>
      </c>
      <c r="AZ7" s="50">
        <v>18</v>
      </c>
      <c r="BA7" s="50">
        <v>4.8600000000000003</v>
      </c>
      <c r="BB7" s="50">
        <v>0.36</v>
      </c>
      <c r="BC7" s="50">
        <v>5</v>
      </c>
      <c r="BD7" s="50">
        <v>5</v>
      </c>
    </row>
    <row r="8" spans="1:56" ht="15.75" x14ac:dyDescent="0.2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M8" s="50" t="s">
        <v>107</v>
      </c>
      <c r="AN8" s="50">
        <v>1</v>
      </c>
      <c r="AO8" s="50">
        <v>1</v>
      </c>
      <c r="AP8" s="50">
        <v>3</v>
      </c>
      <c r="AQ8" s="50">
        <v>7</v>
      </c>
      <c r="AR8" s="50">
        <v>9</v>
      </c>
      <c r="AS8" s="50">
        <v>1</v>
      </c>
      <c r="AT8" s="50">
        <v>22</v>
      </c>
      <c r="AU8" s="50" t="s">
        <v>107</v>
      </c>
      <c r="AV8" s="50">
        <v>1</v>
      </c>
      <c r="AW8" s="50">
        <v>1</v>
      </c>
      <c r="AX8" s="50">
        <v>3</v>
      </c>
      <c r="AY8" s="50">
        <v>7</v>
      </c>
      <c r="AZ8" s="50">
        <v>9</v>
      </c>
      <c r="BA8" s="50">
        <v>4.05</v>
      </c>
      <c r="BB8" s="50">
        <v>1.1200000000000001</v>
      </c>
      <c r="BC8" s="50">
        <v>4</v>
      </c>
      <c r="BD8" s="50">
        <v>5</v>
      </c>
    </row>
    <row r="9" spans="1:56" ht="27.75" customHeight="1" x14ac:dyDescent="0.25">
      <c r="A9" s="106" t="s">
        <v>175</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50" t="s">
        <v>108</v>
      </c>
      <c r="AN9" s="50">
        <v>0</v>
      </c>
      <c r="AO9" s="50">
        <v>0</v>
      </c>
      <c r="AP9" s="50">
        <v>0</v>
      </c>
      <c r="AQ9" s="50">
        <v>6</v>
      </c>
      <c r="AR9" s="50">
        <v>16</v>
      </c>
      <c r="AS9" s="50">
        <v>0</v>
      </c>
      <c r="AT9" s="50">
        <v>22</v>
      </c>
      <c r="AU9" s="50" t="s">
        <v>108</v>
      </c>
      <c r="AV9" s="50">
        <v>0</v>
      </c>
      <c r="AW9" s="50">
        <v>0</v>
      </c>
      <c r="AX9" s="50">
        <v>0</v>
      </c>
      <c r="AY9" s="50">
        <v>6</v>
      </c>
      <c r="AZ9" s="50">
        <v>16</v>
      </c>
      <c r="BA9" s="50">
        <v>4.7300000000000004</v>
      </c>
      <c r="BB9" s="50">
        <v>0.46</v>
      </c>
      <c r="BC9" s="50">
        <v>5</v>
      </c>
      <c r="BD9" s="50">
        <v>5</v>
      </c>
    </row>
    <row r="10" spans="1:56" x14ac:dyDescent="0.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42"/>
      <c r="AM10" s="50" t="s">
        <v>109</v>
      </c>
      <c r="AN10" s="50">
        <v>0</v>
      </c>
      <c r="AO10" s="50">
        <v>0</v>
      </c>
      <c r="AP10" s="50">
        <v>0</v>
      </c>
      <c r="AQ10" s="50">
        <v>3</v>
      </c>
      <c r="AR10" s="50">
        <v>10</v>
      </c>
      <c r="AS10" s="50">
        <v>9</v>
      </c>
      <c r="AT10" s="50">
        <v>22</v>
      </c>
      <c r="AU10" s="50" t="s">
        <v>109</v>
      </c>
      <c r="AV10" s="50">
        <v>0</v>
      </c>
      <c r="AW10" s="50">
        <v>0</v>
      </c>
      <c r="AX10" s="50">
        <v>0</v>
      </c>
      <c r="AY10" s="50">
        <v>3</v>
      </c>
      <c r="AZ10" s="50">
        <v>10</v>
      </c>
      <c r="BA10" s="50">
        <v>4.7699999999999996</v>
      </c>
      <c r="BB10" s="50">
        <v>0.44</v>
      </c>
      <c r="BC10" s="50">
        <v>5</v>
      </c>
      <c r="BD10" s="50">
        <v>5</v>
      </c>
    </row>
    <row r="11" spans="1:56" x14ac:dyDescent="0.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42"/>
      <c r="AM11" s="50" t="s">
        <v>110</v>
      </c>
      <c r="AN11" s="50">
        <v>0</v>
      </c>
      <c r="AO11" s="50">
        <v>0</v>
      </c>
      <c r="AP11" s="50">
        <v>5</v>
      </c>
      <c r="AQ11" s="50">
        <v>4</v>
      </c>
      <c r="AR11" s="50">
        <v>11</v>
      </c>
      <c r="AS11" s="50">
        <v>2</v>
      </c>
      <c r="AT11" s="50">
        <v>22</v>
      </c>
      <c r="AU11" s="50" t="s">
        <v>110</v>
      </c>
      <c r="AV11" s="50">
        <v>0</v>
      </c>
      <c r="AW11" s="50">
        <v>0</v>
      </c>
      <c r="AX11" s="50">
        <v>5</v>
      </c>
      <c r="AY11" s="50">
        <v>4</v>
      </c>
      <c r="AZ11" s="50">
        <v>11</v>
      </c>
      <c r="BA11" s="50">
        <v>4.3</v>
      </c>
      <c r="BB11" s="50">
        <v>0.86</v>
      </c>
      <c r="BC11" s="50">
        <v>5</v>
      </c>
      <c r="BD11" s="50">
        <v>5</v>
      </c>
    </row>
    <row r="12" spans="1:56" x14ac:dyDescent="0.25">
      <c r="A12" s="73"/>
      <c r="B12" s="73"/>
      <c r="C12" s="73"/>
      <c r="D12" s="73"/>
      <c r="E12" s="73"/>
      <c r="F12" s="73"/>
      <c r="G12" s="73"/>
      <c r="H12" s="73"/>
      <c r="I12" s="73"/>
      <c r="J12" s="73"/>
      <c r="K12" s="73"/>
      <c r="L12" s="73"/>
      <c r="M12" s="49"/>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42"/>
      <c r="AM12" s="50" t="s">
        <v>111</v>
      </c>
      <c r="AN12" s="50">
        <v>0</v>
      </c>
      <c r="AO12" s="50">
        <v>0</v>
      </c>
      <c r="AP12" s="50">
        <v>3</v>
      </c>
      <c r="AQ12" s="50">
        <v>1</v>
      </c>
      <c r="AR12" s="50">
        <v>18</v>
      </c>
      <c r="AS12" s="50">
        <v>0</v>
      </c>
      <c r="AT12" s="50">
        <v>22</v>
      </c>
      <c r="AU12" s="50" t="s">
        <v>111</v>
      </c>
      <c r="AV12" s="50">
        <v>0</v>
      </c>
      <c r="AW12" s="50">
        <v>0</v>
      </c>
      <c r="AX12" s="50">
        <v>3</v>
      </c>
      <c r="AY12" s="50">
        <v>1</v>
      </c>
      <c r="AZ12" s="50">
        <v>18</v>
      </c>
      <c r="BA12" s="50">
        <v>4.68</v>
      </c>
      <c r="BB12" s="50">
        <v>0.72</v>
      </c>
      <c r="BC12" s="50">
        <v>5</v>
      </c>
      <c r="BD12" s="50">
        <v>5</v>
      </c>
    </row>
    <row r="13" spans="1:56" x14ac:dyDescent="0.25">
      <c r="A13" s="73"/>
      <c r="B13" s="73"/>
      <c r="C13" s="73"/>
      <c r="D13" s="73"/>
      <c r="E13" s="73"/>
      <c r="F13" s="73"/>
      <c r="G13" s="73"/>
      <c r="H13" s="73"/>
      <c r="I13" s="73"/>
      <c r="J13" s="73"/>
      <c r="K13" s="73"/>
      <c r="L13" s="73"/>
      <c r="M13" s="49"/>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42"/>
      <c r="AM13" s="50" t="s">
        <v>112</v>
      </c>
      <c r="AN13" s="50">
        <v>0</v>
      </c>
      <c r="AO13" s="50">
        <v>0</v>
      </c>
      <c r="AP13" s="50">
        <v>1</v>
      </c>
      <c r="AQ13" s="50">
        <v>3</v>
      </c>
      <c r="AR13" s="50">
        <v>18</v>
      </c>
      <c r="AS13" s="50">
        <v>0</v>
      </c>
      <c r="AT13" s="50">
        <v>22</v>
      </c>
      <c r="AU13" s="50" t="s">
        <v>112</v>
      </c>
      <c r="AV13" s="50">
        <v>0</v>
      </c>
      <c r="AW13" s="50">
        <v>0</v>
      </c>
      <c r="AX13" s="50">
        <v>1</v>
      </c>
      <c r="AY13" s="50">
        <v>3</v>
      </c>
      <c r="AZ13" s="50">
        <v>18</v>
      </c>
      <c r="BA13" s="50">
        <v>4.7699999999999996</v>
      </c>
      <c r="BB13" s="50">
        <v>0.53</v>
      </c>
      <c r="BC13" s="50">
        <v>5</v>
      </c>
      <c r="BD13" s="50">
        <v>5</v>
      </c>
    </row>
    <row r="14" spans="1:56" x14ac:dyDescent="0.25">
      <c r="A14" s="73"/>
      <c r="B14" s="73"/>
      <c r="C14" s="73"/>
      <c r="D14" s="73"/>
      <c r="E14" s="73"/>
      <c r="F14" s="73"/>
      <c r="G14" s="73"/>
      <c r="H14" s="73"/>
      <c r="I14" s="73"/>
      <c r="J14" s="73"/>
      <c r="K14" s="73"/>
      <c r="L14" s="73"/>
      <c r="M14" s="49"/>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42"/>
      <c r="AM14" s="50" t="s">
        <v>113</v>
      </c>
      <c r="AN14" s="50">
        <v>0</v>
      </c>
      <c r="AO14" s="50">
        <v>0</v>
      </c>
      <c r="AP14" s="50">
        <v>0</v>
      </c>
      <c r="AQ14" s="50">
        <v>4</v>
      </c>
      <c r="AR14" s="50">
        <v>18</v>
      </c>
      <c r="AS14" s="50">
        <v>0</v>
      </c>
      <c r="AT14" s="50">
        <v>22</v>
      </c>
      <c r="AU14" s="50" t="s">
        <v>113</v>
      </c>
      <c r="AV14" s="50">
        <v>0</v>
      </c>
      <c r="AW14" s="50">
        <v>0</v>
      </c>
      <c r="AX14" s="50">
        <v>0</v>
      </c>
      <c r="AY14" s="50">
        <v>4</v>
      </c>
      <c r="AZ14" s="50">
        <v>18</v>
      </c>
      <c r="BA14" s="50">
        <v>4.82</v>
      </c>
      <c r="BB14" s="50">
        <v>0.39</v>
      </c>
      <c r="BC14" s="50">
        <v>5</v>
      </c>
      <c r="BD14" s="50">
        <v>5</v>
      </c>
    </row>
    <row r="15" spans="1:56" x14ac:dyDescent="0.25">
      <c r="A15" s="73"/>
      <c r="B15" s="73"/>
      <c r="C15" s="73"/>
      <c r="D15" s="73"/>
      <c r="E15" s="73"/>
      <c r="F15" s="73"/>
      <c r="G15" s="73"/>
      <c r="H15" s="73"/>
      <c r="I15" s="73"/>
      <c r="J15" s="73"/>
      <c r="K15" s="73"/>
      <c r="L15" s="73"/>
      <c r="M15" s="49"/>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42"/>
      <c r="AM15" s="50" t="s">
        <v>114</v>
      </c>
      <c r="AN15" s="50">
        <v>0</v>
      </c>
      <c r="AO15" s="50">
        <v>0</v>
      </c>
      <c r="AP15" s="50">
        <v>0</v>
      </c>
      <c r="AQ15" s="50">
        <v>5</v>
      </c>
      <c r="AR15" s="50">
        <v>16</v>
      </c>
      <c r="AS15" s="50">
        <v>1</v>
      </c>
      <c r="AT15" s="50">
        <v>22</v>
      </c>
      <c r="AU15" s="50" t="s">
        <v>114</v>
      </c>
      <c r="AV15" s="50">
        <v>0</v>
      </c>
      <c r="AW15" s="50">
        <v>0</v>
      </c>
      <c r="AX15" s="50">
        <v>0</v>
      </c>
      <c r="AY15" s="50">
        <v>5</v>
      </c>
      <c r="AZ15" s="50">
        <v>16</v>
      </c>
      <c r="BA15" s="50">
        <v>4.76</v>
      </c>
      <c r="BB15" s="50">
        <v>0.44</v>
      </c>
      <c r="BC15" s="50">
        <v>5</v>
      </c>
      <c r="BD15" s="50">
        <v>5</v>
      </c>
    </row>
    <row r="16" spans="1:56" x14ac:dyDescent="0.25">
      <c r="A16" s="73"/>
      <c r="B16" s="73"/>
      <c r="C16" s="73"/>
      <c r="D16" s="73"/>
      <c r="E16" s="73"/>
      <c r="F16" s="73"/>
      <c r="G16" s="73"/>
      <c r="H16" s="73"/>
      <c r="I16" s="73"/>
      <c r="J16" s="73"/>
      <c r="K16" s="73"/>
      <c r="L16" s="73"/>
      <c r="M16" s="49"/>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42"/>
      <c r="AM16" s="50" t="s">
        <v>115</v>
      </c>
      <c r="AN16" s="50">
        <v>0</v>
      </c>
      <c r="AO16" s="50">
        <v>0</v>
      </c>
      <c r="AP16" s="50">
        <v>1</v>
      </c>
      <c r="AQ16" s="50">
        <v>4</v>
      </c>
      <c r="AR16" s="50">
        <v>17</v>
      </c>
      <c r="AS16" s="50">
        <v>0</v>
      </c>
      <c r="AT16" s="50">
        <v>22</v>
      </c>
      <c r="AU16" s="50" t="s">
        <v>115</v>
      </c>
      <c r="AV16" s="50">
        <v>0</v>
      </c>
      <c r="AW16" s="50">
        <v>0</v>
      </c>
      <c r="AX16" s="50">
        <v>1</v>
      </c>
      <c r="AY16" s="50">
        <v>4</v>
      </c>
      <c r="AZ16" s="50">
        <v>17</v>
      </c>
      <c r="BA16" s="50">
        <v>4.7300000000000004</v>
      </c>
      <c r="BB16" s="50">
        <v>0.55000000000000004</v>
      </c>
      <c r="BC16" s="50">
        <v>5</v>
      </c>
      <c r="BD16" s="50">
        <v>5</v>
      </c>
    </row>
    <row r="17" spans="1:56" x14ac:dyDescent="0.25">
      <c r="A17" s="73"/>
      <c r="B17" s="73"/>
      <c r="C17" s="73"/>
      <c r="D17" s="73"/>
      <c r="E17" s="73"/>
      <c r="F17" s="73"/>
      <c r="G17" s="73"/>
      <c r="H17" s="73"/>
      <c r="I17" s="73"/>
      <c r="J17" s="73"/>
      <c r="K17" s="73"/>
      <c r="L17" s="73"/>
      <c r="M17" s="49"/>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42"/>
      <c r="AM17" s="50" t="s">
        <v>116</v>
      </c>
      <c r="AN17" s="50">
        <v>1</v>
      </c>
      <c r="AO17" s="50">
        <v>3</v>
      </c>
      <c r="AP17" s="50">
        <v>8</v>
      </c>
      <c r="AQ17" s="50">
        <v>9</v>
      </c>
      <c r="AR17" s="50">
        <v>1</v>
      </c>
      <c r="AS17" s="50">
        <v>0</v>
      </c>
      <c r="AT17" s="50">
        <v>22</v>
      </c>
      <c r="AU17" s="50" t="s">
        <v>116</v>
      </c>
      <c r="AV17" s="50">
        <v>1</v>
      </c>
      <c r="AW17" s="50">
        <v>3</v>
      </c>
      <c r="AX17" s="50">
        <v>8</v>
      </c>
      <c r="AY17" s="50">
        <v>9</v>
      </c>
      <c r="AZ17" s="50">
        <v>1</v>
      </c>
      <c r="BA17" s="50">
        <v>3.27</v>
      </c>
      <c r="BB17" s="50">
        <v>0.94</v>
      </c>
      <c r="BC17" s="50">
        <v>3</v>
      </c>
      <c r="BD17" s="50">
        <v>4</v>
      </c>
    </row>
    <row r="18" spans="1:56" x14ac:dyDescent="0.25">
      <c r="A18" s="73"/>
      <c r="B18" s="73"/>
      <c r="C18" s="73"/>
      <c r="D18" s="73"/>
      <c r="E18" s="73"/>
      <c r="F18" s="73"/>
      <c r="G18" s="73"/>
      <c r="H18" s="73"/>
      <c r="I18" s="73"/>
      <c r="J18" s="73"/>
      <c r="K18" s="73"/>
      <c r="L18" s="73"/>
      <c r="M18" s="49"/>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42"/>
      <c r="AM18" s="50" t="s">
        <v>117</v>
      </c>
      <c r="AN18" s="50">
        <v>0</v>
      </c>
      <c r="AO18" s="50">
        <v>1</v>
      </c>
      <c r="AP18" s="50">
        <v>8</v>
      </c>
      <c r="AQ18" s="50">
        <v>7</v>
      </c>
      <c r="AR18" s="50">
        <v>6</v>
      </c>
      <c r="AS18" s="50">
        <v>0</v>
      </c>
      <c r="AT18" s="50">
        <v>22</v>
      </c>
      <c r="AU18" s="50" t="s">
        <v>117</v>
      </c>
      <c r="AV18" s="50">
        <v>0</v>
      </c>
      <c r="AW18" s="50">
        <v>1</v>
      </c>
      <c r="AX18" s="50">
        <v>8</v>
      </c>
      <c r="AY18" s="50">
        <v>7</v>
      </c>
      <c r="AZ18" s="50">
        <v>6</v>
      </c>
      <c r="BA18" s="50">
        <v>3.82</v>
      </c>
      <c r="BB18" s="50">
        <v>0.91</v>
      </c>
      <c r="BC18" s="50">
        <v>4</v>
      </c>
      <c r="BD18" s="50">
        <v>3</v>
      </c>
    </row>
    <row r="19" spans="1:56" x14ac:dyDescent="0.25">
      <c r="A19" s="73"/>
      <c r="B19" s="73"/>
      <c r="C19" s="73"/>
      <c r="D19" s="73"/>
      <c r="E19" s="73"/>
      <c r="F19" s="73"/>
      <c r="G19" s="73"/>
      <c r="H19" s="73"/>
      <c r="I19" s="73"/>
      <c r="J19" s="73"/>
      <c r="K19" s="73"/>
      <c r="L19" s="73"/>
      <c r="M19" s="49"/>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42"/>
      <c r="AM19" s="50" t="s">
        <v>118</v>
      </c>
      <c r="AN19" s="50">
        <v>0</v>
      </c>
      <c r="AO19" s="50">
        <v>3</v>
      </c>
      <c r="AP19" s="50">
        <v>5</v>
      </c>
      <c r="AQ19" s="50">
        <v>7</v>
      </c>
      <c r="AR19" s="50">
        <v>7</v>
      </c>
      <c r="AS19" s="50">
        <v>0</v>
      </c>
      <c r="AT19" s="50">
        <v>22</v>
      </c>
      <c r="AU19" s="50" t="s">
        <v>118</v>
      </c>
      <c r="AV19" s="50">
        <v>0</v>
      </c>
      <c r="AW19" s="50">
        <v>3</v>
      </c>
      <c r="AX19" s="50">
        <v>5</v>
      </c>
      <c r="AY19" s="50">
        <v>7</v>
      </c>
      <c r="AZ19" s="50">
        <v>7</v>
      </c>
      <c r="BA19" s="50">
        <v>3.82</v>
      </c>
      <c r="BB19" s="50">
        <v>1.05</v>
      </c>
      <c r="BC19" s="50">
        <v>4</v>
      </c>
      <c r="BD19" s="50">
        <v>4</v>
      </c>
    </row>
    <row r="20" spans="1:56" x14ac:dyDescent="0.25">
      <c r="A20" s="73"/>
      <c r="B20" s="73"/>
      <c r="C20" s="73"/>
      <c r="D20" s="73"/>
      <c r="E20" s="73"/>
      <c r="F20" s="73"/>
      <c r="G20" s="73"/>
      <c r="H20" s="73"/>
      <c r="I20" s="73"/>
      <c r="J20" s="73"/>
      <c r="K20" s="73"/>
      <c r="L20" s="73"/>
      <c r="M20" s="49"/>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42"/>
      <c r="AM20" s="50" t="s">
        <v>119</v>
      </c>
      <c r="AN20" s="50">
        <v>0</v>
      </c>
      <c r="AO20" s="50">
        <v>2</v>
      </c>
      <c r="AP20" s="50">
        <v>9</v>
      </c>
      <c r="AQ20" s="50">
        <v>3</v>
      </c>
      <c r="AR20" s="50">
        <v>8</v>
      </c>
      <c r="AS20" s="50">
        <v>0</v>
      </c>
      <c r="AT20" s="50">
        <v>22</v>
      </c>
      <c r="AU20" s="50" t="s">
        <v>119</v>
      </c>
      <c r="AV20" s="50">
        <v>0</v>
      </c>
      <c r="AW20" s="50">
        <v>2</v>
      </c>
      <c r="AX20" s="50">
        <v>9</v>
      </c>
      <c r="AY20" s="50">
        <v>3</v>
      </c>
      <c r="AZ20" s="50">
        <v>8</v>
      </c>
      <c r="BA20" s="50">
        <v>3.77</v>
      </c>
      <c r="BB20" s="50">
        <v>1.07</v>
      </c>
      <c r="BC20" s="50">
        <v>4</v>
      </c>
      <c r="BD20" s="50">
        <v>3</v>
      </c>
    </row>
    <row r="21" spans="1:56" ht="40.5" customHeight="1" x14ac:dyDescent="0.25">
      <c r="A21" s="94" t="s">
        <v>1</v>
      </c>
      <c r="B21" s="94"/>
      <c r="C21" s="94"/>
      <c r="D21" s="94"/>
      <c r="E21" s="94"/>
      <c r="F21" s="94"/>
      <c r="G21" s="94"/>
      <c r="H21" s="94"/>
      <c r="I21" s="94"/>
      <c r="J21" s="94"/>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42"/>
      <c r="AM21" s="50" t="s">
        <v>120</v>
      </c>
      <c r="AN21" s="50">
        <v>1</v>
      </c>
      <c r="AO21" s="50">
        <v>5</v>
      </c>
      <c r="AP21" s="50">
        <v>10</v>
      </c>
      <c r="AQ21" s="50">
        <v>4</v>
      </c>
      <c r="AR21" s="50">
        <v>1</v>
      </c>
      <c r="AS21" s="50">
        <v>1</v>
      </c>
      <c r="AT21" s="50">
        <v>22</v>
      </c>
      <c r="AU21" s="50" t="s">
        <v>120</v>
      </c>
      <c r="AV21" s="50">
        <v>1</v>
      </c>
      <c r="AW21" s="50">
        <v>5</v>
      </c>
      <c r="AX21" s="50">
        <v>10</v>
      </c>
      <c r="AY21" s="50">
        <v>4</v>
      </c>
      <c r="AZ21" s="50">
        <v>1</v>
      </c>
      <c r="BA21" s="50">
        <v>2.95</v>
      </c>
      <c r="BB21" s="50">
        <v>0.92</v>
      </c>
      <c r="BC21" s="50">
        <v>3</v>
      </c>
      <c r="BD21" s="50">
        <v>3</v>
      </c>
    </row>
    <row r="22" spans="1:56" ht="18" x14ac:dyDescent="0.25">
      <c r="A22" s="73"/>
      <c r="B22" s="73"/>
      <c r="C22" s="107" t="s">
        <v>2</v>
      </c>
      <c r="D22" s="107"/>
      <c r="E22" s="107"/>
      <c r="F22" s="107"/>
      <c r="G22" s="107"/>
      <c r="H22" s="107"/>
      <c r="I22" s="107"/>
      <c r="J22" s="107"/>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42"/>
      <c r="AM22" s="50" t="s">
        <v>121</v>
      </c>
      <c r="AN22" s="50">
        <v>3</v>
      </c>
      <c r="AO22" s="50">
        <v>9</v>
      </c>
      <c r="AP22" s="50">
        <v>5</v>
      </c>
      <c r="AQ22" s="50">
        <v>3</v>
      </c>
      <c r="AR22" s="50">
        <v>2</v>
      </c>
      <c r="AS22" s="50">
        <v>0</v>
      </c>
      <c r="AT22" s="50">
        <v>22</v>
      </c>
      <c r="AU22" s="50" t="s">
        <v>121</v>
      </c>
      <c r="AV22" s="50">
        <v>3</v>
      </c>
      <c r="AW22" s="50">
        <v>9</v>
      </c>
      <c r="AX22" s="50">
        <v>5</v>
      </c>
      <c r="AY22" s="50">
        <v>3</v>
      </c>
      <c r="AZ22" s="50">
        <v>2</v>
      </c>
      <c r="BA22" s="50">
        <v>2.64</v>
      </c>
      <c r="BB22" s="50">
        <v>1.18</v>
      </c>
      <c r="BC22" s="50">
        <v>2</v>
      </c>
      <c r="BD22" s="50">
        <v>2</v>
      </c>
    </row>
    <row r="23" spans="1:56" ht="39.75" customHeight="1" x14ac:dyDescent="0.25">
      <c r="A23" s="73"/>
      <c r="B23" s="73"/>
      <c r="C23" s="107" t="s">
        <v>3</v>
      </c>
      <c r="D23" s="107"/>
      <c r="E23" s="107"/>
      <c r="F23" s="107"/>
      <c r="G23" s="107"/>
      <c r="H23" s="107"/>
      <c r="I23" s="107"/>
      <c r="J23" s="107"/>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42"/>
      <c r="AM23" s="50" t="s">
        <v>122</v>
      </c>
      <c r="AN23" s="50">
        <v>0</v>
      </c>
      <c r="AO23" s="50">
        <v>1</v>
      </c>
      <c r="AP23" s="50">
        <v>3</v>
      </c>
      <c r="AQ23" s="50">
        <v>2</v>
      </c>
      <c r="AR23" s="50">
        <v>14</v>
      </c>
      <c r="AS23" s="50">
        <v>2</v>
      </c>
      <c r="AT23" s="50">
        <v>22</v>
      </c>
      <c r="AU23" s="50" t="s">
        <v>122</v>
      </c>
      <c r="AV23" s="50">
        <v>0</v>
      </c>
      <c r="AW23" s="50">
        <v>1</v>
      </c>
      <c r="AX23" s="50">
        <v>3</v>
      </c>
      <c r="AY23" s="50">
        <v>2</v>
      </c>
      <c r="AZ23" s="50">
        <v>14</v>
      </c>
      <c r="BA23" s="50">
        <v>4.45</v>
      </c>
      <c r="BB23" s="50">
        <v>0.94</v>
      </c>
      <c r="BC23" s="50">
        <v>5</v>
      </c>
      <c r="BD23" s="50">
        <v>5</v>
      </c>
    </row>
    <row r="24" spans="1:56" ht="18" x14ac:dyDescent="0.25">
      <c r="A24" s="73"/>
      <c r="B24" s="73"/>
      <c r="C24" s="107" t="s">
        <v>4</v>
      </c>
      <c r="D24" s="107"/>
      <c r="E24" s="107"/>
      <c r="F24" s="107"/>
      <c r="G24" s="107"/>
      <c r="H24" s="107"/>
      <c r="I24" s="107"/>
      <c r="J24" s="107"/>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42"/>
      <c r="AM24" s="50" t="s">
        <v>123</v>
      </c>
      <c r="AN24" s="50">
        <v>0</v>
      </c>
      <c r="AO24" s="50">
        <v>0</v>
      </c>
      <c r="AP24" s="50">
        <v>3</v>
      </c>
      <c r="AQ24" s="50">
        <v>5</v>
      </c>
      <c r="AR24" s="50">
        <v>13</v>
      </c>
      <c r="AS24" s="50">
        <v>1</v>
      </c>
      <c r="AT24" s="50">
        <v>22</v>
      </c>
      <c r="AU24" s="50" t="s">
        <v>123</v>
      </c>
      <c r="AV24" s="50">
        <v>0</v>
      </c>
      <c r="AW24" s="50">
        <v>0</v>
      </c>
      <c r="AX24" s="50">
        <v>3</v>
      </c>
      <c r="AY24" s="50">
        <v>5</v>
      </c>
      <c r="AZ24" s="50">
        <v>13</v>
      </c>
      <c r="BA24" s="50">
        <v>4.4800000000000004</v>
      </c>
      <c r="BB24" s="50">
        <v>0.75</v>
      </c>
      <c r="BC24" s="50">
        <v>5</v>
      </c>
      <c r="BD24" s="50">
        <v>5</v>
      </c>
    </row>
    <row r="25" spans="1:56" ht="18" x14ac:dyDescent="0.25">
      <c r="C25" s="107" t="s">
        <v>5</v>
      </c>
      <c r="D25" s="107"/>
      <c r="E25" s="107"/>
      <c r="F25" s="107"/>
      <c r="G25" s="107"/>
      <c r="H25" s="107"/>
      <c r="I25" s="107"/>
      <c r="J25" s="107"/>
      <c r="AM25" s="50" t="s">
        <v>124</v>
      </c>
      <c r="AN25" s="50">
        <v>0</v>
      </c>
      <c r="AO25" s="50">
        <v>1</v>
      </c>
      <c r="AP25" s="50">
        <v>3</v>
      </c>
      <c r="AQ25" s="50">
        <v>8</v>
      </c>
      <c r="AR25" s="50">
        <v>10</v>
      </c>
      <c r="AS25" s="50">
        <v>0</v>
      </c>
      <c r="AT25" s="50">
        <v>22</v>
      </c>
      <c r="AU25" s="50" t="s">
        <v>124</v>
      </c>
      <c r="AV25" s="50">
        <v>0</v>
      </c>
      <c r="AW25" s="50">
        <v>1</v>
      </c>
      <c r="AX25" s="50">
        <v>3</v>
      </c>
      <c r="AY25" s="50">
        <v>8</v>
      </c>
      <c r="AZ25" s="50">
        <v>10</v>
      </c>
      <c r="BA25" s="50">
        <v>4.2300000000000004</v>
      </c>
      <c r="BB25" s="50">
        <v>0.87</v>
      </c>
      <c r="BC25" s="50">
        <v>4</v>
      </c>
      <c r="BD25" s="50">
        <v>5</v>
      </c>
    </row>
    <row r="26" spans="1:56" x14ac:dyDescent="0.25">
      <c r="C26" s="51"/>
      <c r="D26" s="51"/>
      <c r="E26" s="51"/>
      <c r="F26" s="51"/>
      <c r="G26" s="51"/>
      <c r="H26" s="51"/>
      <c r="I26" s="51"/>
      <c r="J26" s="51"/>
      <c r="AM26" s="50" t="s">
        <v>125</v>
      </c>
      <c r="AN26" s="50">
        <v>0</v>
      </c>
      <c r="AO26" s="50">
        <v>1</v>
      </c>
      <c r="AP26" s="50">
        <v>6</v>
      </c>
      <c r="AQ26" s="50">
        <v>6</v>
      </c>
      <c r="AR26" s="50">
        <v>9</v>
      </c>
      <c r="AS26" s="50">
        <v>0</v>
      </c>
      <c r="AT26" s="50">
        <v>22</v>
      </c>
      <c r="AU26" s="50" t="s">
        <v>125</v>
      </c>
      <c r="AV26" s="50">
        <v>0</v>
      </c>
      <c r="AW26" s="50">
        <v>1</v>
      </c>
      <c r="AX26" s="50">
        <v>6</v>
      </c>
      <c r="AY26" s="50">
        <v>6</v>
      </c>
      <c r="AZ26" s="50">
        <v>9</v>
      </c>
      <c r="BA26" s="50">
        <v>4.05</v>
      </c>
      <c r="BB26" s="50">
        <v>0.95</v>
      </c>
      <c r="BC26" s="50">
        <v>4</v>
      </c>
      <c r="BD26" s="50">
        <v>5</v>
      </c>
    </row>
    <row r="27" spans="1:56" x14ac:dyDescent="0.25">
      <c r="C27" s="51"/>
      <c r="D27" s="51"/>
      <c r="E27" s="51"/>
      <c r="F27" s="51"/>
      <c r="G27" s="51"/>
      <c r="H27" s="51"/>
      <c r="I27" s="51"/>
      <c r="J27" s="51"/>
      <c r="AM27" s="50" t="s">
        <v>126</v>
      </c>
      <c r="AN27" s="50">
        <v>2</v>
      </c>
      <c r="AO27" s="50">
        <v>1</v>
      </c>
      <c r="AP27" s="50">
        <v>4</v>
      </c>
      <c r="AQ27" s="50">
        <v>7</v>
      </c>
      <c r="AR27" s="50">
        <v>4</v>
      </c>
      <c r="AS27" s="50">
        <v>4</v>
      </c>
      <c r="AT27" s="50">
        <v>22</v>
      </c>
      <c r="AU27" s="50" t="s">
        <v>126</v>
      </c>
      <c r="AV27" s="50">
        <v>2</v>
      </c>
      <c r="AW27" s="50">
        <v>1</v>
      </c>
      <c r="AX27" s="50">
        <v>4</v>
      </c>
      <c r="AY27" s="50">
        <v>7</v>
      </c>
      <c r="AZ27" s="50">
        <v>4</v>
      </c>
      <c r="BA27" s="50">
        <v>3.56</v>
      </c>
      <c r="BB27" s="50">
        <v>1.25</v>
      </c>
      <c r="BC27" s="50">
        <v>4</v>
      </c>
      <c r="BD27" s="50">
        <v>4</v>
      </c>
    </row>
    <row r="28" spans="1:56" s="5" customFormat="1" ht="20.25" x14ac:dyDescent="0.25">
      <c r="A28" s="92" t="s">
        <v>6</v>
      </c>
      <c r="B28" s="92"/>
      <c r="C28" s="92"/>
      <c r="D28" s="92"/>
      <c r="E28" s="92"/>
      <c r="F28" s="92"/>
      <c r="G28" s="92"/>
      <c r="H28" s="92"/>
      <c r="I28" s="92"/>
      <c r="J28" s="92"/>
      <c r="K28" s="92"/>
      <c r="L28" s="92"/>
      <c r="M28" s="92"/>
      <c r="N28" s="92"/>
      <c r="O28" s="92"/>
      <c r="P28" s="4"/>
      <c r="Q28" s="4"/>
      <c r="R28" s="4"/>
      <c r="S28" s="4"/>
      <c r="T28" s="4"/>
      <c r="U28" s="4"/>
      <c r="V28" s="4"/>
      <c r="W28" s="4"/>
      <c r="X28" s="4"/>
      <c r="Y28" s="4"/>
      <c r="Z28" s="4"/>
      <c r="AA28" s="4"/>
      <c r="AB28" s="4"/>
      <c r="AC28" s="4"/>
      <c r="AD28" s="4"/>
      <c r="AE28" s="4"/>
      <c r="AF28" s="4"/>
      <c r="AG28" s="4"/>
      <c r="AH28" s="4"/>
      <c r="AI28" s="4"/>
      <c r="AJ28" s="4"/>
      <c r="AK28" s="4"/>
      <c r="AL28" s="43"/>
      <c r="AM28" s="50" t="s">
        <v>127</v>
      </c>
      <c r="AN28" s="50">
        <v>1</v>
      </c>
      <c r="AO28" s="50">
        <v>0</v>
      </c>
      <c r="AP28" s="50">
        <v>4</v>
      </c>
      <c r="AQ28" s="50">
        <v>6</v>
      </c>
      <c r="AR28" s="50">
        <v>4</v>
      </c>
      <c r="AS28" s="50">
        <v>7</v>
      </c>
      <c r="AT28" s="50">
        <v>22</v>
      </c>
      <c r="AU28" s="50" t="s">
        <v>127</v>
      </c>
      <c r="AV28" s="50">
        <v>1</v>
      </c>
      <c r="AW28" s="50">
        <v>0</v>
      </c>
      <c r="AX28" s="50">
        <v>4</v>
      </c>
      <c r="AY28" s="50">
        <v>6</v>
      </c>
      <c r="AZ28" s="50">
        <v>4</v>
      </c>
      <c r="BA28" s="50">
        <v>3.8</v>
      </c>
      <c r="BB28" s="50">
        <v>1.08</v>
      </c>
      <c r="BC28" s="50">
        <v>4</v>
      </c>
      <c r="BD28" s="50">
        <v>4</v>
      </c>
    </row>
    <row r="29" spans="1:56" x14ac:dyDescent="0.25">
      <c r="C29" s="51"/>
      <c r="D29" s="51"/>
      <c r="E29" s="51"/>
      <c r="F29" s="51"/>
      <c r="G29" s="51"/>
      <c r="H29" s="51"/>
      <c r="I29" s="51"/>
      <c r="J29" s="51"/>
      <c r="AM29" s="50" t="s">
        <v>128</v>
      </c>
      <c r="AN29" s="50">
        <v>1</v>
      </c>
      <c r="AO29" s="50">
        <v>0</v>
      </c>
      <c r="AP29" s="50">
        <v>5</v>
      </c>
      <c r="AQ29" s="50">
        <v>4</v>
      </c>
      <c r="AR29" s="50">
        <v>4</v>
      </c>
      <c r="AS29" s="50">
        <v>8</v>
      </c>
      <c r="AT29" s="50">
        <v>22</v>
      </c>
      <c r="AU29" s="50" t="s">
        <v>128</v>
      </c>
      <c r="AV29" s="50">
        <v>1</v>
      </c>
      <c r="AW29" s="50">
        <v>0</v>
      </c>
      <c r="AX29" s="50">
        <v>5</v>
      </c>
      <c r="AY29" s="50">
        <v>4</v>
      </c>
      <c r="AZ29" s="50">
        <v>4</v>
      </c>
      <c r="BA29" s="50">
        <v>3.71</v>
      </c>
      <c r="BB29" s="50">
        <v>1.1399999999999999</v>
      </c>
      <c r="BC29" s="50">
        <v>4</v>
      </c>
      <c r="BD29" s="50">
        <v>3</v>
      </c>
    </row>
    <row r="30" spans="1:56" ht="18.75" customHeight="1" x14ac:dyDescent="0.3">
      <c r="A30" s="6">
        <v>1</v>
      </c>
      <c r="B30" s="88" t="s">
        <v>48</v>
      </c>
      <c r="C30" s="88"/>
      <c r="D30" s="88"/>
      <c r="E30" s="88"/>
      <c r="F30" s="88"/>
      <c r="G30" s="88"/>
      <c r="H30" s="88"/>
      <c r="I30" s="88"/>
      <c r="J30" s="88"/>
      <c r="K30" s="88"/>
      <c r="L30" s="88"/>
      <c r="M30" s="88"/>
      <c r="N30" s="88"/>
      <c r="O30" s="88"/>
      <c r="P30" s="88"/>
      <c r="Q30" s="88"/>
      <c r="R30" s="37"/>
      <c r="S30" s="37"/>
      <c r="T30" s="37"/>
      <c r="U30" s="6">
        <v>2</v>
      </c>
      <c r="V30" s="88" t="s">
        <v>47</v>
      </c>
      <c r="W30" s="88"/>
      <c r="X30" s="88"/>
      <c r="Y30" s="88"/>
      <c r="Z30" s="88"/>
      <c r="AA30" s="88"/>
      <c r="AB30" s="88"/>
      <c r="AC30" s="88"/>
      <c r="AD30" s="88"/>
      <c r="AE30" s="88"/>
      <c r="AF30" s="88"/>
      <c r="AG30" s="88"/>
      <c r="AH30" s="88"/>
      <c r="AI30" s="88"/>
      <c r="AJ30" s="88"/>
      <c r="AM30" s="50" t="s">
        <v>129</v>
      </c>
      <c r="AN30" s="50">
        <v>0</v>
      </c>
      <c r="AO30" s="50">
        <v>1</v>
      </c>
      <c r="AP30" s="50">
        <v>2</v>
      </c>
      <c r="AQ30" s="50">
        <v>4</v>
      </c>
      <c r="AR30" s="50">
        <v>6</v>
      </c>
      <c r="AS30" s="50">
        <v>9</v>
      </c>
      <c r="AT30" s="50">
        <v>22</v>
      </c>
      <c r="AU30" s="50" t="s">
        <v>129</v>
      </c>
      <c r="AV30" s="50">
        <v>0</v>
      </c>
      <c r="AW30" s="50">
        <v>1</v>
      </c>
      <c r="AX30" s="50">
        <v>2</v>
      </c>
      <c r="AY30" s="50">
        <v>4</v>
      </c>
      <c r="AZ30" s="50">
        <v>6</v>
      </c>
      <c r="BA30" s="50">
        <v>4.1500000000000004</v>
      </c>
      <c r="BB30" s="50">
        <v>0.99</v>
      </c>
      <c r="BC30" s="50">
        <v>4</v>
      </c>
      <c r="BD30" s="50">
        <v>5</v>
      </c>
    </row>
    <row r="31" spans="1:56" ht="18.75" x14ac:dyDescent="0.3">
      <c r="A31" s="52"/>
      <c r="B31" s="53"/>
      <c r="C31" s="51"/>
      <c r="D31" s="51"/>
      <c r="E31" s="51"/>
      <c r="F31" s="51"/>
      <c r="G31" s="51"/>
      <c r="H31" s="51"/>
      <c r="I31" s="51"/>
      <c r="J31" s="51"/>
      <c r="AM31" s="50" t="s">
        <v>130</v>
      </c>
      <c r="AN31" s="50">
        <v>0</v>
      </c>
      <c r="AO31" s="50">
        <v>1</v>
      </c>
      <c r="AP31" s="50">
        <v>3</v>
      </c>
      <c r="AQ31" s="50">
        <v>4</v>
      </c>
      <c r="AR31" s="50">
        <v>7</v>
      </c>
      <c r="AS31" s="50">
        <v>7</v>
      </c>
      <c r="AT31" s="50">
        <v>22</v>
      </c>
      <c r="AU31" s="50" t="s">
        <v>130</v>
      </c>
      <c r="AV31" s="50">
        <v>0</v>
      </c>
      <c r="AW31" s="50">
        <v>1</v>
      </c>
      <c r="AX31" s="50">
        <v>3</v>
      </c>
      <c r="AY31" s="50">
        <v>4</v>
      </c>
      <c r="AZ31" s="50">
        <v>7</v>
      </c>
      <c r="BA31" s="50">
        <v>4.13</v>
      </c>
      <c r="BB31" s="50">
        <v>0.99</v>
      </c>
      <c r="BC31" s="50">
        <v>4</v>
      </c>
      <c r="BD31" s="50">
        <v>5</v>
      </c>
    </row>
    <row r="32" spans="1:56" ht="18.75" x14ac:dyDescent="0.3">
      <c r="A32" s="52"/>
      <c r="B32" s="53"/>
      <c r="C32" s="51"/>
      <c r="D32" s="51"/>
      <c r="E32" s="51"/>
      <c r="F32" s="51"/>
      <c r="G32" s="51"/>
      <c r="H32" s="51"/>
      <c r="I32" s="51"/>
      <c r="J32" s="51"/>
      <c r="AM32" s="50" t="s">
        <v>131</v>
      </c>
      <c r="AN32" s="50">
        <v>2</v>
      </c>
      <c r="AO32" s="50">
        <v>5</v>
      </c>
      <c r="AP32" s="50">
        <v>0</v>
      </c>
      <c r="AQ32" s="50">
        <v>2</v>
      </c>
      <c r="AR32" s="50">
        <v>7</v>
      </c>
      <c r="AS32" s="50">
        <v>6</v>
      </c>
      <c r="AT32" s="50">
        <v>22</v>
      </c>
      <c r="AU32" s="50" t="s">
        <v>131</v>
      </c>
      <c r="AV32" s="50">
        <v>2</v>
      </c>
      <c r="AW32" s="50">
        <v>5</v>
      </c>
      <c r="AX32" s="50">
        <v>0</v>
      </c>
      <c r="AY32" s="50">
        <v>2</v>
      </c>
      <c r="AZ32" s="50">
        <v>7</v>
      </c>
      <c r="BA32" s="50">
        <v>3.44</v>
      </c>
      <c r="BB32" s="50">
        <v>1.63</v>
      </c>
      <c r="BC32" s="50">
        <v>4</v>
      </c>
      <c r="BD32" s="50">
        <v>5</v>
      </c>
    </row>
    <row r="33" spans="1:56" ht="18.75" x14ac:dyDescent="0.3">
      <c r="A33" s="52"/>
      <c r="B33" s="53"/>
      <c r="C33" s="51"/>
      <c r="D33" s="51"/>
      <c r="E33" s="51"/>
      <c r="F33" s="51"/>
      <c r="G33" s="51"/>
      <c r="H33" s="51"/>
      <c r="I33" s="51"/>
      <c r="J33" s="51"/>
      <c r="AM33" s="5" t="s">
        <v>132</v>
      </c>
      <c r="AN33" s="5">
        <v>2</v>
      </c>
      <c r="AO33" s="5">
        <v>1</v>
      </c>
      <c r="AP33" s="5">
        <v>5</v>
      </c>
      <c r="AQ33" s="5">
        <v>4</v>
      </c>
      <c r="AR33" s="5">
        <v>9</v>
      </c>
      <c r="AS33" s="5">
        <v>1</v>
      </c>
      <c r="AT33" s="5">
        <v>22</v>
      </c>
      <c r="AU33" s="5" t="s">
        <v>132</v>
      </c>
      <c r="AV33" s="5">
        <v>2</v>
      </c>
      <c r="AW33" s="5">
        <v>1</v>
      </c>
      <c r="AX33" s="5">
        <v>5</v>
      </c>
      <c r="AY33" s="5">
        <v>4</v>
      </c>
      <c r="AZ33" s="5">
        <v>9</v>
      </c>
      <c r="BA33" s="5">
        <v>3.81</v>
      </c>
      <c r="BB33" s="5">
        <v>1.33</v>
      </c>
      <c r="BC33" s="5">
        <v>4</v>
      </c>
      <c r="BD33" s="5">
        <v>5</v>
      </c>
    </row>
    <row r="34" spans="1:56" ht="18.75" x14ac:dyDescent="0.3">
      <c r="A34" s="52"/>
      <c r="B34" s="53"/>
      <c r="C34" s="51"/>
      <c r="D34" s="51"/>
      <c r="E34" s="51"/>
      <c r="F34" s="51"/>
      <c r="G34" s="51"/>
      <c r="H34" s="51"/>
      <c r="I34" s="51"/>
      <c r="J34" s="51"/>
      <c r="AM34" s="50" t="s">
        <v>133</v>
      </c>
      <c r="AN34" s="50">
        <v>0</v>
      </c>
      <c r="AO34" s="50">
        <v>2</v>
      </c>
      <c r="AP34" s="50">
        <v>2</v>
      </c>
      <c r="AQ34" s="50">
        <v>5</v>
      </c>
      <c r="AR34" s="50">
        <v>12</v>
      </c>
      <c r="AS34" s="50">
        <v>1</v>
      </c>
      <c r="AT34" s="50">
        <v>22</v>
      </c>
      <c r="AU34" s="50" t="s">
        <v>133</v>
      </c>
      <c r="AV34" s="50">
        <v>0</v>
      </c>
      <c r="AW34" s="50">
        <v>2</v>
      </c>
      <c r="AX34" s="50">
        <v>2</v>
      </c>
      <c r="AY34" s="50">
        <v>5</v>
      </c>
      <c r="AZ34" s="50">
        <v>12</v>
      </c>
      <c r="BA34" s="50">
        <v>4.29</v>
      </c>
      <c r="BB34" s="50">
        <v>1.01</v>
      </c>
      <c r="BC34" s="50">
        <v>5</v>
      </c>
      <c r="BD34" s="50">
        <v>5</v>
      </c>
    </row>
    <row r="35" spans="1:56" ht="18.75" x14ac:dyDescent="0.3">
      <c r="A35" s="52"/>
      <c r="B35" s="53"/>
      <c r="C35" s="51"/>
      <c r="D35" s="51"/>
      <c r="E35" s="51"/>
      <c r="F35" s="51"/>
      <c r="G35" s="51"/>
      <c r="H35" s="51"/>
      <c r="I35" s="51"/>
      <c r="J35" s="51"/>
      <c r="AM35" s="50" t="s">
        <v>134</v>
      </c>
      <c r="AN35" s="50">
        <v>0</v>
      </c>
      <c r="AO35" s="50">
        <v>4</v>
      </c>
      <c r="AP35" s="50">
        <v>1</v>
      </c>
      <c r="AQ35" s="50">
        <v>10</v>
      </c>
      <c r="AR35" s="50">
        <v>7</v>
      </c>
      <c r="AS35" s="50">
        <v>0</v>
      </c>
      <c r="AT35" s="50">
        <v>22</v>
      </c>
      <c r="AU35" s="50" t="s">
        <v>134</v>
      </c>
      <c r="AV35" s="50">
        <v>0</v>
      </c>
      <c r="AW35" s="50">
        <v>4</v>
      </c>
      <c r="AX35" s="50">
        <v>1</v>
      </c>
      <c r="AY35" s="50">
        <v>10</v>
      </c>
      <c r="AZ35" s="50">
        <v>7</v>
      </c>
      <c r="BA35" s="50">
        <v>3.91</v>
      </c>
      <c r="BB35" s="50">
        <v>1.06</v>
      </c>
      <c r="BC35" s="50">
        <v>4</v>
      </c>
      <c r="BD35" s="50">
        <v>4</v>
      </c>
    </row>
    <row r="36" spans="1:56" ht="18.75" x14ac:dyDescent="0.3">
      <c r="A36" s="52"/>
      <c r="B36" s="53"/>
      <c r="C36" s="51"/>
      <c r="D36" s="51"/>
      <c r="E36" s="51"/>
      <c r="F36" s="51"/>
      <c r="G36" s="51"/>
      <c r="H36" s="51"/>
      <c r="I36" s="51"/>
      <c r="J36" s="51"/>
      <c r="AM36" s="50" t="s">
        <v>135</v>
      </c>
      <c r="AN36" s="50">
        <v>0</v>
      </c>
      <c r="AO36" s="50">
        <v>2</v>
      </c>
      <c r="AP36" s="50">
        <v>0</v>
      </c>
      <c r="AQ36" s="50">
        <v>9</v>
      </c>
      <c r="AR36" s="50">
        <v>9</v>
      </c>
      <c r="AS36" s="50">
        <v>2</v>
      </c>
      <c r="AT36" s="50">
        <v>22</v>
      </c>
      <c r="AU36" s="50" t="s">
        <v>135</v>
      </c>
      <c r="AV36" s="50">
        <v>0</v>
      </c>
      <c r="AW36" s="50">
        <v>2</v>
      </c>
      <c r="AX36" s="50">
        <v>0</v>
      </c>
      <c r="AY36" s="50">
        <v>9</v>
      </c>
      <c r="AZ36" s="50">
        <v>9</v>
      </c>
      <c r="BA36" s="50">
        <v>4.25</v>
      </c>
      <c r="BB36" s="50">
        <v>0.91</v>
      </c>
      <c r="BC36" s="50">
        <v>4</v>
      </c>
      <c r="BD36" s="50">
        <v>4</v>
      </c>
    </row>
    <row r="37" spans="1:56" ht="18.75" x14ac:dyDescent="0.3">
      <c r="A37" s="52"/>
      <c r="B37" s="53"/>
      <c r="C37" s="51"/>
      <c r="D37" s="51"/>
      <c r="E37" s="51"/>
      <c r="F37" s="51"/>
      <c r="G37" s="51"/>
      <c r="H37" s="51"/>
      <c r="I37" s="51"/>
      <c r="J37" s="51"/>
      <c r="AM37" s="50" t="s">
        <v>136</v>
      </c>
      <c r="AN37" s="50">
        <v>0</v>
      </c>
      <c r="AO37" s="50">
        <v>1</v>
      </c>
      <c r="AP37" s="50">
        <v>4</v>
      </c>
      <c r="AQ37" s="50">
        <v>9</v>
      </c>
      <c r="AR37" s="50">
        <v>8</v>
      </c>
      <c r="AS37" s="50">
        <v>0</v>
      </c>
      <c r="AT37" s="50">
        <v>22</v>
      </c>
      <c r="AU37" s="50" t="s">
        <v>136</v>
      </c>
      <c r="AV37" s="50">
        <v>0</v>
      </c>
      <c r="AW37" s="50">
        <v>1</v>
      </c>
      <c r="AX37" s="50">
        <v>4</v>
      </c>
      <c r="AY37" s="50">
        <v>9</v>
      </c>
      <c r="AZ37" s="50">
        <v>8</v>
      </c>
      <c r="BA37" s="50">
        <v>4.09</v>
      </c>
      <c r="BB37" s="50">
        <v>0.87</v>
      </c>
      <c r="BC37" s="50">
        <v>4</v>
      </c>
      <c r="BD37" s="50">
        <v>4</v>
      </c>
    </row>
    <row r="38" spans="1:56" ht="18.75" x14ac:dyDescent="0.3">
      <c r="A38" s="52"/>
      <c r="B38" s="53"/>
      <c r="C38" s="51"/>
      <c r="D38" s="51"/>
      <c r="E38" s="51"/>
      <c r="F38" s="51"/>
      <c r="G38" s="51"/>
      <c r="H38" s="51"/>
      <c r="I38" s="51"/>
      <c r="J38" s="51"/>
      <c r="AM38" s="50" t="s">
        <v>137</v>
      </c>
      <c r="AN38" s="50">
        <v>0</v>
      </c>
      <c r="AO38" s="50">
        <v>2</v>
      </c>
      <c r="AP38" s="50">
        <v>0</v>
      </c>
      <c r="AQ38" s="50">
        <v>13</v>
      </c>
      <c r="AR38" s="50">
        <v>7</v>
      </c>
      <c r="AS38" s="50">
        <v>0</v>
      </c>
      <c r="AT38" s="50">
        <v>22</v>
      </c>
      <c r="AU38" s="50" t="s">
        <v>137</v>
      </c>
      <c r="AV38" s="50">
        <v>0</v>
      </c>
      <c r="AW38" s="50">
        <v>2</v>
      </c>
      <c r="AX38" s="50">
        <v>0</v>
      </c>
      <c r="AY38" s="50">
        <v>13</v>
      </c>
      <c r="AZ38" s="50">
        <v>7</v>
      </c>
      <c r="BA38" s="50">
        <v>4.1399999999999997</v>
      </c>
      <c r="BB38" s="50">
        <v>0.83</v>
      </c>
      <c r="BC38" s="50">
        <v>4</v>
      </c>
      <c r="BD38" s="50">
        <v>4</v>
      </c>
    </row>
    <row r="39" spans="1:56" ht="18.75" x14ac:dyDescent="0.3">
      <c r="A39" s="52"/>
      <c r="B39" s="53"/>
      <c r="C39" s="51"/>
      <c r="D39" s="51"/>
      <c r="E39" s="51"/>
      <c r="F39" s="51"/>
      <c r="G39" s="51"/>
      <c r="H39" s="51"/>
      <c r="I39" s="51"/>
      <c r="J39" s="51"/>
      <c r="AM39" s="50" t="s">
        <v>138</v>
      </c>
      <c r="AN39" s="50">
        <v>0</v>
      </c>
      <c r="AO39" s="50">
        <v>0</v>
      </c>
      <c r="AP39" s="50">
        <v>2</v>
      </c>
      <c r="AQ39" s="50">
        <v>10</v>
      </c>
      <c r="AR39" s="50">
        <v>9</v>
      </c>
      <c r="AS39" s="50">
        <v>1</v>
      </c>
      <c r="AT39" s="50">
        <v>22</v>
      </c>
      <c r="AU39" s="50" t="s">
        <v>138</v>
      </c>
      <c r="AV39" s="50">
        <v>0</v>
      </c>
      <c r="AW39" s="50">
        <v>0</v>
      </c>
      <c r="AX39" s="50">
        <v>2</v>
      </c>
      <c r="AY39" s="50">
        <v>10</v>
      </c>
      <c r="AZ39" s="50">
        <v>9</v>
      </c>
      <c r="BA39" s="50">
        <v>4.33</v>
      </c>
      <c r="BB39" s="50">
        <v>0.66</v>
      </c>
      <c r="BC39" s="50">
        <v>4</v>
      </c>
      <c r="BD39" s="50">
        <v>4</v>
      </c>
    </row>
    <row r="40" spans="1:56" ht="18.75" x14ac:dyDescent="0.3">
      <c r="A40" s="52"/>
      <c r="B40" s="53"/>
      <c r="C40" s="51"/>
      <c r="D40" s="51"/>
      <c r="E40" s="51"/>
      <c r="F40" s="51"/>
      <c r="G40" s="51"/>
      <c r="H40" s="51"/>
      <c r="I40" s="51"/>
      <c r="J40" s="51"/>
      <c r="AM40" s="50" t="s">
        <v>139</v>
      </c>
      <c r="AN40" s="50">
        <v>0</v>
      </c>
      <c r="AO40" s="50">
        <v>1</v>
      </c>
      <c r="AP40" s="50">
        <v>4</v>
      </c>
      <c r="AQ40" s="50">
        <v>10</v>
      </c>
      <c r="AR40" s="50">
        <v>7</v>
      </c>
      <c r="AS40" s="50">
        <v>0</v>
      </c>
      <c r="AT40" s="50">
        <v>22</v>
      </c>
      <c r="AU40" s="50" t="s">
        <v>139</v>
      </c>
      <c r="AV40" s="50">
        <v>0</v>
      </c>
      <c r="AW40" s="50">
        <v>1</v>
      </c>
      <c r="AX40" s="50">
        <v>4</v>
      </c>
      <c r="AY40" s="50">
        <v>10</v>
      </c>
      <c r="AZ40" s="50">
        <v>7</v>
      </c>
      <c r="BA40" s="50">
        <v>4.05</v>
      </c>
      <c r="BB40" s="50">
        <v>0.84</v>
      </c>
      <c r="BC40" s="50">
        <v>4</v>
      </c>
      <c r="BD40" s="50">
        <v>4</v>
      </c>
    </row>
    <row r="41" spans="1:56" ht="18.75" x14ac:dyDescent="0.3">
      <c r="A41" s="52"/>
      <c r="B41" s="53"/>
      <c r="C41" s="51"/>
      <c r="D41" s="51"/>
      <c r="E41" s="51"/>
      <c r="F41" s="51"/>
      <c r="G41" s="51"/>
      <c r="H41" s="51"/>
      <c r="I41" s="51"/>
      <c r="J41" s="51"/>
      <c r="AM41" s="50" t="s">
        <v>162</v>
      </c>
      <c r="AU41" s="50" t="s">
        <v>162</v>
      </c>
    </row>
    <row r="42" spans="1:56" ht="18.75" x14ac:dyDescent="0.3">
      <c r="A42" s="52"/>
      <c r="B42" s="53"/>
      <c r="C42" s="51"/>
      <c r="D42" s="51"/>
      <c r="E42" s="51"/>
      <c r="F42" s="51"/>
      <c r="G42" s="51"/>
      <c r="H42" s="51"/>
      <c r="I42" s="51"/>
      <c r="J42" s="51"/>
      <c r="AU42" s="50" t="s">
        <v>96</v>
      </c>
    </row>
    <row r="43" spans="1:56" ht="18.75" x14ac:dyDescent="0.3">
      <c r="A43" s="52"/>
      <c r="B43" s="53"/>
      <c r="C43" s="51"/>
      <c r="D43" s="51"/>
      <c r="E43" s="51"/>
      <c r="F43" s="51"/>
      <c r="G43" s="51"/>
      <c r="H43" s="51"/>
      <c r="I43" s="51"/>
      <c r="J43" s="51"/>
    </row>
    <row r="44" spans="1:56" ht="15" customHeight="1" x14ac:dyDescent="0.25">
      <c r="V44" s="95" t="s">
        <v>7</v>
      </c>
      <c r="W44" s="95"/>
      <c r="X44" s="95"/>
      <c r="Y44" s="95"/>
      <c r="Z44" s="95"/>
      <c r="AA44" s="95"/>
      <c r="AC44" s="95" t="s">
        <v>8</v>
      </c>
      <c r="AD44" s="95"/>
      <c r="AE44" s="95"/>
      <c r="AF44" s="95"/>
      <c r="AG44" s="95"/>
      <c r="AH44" s="95"/>
      <c r="AI44" s="96" t="s">
        <v>9</v>
      </c>
      <c r="AJ44" s="96"/>
      <c r="AK44" s="96"/>
      <c r="AL44" s="96"/>
    </row>
    <row r="45" spans="1:56" x14ac:dyDescent="0.25">
      <c r="V45" s="97"/>
      <c r="W45" s="97"/>
      <c r="X45" s="97"/>
      <c r="Y45" s="97"/>
      <c r="Z45" s="97"/>
      <c r="AA45" s="97"/>
      <c r="AC45" s="97"/>
      <c r="AD45" s="97"/>
      <c r="AE45" s="97"/>
      <c r="AF45" s="97"/>
      <c r="AG45" s="97"/>
      <c r="AH45" s="97"/>
      <c r="AI45" s="96"/>
      <c r="AJ45" s="96"/>
      <c r="AK45" s="96"/>
      <c r="AL45" s="96"/>
    </row>
    <row r="46" spans="1:56" s="17" customFormat="1" ht="18.75" x14ac:dyDescent="0.25">
      <c r="A46" s="9"/>
      <c r="B46" s="89"/>
      <c r="C46" s="89"/>
      <c r="D46" s="89"/>
      <c r="E46" s="89"/>
      <c r="F46" s="89"/>
      <c r="G46" s="89"/>
      <c r="H46" s="89"/>
      <c r="I46" s="89"/>
      <c r="J46" s="89"/>
      <c r="K46" s="89"/>
      <c r="L46" s="89"/>
      <c r="M46" s="89"/>
      <c r="N46" s="89"/>
      <c r="O46" s="89"/>
      <c r="P46" s="89"/>
      <c r="Q46" s="89"/>
      <c r="R46" s="89"/>
      <c r="S46" s="89"/>
      <c r="T46" s="89"/>
      <c r="U46" s="89"/>
      <c r="V46" s="10">
        <v>1</v>
      </c>
      <c r="W46" s="10">
        <v>2</v>
      </c>
      <c r="X46" s="10">
        <v>3</v>
      </c>
      <c r="Y46" s="10">
        <v>4</v>
      </c>
      <c r="Z46" s="10">
        <v>5</v>
      </c>
      <c r="AA46" s="10" t="s">
        <v>10</v>
      </c>
      <c r="AB46" s="38" t="s">
        <v>11</v>
      </c>
      <c r="AC46" s="10">
        <v>1</v>
      </c>
      <c r="AD46" s="10">
        <v>2</v>
      </c>
      <c r="AE46" s="10">
        <v>3</v>
      </c>
      <c r="AF46" s="10">
        <v>4</v>
      </c>
      <c r="AG46" s="10">
        <v>5</v>
      </c>
      <c r="AH46" s="10" t="s">
        <v>10</v>
      </c>
      <c r="AI46" s="39" t="s">
        <v>12</v>
      </c>
      <c r="AJ46" s="39" t="s">
        <v>13</v>
      </c>
      <c r="AK46" s="39" t="s">
        <v>14</v>
      </c>
      <c r="AL46" s="44" t="s">
        <v>15</v>
      </c>
      <c r="AU46" s="50"/>
      <c r="AV46" s="50"/>
      <c r="AW46" s="50"/>
      <c r="AX46" s="50"/>
      <c r="AY46" s="50"/>
      <c r="AZ46" s="50"/>
      <c r="BA46" s="50"/>
      <c r="BB46" s="50"/>
      <c r="BC46" s="50"/>
      <c r="BD46" s="50"/>
    </row>
    <row r="47" spans="1:56" s="54" customFormat="1" ht="18.75" x14ac:dyDescent="0.25">
      <c r="A47" s="101" t="s">
        <v>16</v>
      </c>
      <c r="B47" s="101"/>
      <c r="C47" s="101"/>
      <c r="D47" s="101"/>
      <c r="E47" s="101"/>
      <c r="F47" s="101"/>
      <c r="G47" s="101"/>
      <c r="H47" s="101"/>
      <c r="I47" s="101"/>
      <c r="J47" s="101"/>
      <c r="K47" s="101"/>
      <c r="L47" s="101"/>
      <c r="M47" s="101"/>
      <c r="N47" s="101"/>
      <c r="O47" s="101"/>
      <c r="P47" s="101"/>
      <c r="Q47" s="101"/>
      <c r="R47" s="101"/>
      <c r="S47" s="101"/>
      <c r="T47" s="101"/>
      <c r="U47" s="98"/>
      <c r="V47" s="100"/>
      <c r="W47" s="100"/>
      <c r="X47" s="100"/>
      <c r="Y47" s="100"/>
      <c r="Z47" s="100"/>
      <c r="AA47" s="100"/>
      <c r="AB47" s="100"/>
      <c r="AC47" s="100"/>
      <c r="AD47" s="100"/>
      <c r="AE47" s="100"/>
      <c r="AF47" s="100"/>
      <c r="AG47" s="100"/>
      <c r="AH47" s="100"/>
      <c r="AI47" s="100"/>
      <c r="AJ47" s="100"/>
      <c r="AK47" s="100"/>
      <c r="AL47" s="100"/>
    </row>
    <row r="48" spans="1:56" s="54" customFormat="1" ht="18.75" customHeight="1" x14ac:dyDescent="0.25">
      <c r="A48" s="19">
        <v>3</v>
      </c>
      <c r="B48" s="86" t="s">
        <v>165</v>
      </c>
      <c r="C48" s="86"/>
      <c r="D48" s="86"/>
      <c r="E48" s="86"/>
      <c r="F48" s="86"/>
      <c r="G48" s="86"/>
      <c r="H48" s="86"/>
      <c r="I48" s="86"/>
      <c r="J48" s="86"/>
      <c r="K48" s="86"/>
      <c r="L48" s="86"/>
      <c r="M48" s="86"/>
      <c r="N48" s="86"/>
      <c r="O48" s="86"/>
      <c r="P48" s="86"/>
      <c r="Q48" s="86"/>
      <c r="R48" s="86"/>
      <c r="S48" s="86"/>
      <c r="T48" s="86"/>
      <c r="U48" s="87"/>
      <c r="V48" s="20">
        <f>+AN3</f>
        <v>0</v>
      </c>
      <c r="W48" s="20">
        <f t="shared" ref="W48:AA57" si="0">+AO3</f>
        <v>0</v>
      </c>
      <c r="X48" s="20">
        <f t="shared" si="0"/>
        <v>4</v>
      </c>
      <c r="Y48" s="20">
        <f t="shared" si="0"/>
        <v>9</v>
      </c>
      <c r="Z48" s="20">
        <f t="shared" si="0"/>
        <v>8</v>
      </c>
      <c r="AA48" s="20">
        <f t="shared" si="0"/>
        <v>0</v>
      </c>
      <c r="AB48" s="21">
        <f>SUM(V48:AA48)</f>
        <v>21</v>
      </c>
      <c r="AC48" s="22">
        <f>V48/$AB48</f>
        <v>0</v>
      </c>
      <c r="AD48" s="22">
        <f t="shared" ref="AD48:AH57" si="1">W48/$AB48</f>
        <v>0</v>
      </c>
      <c r="AE48" s="22">
        <f t="shared" si="1"/>
        <v>0.19047619047619047</v>
      </c>
      <c r="AF48" s="22">
        <f t="shared" si="1"/>
        <v>0.42857142857142855</v>
      </c>
      <c r="AG48" s="22">
        <f t="shared" si="1"/>
        <v>0.38095238095238093</v>
      </c>
      <c r="AH48" s="22">
        <f t="shared" si="1"/>
        <v>0</v>
      </c>
      <c r="AI48" s="75">
        <f t="shared" ref="AI48:AL57" si="2">+BA3</f>
        <v>4.1900000000000004</v>
      </c>
      <c r="AJ48" s="75">
        <f t="shared" si="2"/>
        <v>0.75</v>
      </c>
      <c r="AK48" s="20">
        <f t="shared" si="2"/>
        <v>4</v>
      </c>
      <c r="AL48" s="20">
        <f t="shared" si="2"/>
        <v>4</v>
      </c>
    </row>
    <row r="49" spans="1:45" s="54" customFormat="1" ht="18.75" customHeight="1" x14ac:dyDescent="0.25">
      <c r="A49" s="19">
        <v>4</v>
      </c>
      <c r="B49" s="86" t="s">
        <v>49</v>
      </c>
      <c r="C49" s="86"/>
      <c r="D49" s="86"/>
      <c r="E49" s="86"/>
      <c r="F49" s="86"/>
      <c r="G49" s="86"/>
      <c r="H49" s="86"/>
      <c r="I49" s="86"/>
      <c r="J49" s="86"/>
      <c r="K49" s="86"/>
      <c r="L49" s="86"/>
      <c r="M49" s="86"/>
      <c r="N49" s="86"/>
      <c r="O49" s="86"/>
      <c r="P49" s="86"/>
      <c r="Q49" s="86"/>
      <c r="R49" s="86"/>
      <c r="S49" s="86"/>
      <c r="T49" s="86"/>
      <c r="U49" s="87"/>
      <c r="V49" s="20">
        <f>+AN4</f>
        <v>0</v>
      </c>
      <c r="W49" s="20">
        <f t="shared" si="0"/>
        <v>0</v>
      </c>
      <c r="X49" s="20">
        <f t="shared" si="0"/>
        <v>2</v>
      </c>
      <c r="Y49" s="20">
        <f t="shared" si="0"/>
        <v>10</v>
      </c>
      <c r="Z49" s="20">
        <f t="shared" si="0"/>
        <v>7</v>
      </c>
      <c r="AA49" s="20">
        <f t="shared" si="0"/>
        <v>0</v>
      </c>
      <c r="AB49" s="21">
        <f t="shared" ref="AB49:AB57" si="3">SUM(V49:AA49)</f>
        <v>19</v>
      </c>
      <c r="AC49" s="22">
        <f t="shared" ref="AC49:AC57" si="4">V49/$AB49</f>
        <v>0</v>
      </c>
      <c r="AD49" s="22">
        <f t="shared" si="1"/>
        <v>0</v>
      </c>
      <c r="AE49" s="22">
        <f t="shared" si="1"/>
        <v>0.10526315789473684</v>
      </c>
      <c r="AF49" s="22">
        <f t="shared" si="1"/>
        <v>0.52631578947368418</v>
      </c>
      <c r="AG49" s="22">
        <f t="shared" si="1"/>
        <v>0.36842105263157893</v>
      </c>
      <c r="AH49" s="22">
        <f t="shared" si="1"/>
        <v>0</v>
      </c>
      <c r="AI49" s="75">
        <f t="shared" si="2"/>
        <v>4.26</v>
      </c>
      <c r="AJ49" s="75">
        <f t="shared" si="2"/>
        <v>0.65</v>
      </c>
      <c r="AK49" s="20">
        <f t="shared" si="2"/>
        <v>4</v>
      </c>
      <c r="AL49" s="20">
        <f t="shared" si="2"/>
        <v>4</v>
      </c>
    </row>
    <row r="50" spans="1:45" s="17" customFormat="1" ht="18" customHeight="1" x14ac:dyDescent="0.25">
      <c r="A50" s="19">
        <v>5</v>
      </c>
      <c r="B50" s="86" t="s">
        <v>50</v>
      </c>
      <c r="C50" s="86" t="s">
        <v>17</v>
      </c>
      <c r="D50" s="86" t="s">
        <v>17</v>
      </c>
      <c r="E50" s="86" t="s">
        <v>17</v>
      </c>
      <c r="F50" s="86" t="s">
        <v>17</v>
      </c>
      <c r="G50" s="86" t="s">
        <v>17</v>
      </c>
      <c r="H50" s="86" t="s">
        <v>17</v>
      </c>
      <c r="I50" s="86" t="s">
        <v>17</v>
      </c>
      <c r="J50" s="86" t="s">
        <v>17</v>
      </c>
      <c r="K50" s="86" t="s">
        <v>17</v>
      </c>
      <c r="L50" s="86" t="s">
        <v>17</v>
      </c>
      <c r="M50" s="86" t="s">
        <v>17</v>
      </c>
      <c r="N50" s="86" t="s">
        <v>17</v>
      </c>
      <c r="O50" s="86" t="s">
        <v>17</v>
      </c>
      <c r="P50" s="86" t="s">
        <v>17</v>
      </c>
      <c r="Q50" s="86" t="s">
        <v>17</v>
      </c>
      <c r="R50" s="86" t="s">
        <v>17</v>
      </c>
      <c r="S50" s="86" t="s">
        <v>17</v>
      </c>
      <c r="T50" s="86" t="s">
        <v>17</v>
      </c>
      <c r="U50" s="87" t="s">
        <v>17</v>
      </c>
      <c r="V50" s="20">
        <f t="shared" ref="V50:V57" si="5">+AN5</f>
        <v>2</v>
      </c>
      <c r="W50" s="20">
        <f t="shared" si="0"/>
        <v>0</v>
      </c>
      <c r="X50" s="20">
        <f t="shared" si="0"/>
        <v>1</v>
      </c>
      <c r="Y50" s="20">
        <f t="shared" si="0"/>
        <v>1</v>
      </c>
      <c r="Z50" s="20">
        <f t="shared" si="0"/>
        <v>18</v>
      </c>
      <c r="AA50" s="20">
        <f t="shared" si="0"/>
        <v>0</v>
      </c>
      <c r="AB50" s="21">
        <f t="shared" si="3"/>
        <v>22</v>
      </c>
      <c r="AC50" s="22">
        <f t="shared" si="4"/>
        <v>9.0909090909090912E-2</v>
      </c>
      <c r="AD50" s="22">
        <f t="shared" si="1"/>
        <v>0</v>
      </c>
      <c r="AE50" s="22">
        <f t="shared" si="1"/>
        <v>4.5454545454545456E-2</v>
      </c>
      <c r="AF50" s="22">
        <f t="shared" si="1"/>
        <v>4.5454545454545456E-2</v>
      </c>
      <c r="AG50" s="22">
        <f t="shared" si="1"/>
        <v>0.81818181818181823</v>
      </c>
      <c r="AH50" s="22">
        <f t="shared" si="1"/>
        <v>0</v>
      </c>
      <c r="AI50" s="75">
        <f t="shared" si="2"/>
        <v>4.5</v>
      </c>
      <c r="AJ50" s="75">
        <f t="shared" si="2"/>
        <v>1.22</v>
      </c>
      <c r="AK50" s="20">
        <f t="shared" si="2"/>
        <v>5</v>
      </c>
      <c r="AL50" s="20">
        <f t="shared" si="2"/>
        <v>5</v>
      </c>
      <c r="AM50" s="78" t="s">
        <v>161</v>
      </c>
      <c r="AN50" s="78"/>
      <c r="AO50" s="78"/>
      <c r="AP50" s="78"/>
      <c r="AQ50" s="78"/>
      <c r="AR50" s="78"/>
    </row>
    <row r="51" spans="1:45" s="17" customFormat="1" ht="18" customHeight="1" x14ac:dyDescent="0.25">
      <c r="A51" s="19">
        <v>6</v>
      </c>
      <c r="B51" s="86" t="s">
        <v>51</v>
      </c>
      <c r="C51" s="86" t="s">
        <v>18</v>
      </c>
      <c r="D51" s="86" t="s">
        <v>18</v>
      </c>
      <c r="E51" s="86" t="s">
        <v>18</v>
      </c>
      <c r="F51" s="86" t="s">
        <v>18</v>
      </c>
      <c r="G51" s="86" t="s">
        <v>18</v>
      </c>
      <c r="H51" s="86" t="s">
        <v>18</v>
      </c>
      <c r="I51" s="86" t="s">
        <v>18</v>
      </c>
      <c r="J51" s="86" t="s">
        <v>18</v>
      </c>
      <c r="K51" s="86" t="s">
        <v>18</v>
      </c>
      <c r="L51" s="86" t="s">
        <v>18</v>
      </c>
      <c r="M51" s="86" t="s">
        <v>18</v>
      </c>
      <c r="N51" s="86" t="s">
        <v>18</v>
      </c>
      <c r="O51" s="86" t="s">
        <v>18</v>
      </c>
      <c r="P51" s="86" t="s">
        <v>18</v>
      </c>
      <c r="Q51" s="86" t="s">
        <v>18</v>
      </c>
      <c r="R51" s="86" t="s">
        <v>18</v>
      </c>
      <c r="S51" s="86" t="s">
        <v>18</v>
      </c>
      <c r="T51" s="86" t="s">
        <v>18</v>
      </c>
      <c r="U51" s="87" t="s">
        <v>18</v>
      </c>
      <c r="V51" s="20">
        <f t="shared" si="5"/>
        <v>0</v>
      </c>
      <c r="W51" s="20">
        <f t="shared" si="0"/>
        <v>0</v>
      </c>
      <c r="X51" s="20">
        <f t="shared" si="0"/>
        <v>1</v>
      </c>
      <c r="Y51" s="20">
        <f t="shared" si="0"/>
        <v>3</v>
      </c>
      <c r="Z51" s="20">
        <f t="shared" si="0"/>
        <v>18</v>
      </c>
      <c r="AA51" s="20">
        <f t="shared" si="0"/>
        <v>0</v>
      </c>
      <c r="AB51" s="21">
        <f t="shared" si="3"/>
        <v>22</v>
      </c>
      <c r="AC51" s="22">
        <f t="shared" si="4"/>
        <v>0</v>
      </c>
      <c r="AD51" s="22">
        <f t="shared" si="1"/>
        <v>0</v>
      </c>
      <c r="AE51" s="22">
        <f t="shared" si="1"/>
        <v>4.5454545454545456E-2</v>
      </c>
      <c r="AF51" s="22">
        <f t="shared" si="1"/>
        <v>0.13636363636363635</v>
      </c>
      <c r="AG51" s="22">
        <f t="shared" si="1"/>
        <v>0.81818181818181823</v>
      </c>
      <c r="AH51" s="22">
        <f t="shared" si="1"/>
        <v>0</v>
      </c>
      <c r="AI51" s="75">
        <f t="shared" si="2"/>
        <v>4.7699999999999996</v>
      </c>
      <c r="AJ51" s="75">
        <f t="shared" si="2"/>
        <v>0.53</v>
      </c>
      <c r="AK51" s="20">
        <f t="shared" si="2"/>
        <v>5</v>
      </c>
      <c r="AL51" s="20">
        <f t="shared" si="2"/>
        <v>5</v>
      </c>
      <c r="AM51" s="84" t="s">
        <v>97</v>
      </c>
      <c r="AN51" s="84"/>
      <c r="AO51" s="84"/>
      <c r="AP51" s="84"/>
      <c r="AQ51" s="84"/>
      <c r="AR51" s="84"/>
    </row>
    <row r="52" spans="1:45" s="17" customFormat="1" ht="18" customHeight="1" x14ac:dyDescent="0.25">
      <c r="A52" s="19">
        <v>7</v>
      </c>
      <c r="B52" s="86" t="s">
        <v>52</v>
      </c>
      <c r="C52" s="86" t="s">
        <v>19</v>
      </c>
      <c r="D52" s="86" t="s">
        <v>19</v>
      </c>
      <c r="E52" s="86" t="s">
        <v>19</v>
      </c>
      <c r="F52" s="86" t="s">
        <v>19</v>
      </c>
      <c r="G52" s="86" t="s">
        <v>19</v>
      </c>
      <c r="H52" s="86" t="s">
        <v>19</v>
      </c>
      <c r="I52" s="86" t="s">
        <v>19</v>
      </c>
      <c r="J52" s="86" t="s">
        <v>19</v>
      </c>
      <c r="K52" s="86" t="s">
        <v>19</v>
      </c>
      <c r="L52" s="86" t="s">
        <v>19</v>
      </c>
      <c r="M52" s="86" t="s">
        <v>19</v>
      </c>
      <c r="N52" s="86" t="s">
        <v>19</v>
      </c>
      <c r="O52" s="86" t="s">
        <v>19</v>
      </c>
      <c r="P52" s="86" t="s">
        <v>19</v>
      </c>
      <c r="Q52" s="86" t="s">
        <v>19</v>
      </c>
      <c r="R52" s="86" t="s">
        <v>19</v>
      </c>
      <c r="S52" s="86" t="s">
        <v>19</v>
      </c>
      <c r="T52" s="86" t="s">
        <v>19</v>
      </c>
      <c r="U52" s="87" t="s">
        <v>19</v>
      </c>
      <c r="V52" s="20">
        <f t="shared" si="5"/>
        <v>0</v>
      </c>
      <c r="W52" s="20">
        <f t="shared" si="0"/>
        <v>0</v>
      </c>
      <c r="X52" s="20">
        <f t="shared" si="0"/>
        <v>0</v>
      </c>
      <c r="Y52" s="20">
        <f t="shared" si="0"/>
        <v>3</v>
      </c>
      <c r="Z52" s="20">
        <f t="shared" si="0"/>
        <v>18</v>
      </c>
      <c r="AA52" s="20">
        <f t="shared" si="0"/>
        <v>1</v>
      </c>
      <c r="AB52" s="21">
        <f t="shared" si="3"/>
        <v>22</v>
      </c>
      <c r="AC52" s="22">
        <f t="shared" si="4"/>
        <v>0</v>
      </c>
      <c r="AD52" s="22">
        <f t="shared" si="1"/>
        <v>0</v>
      </c>
      <c r="AE52" s="22">
        <f t="shared" si="1"/>
        <v>0</v>
      </c>
      <c r="AF52" s="22">
        <f t="shared" si="1"/>
        <v>0.13636363636363635</v>
      </c>
      <c r="AG52" s="22">
        <f t="shared" si="1"/>
        <v>0.81818181818181823</v>
      </c>
      <c r="AH52" s="22">
        <f t="shared" si="1"/>
        <v>4.5454545454545456E-2</v>
      </c>
      <c r="AI52" s="75">
        <f t="shared" si="2"/>
        <v>4.8600000000000003</v>
      </c>
      <c r="AJ52" s="75">
        <f t="shared" si="2"/>
        <v>0.36</v>
      </c>
      <c r="AK52" s="20">
        <f t="shared" si="2"/>
        <v>5</v>
      </c>
      <c r="AL52" s="20">
        <f t="shared" si="2"/>
        <v>5</v>
      </c>
      <c r="AM52" s="84"/>
      <c r="AN52" s="84"/>
      <c r="AO52" s="84" t="s">
        <v>140</v>
      </c>
      <c r="AP52" s="84" t="s">
        <v>142</v>
      </c>
      <c r="AQ52" s="84" t="s">
        <v>47</v>
      </c>
      <c r="AR52" s="84" t="s">
        <v>95</v>
      </c>
      <c r="AS52" s="17" t="s">
        <v>95</v>
      </c>
    </row>
    <row r="53" spans="1:45" s="17" customFormat="1" ht="18" customHeight="1" x14ac:dyDescent="0.25">
      <c r="A53" s="19">
        <v>8</v>
      </c>
      <c r="B53" s="86" t="s">
        <v>53</v>
      </c>
      <c r="C53" s="86" t="s">
        <v>20</v>
      </c>
      <c r="D53" s="86" t="s">
        <v>20</v>
      </c>
      <c r="E53" s="86" t="s">
        <v>20</v>
      </c>
      <c r="F53" s="86" t="s">
        <v>20</v>
      </c>
      <c r="G53" s="86" t="s">
        <v>20</v>
      </c>
      <c r="H53" s="86" t="s">
        <v>20</v>
      </c>
      <c r="I53" s="86" t="s">
        <v>20</v>
      </c>
      <c r="J53" s="86" t="s">
        <v>20</v>
      </c>
      <c r="K53" s="86" t="s">
        <v>20</v>
      </c>
      <c r="L53" s="86" t="s">
        <v>20</v>
      </c>
      <c r="M53" s="86" t="s">
        <v>20</v>
      </c>
      <c r="N53" s="86" t="s">
        <v>20</v>
      </c>
      <c r="O53" s="86" t="s">
        <v>20</v>
      </c>
      <c r="P53" s="86" t="s">
        <v>20</v>
      </c>
      <c r="Q53" s="86" t="s">
        <v>20</v>
      </c>
      <c r="R53" s="86" t="s">
        <v>20</v>
      </c>
      <c r="S53" s="86" t="s">
        <v>20</v>
      </c>
      <c r="T53" s="86" t="s">
        <v>20</v>
      </c>
      <c r="U53" s="87" t="s">
        <v>20</v>
      </c>
      <c r="V53" s="20">
        <f t="shared" si="5"/>
        <v>1</v>
      </c>
      <c r="W53" s="20">
        <f t="shared" si="0"/>
        <v>1</v>
      </c>
      <c r="X53" s="20">
        <f t="shared" si="0"/>
        <v>3</v>
      </c>
      <c r="Y53" s="20">
        <f t="shared" si="0"/>
        <v>7</v>
      </c>
      <c r="Z53" s="20">
        <f t="shared" si="0"/>
        <v>9</v>
      </c>
      <c r="AA53" s="20">
        <f t="shared" si="0"/>
        <v>1</v>
      </c>
      <c r="AB53" s="21">
        <f t="shared" si="3"/>
        <v>22</v>
      </c>
      <c r="AC53" s="22">
        <f t="shared" si="4"/>
        <v>4.5454545454545456E-2</v>
      </c>
      <c r="AD53" s="22">
        <f t="shared" si="1"/>
        <v>4.5454545454545456E-2</v>
      </c>
      <c r="AE53" s="22">
        <f t="shared" si="1"/>
        <v>0.13636363636363635</v>
      </c>
      <c r="AF53" s="22">
        <f t="shared" si="1"/>
        <v>0.31818181818181818</v>
      </c>
      <c r="AG53" s="22">
        <f t="shared" si="1"/>
        <v>0.40909090909090912</v>
      </c>
      <c r="AH53" s="22">
        <f t="shared" si="1"/>
        <v>4.5454545454545456E-2</v>
      </c>
      <c r="AI53" s="75">
        <f t="shared" si="2"/>
        <v>4.05</v>
      </c>
      <c r="AJ53" s="75">
        <f t="shared" si="2"/>
        <v>1.1200000000000001</v>
      </c>
      <c r="AK53" s="20">
        <f t="shared" si="2"/>
        <v>4</v>
      </c>
      <c r="AL53" s="20">
        <f t="shared" si="2"/>
        <v>5</v>
      </c>
      <c r="AM53" s="84" t="s">
        <v>98</v>
      </c>
      <c r="AN53" s="84" t="s">
        <v>94</v>
      </c>
      <c r="AO53" s="84">
        <v>22</v>
      </c>
      <c r="AP53" s="84">
        <v>22</v>
      </c>
      <c r="AQ53" s="84">
        <v>22</v>
      </c>
      <c r="AR53" s="84">
        <v>22</v>
      </c>
      <c r="AS53" s="17">
        <v>35</v>
      </c>
    </row>
    <row r="54" spans="1:45" s="17" customFormat="1" ht="18" customHeight="1" x14ac:dyDescent="0.25">
      <c r="A54" s="19">
        <v>9</v>
      </c>
      <c r="B54" s="86" t="s">
        <v>54</v>
      </c>
      <c r="C54" s="86" t="s">
        <v>21</v>
      </c>
      <c r="D54" s="86" t="s">
        <v>21</v>
      </c>
      <c r="E54" s="86" t="s">
        <v>21</v>
      </c>
      <c r="F54" s="86" t="s">
        <v>21</v>
      </c>
      <c r="G54" s="86" t="s">
        <v>21</v>
      </c>
      <c r="H54" s="86" t="s">
        <v>21</v>
      </c>
      <c r="I54" s="86" t="s">
        <v>21</v>
      </c>
      <c r="J54" s="86" t="s">
        <v>21</v>
      </c>
      <c r="K54" s="86" t="s">
        <v>21</v>
      </c>
      <c r="L54" s="86" t="s">
        <v>21</v>
      </c>
      <c r="M54" s="86" t="s">
        <v>21</v>
      </c>
      <c r="N54" s="86" t="s">
        <v>21</v>
      </c>
      <c r="O54" s="86" t="s">
        <v>21</v>
      </c>
      <c r="P54" s="86" t="s">
        <v>21</v>
      </c>
      <c r="Q54" s="86" t="s">
        <v>21</v>
      </c>
      <c r="R54" s="86" t="s">
        <v>21</v>
      </c>
      <c r="S54" s="86" t="s">
        <v>21</v>
      </c>
      <c r="T54" s="86" t="s">
        <v>21</v>
      </c>
      <c r="U54" s="87" t="s">
        <v>21</v>
      </c>
      <c r="V54" s="20">
        <f t="shared" si="5"/>
        <v>0</v>
      </c>
      <c r="W54" s="20">
        <f t="shared" si="0"/>
        <v>0</v>
      </c>
      <c r="X54" s="20">
        <f t="shared" si="0"/>
        <v>0</v>
      </c>
      <c r="Y54" s="20">
        <f t="shared" si="0"/>
        <v>6</v>
      </c>
      <c r="Z54" s="20">
        <f t="shared" si="0"/>
        <v>16</v>
      </c>
      <c r="AA54" s="20">
        <f t="shared" si="0"/>
        <v>0</v>
      </c>
      <c r="AB54" s="21">
        <f t="shared" si="3"/>
        <v>22</v>
      </c>
      <c r="AC54" s="22">
        <f t="shared" si="4"/>
        <v>0</v>
      </c>
      <c r="AD54" s="22">
        <f t="shared" si="1"/>
        <v>0</v>
      </c>
      <c r="AE54" s="22">
        <f t="shared" si="1"/>
        <v>0</v>
      </c>
      <c r="AF54" s="22">
        <f t="shared" si="1"/>
        <v>0.27272727272727271</v>
      </c>
      <c r="AG54" s="22">
        <f t="shared" si="1"/>
        <v>0.72727272727272729</v>
      </c>
      <c r="AH54" s="22">
        <f t="shared" si="1"/>
        <v>0</v>
      </c>
      <c r="AI54" s="75">
        <f t="shared" si="2"/>
        <v>4.7300000000000004</v>
      </c>
      <c r="AJ54" s="75">
        <f t="shared" si="2"/>
        <v>0.46</v>
      </c>
      <c r="AK54" s="20">
        <f t="shared" si="2"/>
        <v>5</v>
      </c>
      <c r="AL54" s="20">
        <f t="shared" si="2"/>
        <v>5</v>
      </c>
      <c r="AM54" s="84"/>
      <c r="AN54" s="84" t="s">
        <v>99</v>
      </c>
      <c r="AO54" s="84">
        <v>0</v>
      </c>
      <c r="AP54" s="84">
        <v>0</v>
      </c>
      <c r="AQ54" s="84">
        <v>0</v>
      </c>
      <c r="AR54" s="84">
        <v>0</v>
      </c>
      <c r="AS54" s="17">
        <v>0</v>
      </c>
    </row>
    <row r="55" spans="1:45" s="17" customFormat="1" ht="18" customHeight="1" x14ac:dyDescent="0.25">
      <c r="A55" s="19">
        <v>10</v>
      </c>
      <c r="B55" s="86" t="s">
        <v>55</v>
      </c>
      <c r="C55" s="86" t="s">
        <v>22</v>
      </c>
      <c r="D55" s="86" t="s">
        <v>22</v>
      </c>
      <c r="E55" s="86" t="s">
        <v>22</v>
      </c>
      <c r="F55" s="86" t="s">
        <v>22</v>
      </c>
      <c r="G55" s="86" t="s">
        <v>22</v>
      </c>
      <c r="H55" s="86" t="s">
        <v>22</v>
      </c>
      <c r="I55" s="86" t="s">
        <v>22</v>
      </c>
      <c r="J55" s="86" t="s">
        <v>22</v>
      </c>
      <c r="K55" s="86" t="s">
        <v>22</v>
      </c>
      <c r="L55" s="86" t="s">
        <v>22</v>
      </c>
      <c r="M55" s="86" t="s">
        <v>22</v>
      </c>
      <c r="N55" s="86" t="s">
        <v>22</v>
      </c>
      <c r="O55" s="86" t="s">
        <v>22</v>
      </c>
      <c r="P55" s="86" t="s">
        <v>22</v>
      </c>
      <c r="Q55" s="86" t="s">
        <v>22</v>
      </c>
      <c r="R55" s="86" t="s">
        <v>22</v>
      </c>
      <c r="S55" s="86" t="s">
        <v>22</v>
      </c>
      <c r="T55" s="86" t="s">
        <v>22</v>
      </c>
      <c r="U55" s="87" t="s">
        <v>22</v>
      </c>
      <c r="V55" s="20">
        <f t="shared" si="5"/>
        <v>0</v>
      </c>
      <c r="W55" s="20">
        <f t="shared" si="0"/>
        <v>0</v>
      </c>
      <c r="X55" s="20">
        <f t="shared" si="0"/>
        <v>0</v>
      </c>
      <c r="Y55" s="20">
        <f t="shared" si="0"/>
        <v>3</v>
      </c>
      <c r="Z55" s="20">
        <f t="shared" si="0"/>
        <v>10</v>
      </c>
      <c r="AA55" s="20">
        <f t="shared" si="0"/>
        <v>9</v>
      </c>
      <c r="AB55" s="21">
        <f t="shared" si="3"/>
        <v>22</v>
      </c>
      <c r="AC55" s="22">
        <f t="shared" si="4"/>
        <v>0</v>
      </c>
      <c r="AD55" s="22">
        <f t="shared" si="1"/>
        <v>0</v>
      </c>
      <c r="AE55" s="22">
        <f t="shared" si="1"/>
        <v>0</v>
      </c>
      <c r="AF55" s="22">
        <f t="shared" si="1"/>
        <v>0.13636363636363635</v>
      </c>
      <c r="AG55" s="22">
        <f t="shared" si="1"/>
        <v>0.45454545454545453</v>
      </c>
      <c r="AH55" s="22">
        <f t="shared" si="1"/>
        <v>0.40909090909090912</v>
      </c>
      <c r="AI55" s="75">
        <f t="shared" si="2"/>
        <v>4.7699999999999996</v>
      </c>
      <c r="AJ55" s="75">
        <f t="shared" si="2"/>
        <v>0.44</v>
      </c>
      <c r="AK55" s="20">
        <f t="shared" si="2"/>
        <v>5</v>
      </c>
      <c r="AL55" s="20">
        <f t="shared" si="2"/>
        <v>5</v>
      </c>
      <c r="AM55" s="84" t="s">
        <v>162</v>
      </c>
      <c r="AN55" s="84"/>
      <c r="AO55" s="84"/>
      <c r="AP55" s="84"/>
      <c r="AQ55" s="84"/>
      <c r="AR55" s="84"/>
    </row>
    <row r="56" spans="1:45" s="17" customFormat="1" ht="18" customHeight="1" x14ac:dyDescent="0.25">
      <c r="A56" s="19">
        <v>11</v>
      </c>
      <c r="B56" s="86" t="s">
        <v>57</v>
      </c>
      <c r="C56" s="86" t="s">
        <v>22</v>
      </c>
      <c r="D56" s="86" t="s">
        <v>22</v>
      </c>
      <c r="E56" s="86" t="s">
        <v>22</v>
      </c>
      <c r="F56" s="86" t="s">
        <v>22</v>
      </c>
      <c r="G56" s="86" t="s">
        <v>22</v>
      </c>
      <c r="H56" s="86" t="s">
        <v>22</v>
      </c>
      <c r="I56" s="86" t="s">
        <v>22</v>
      </c>
      <c r="J56" s="86" t="s">
        <v>22</v>
      </c>
      <c r="K56" s="86" t="s">
        <v>22</v>
      </c>
      <c r="L56" s="86" t="s">
        <v>22</v>
      </c>
      <c r="M56" s="86" t="s">
        <v>22</v>
      </c>
      <c r="N56" s="86" t="s">
        <v>22</v>
      </c>
      <c r="O56" s="86" t="s">
        <v>22</v>
      </c>
      <c r="P56" s="86" t="s">
        <v>22</v>
      </c>
      <c r="Q56" s="86" t="s">
        <v>22</v>
      </c>
      <c r="R56" s="86" t="s">
        <v>22</v>
      </c>
      <c r="S56" s="86" t="s">
        <v>22</v>
      </c>
      <c r="T56" s="86" t="s">
        <v>22</v>
      </c>
      <c r="U56" s="87" t="s">
        <v>22</v>
      </c>
      <c r="V56" s="20">
        <f t="shared" si="5"/>
        <v>0</v>
      </c>
      <c r="W56" s="20">
        <f t="shared" si="0"/>
        <v>0</v>
      </c>
      <c r="X56" s="20">
        <f t="shared" si="0"/>
        <v>5</v>
      </c>
      <c r="Y56" s="20">
        <f t="shared" si="0"/>
        <v>4</v>
      </c>
      <c r="Z56" s="20">
        <f t="shared" si="0"/>
        <v>11</v>
      </c>
      <c r="AA56" s="20">
        <f t="shared" si="0"/>
        <v>2</v>
      </c>
      <c r="AB56" s="21">
        <f t="shared" si="3"/>
        <v>22</v>
      </c>
      <c r="AC56" s="22">
        <f t="shared" si="4"/>
        <v>0</v>
      </c>
      <c r="AD56" s="22">
        <f t="shared" si="1"/>
        <v>0</v>
      </c>
      <c r="AE56" s="22">
        <f t="shared" si="1"/>
        <v>0.22727272727272727</v>
      </c>
      <c r="AF56" s="22">
        <f t="shared" si="1"/>
        <v>0.18181818181818182</v>
      </c>
      <c r="AG56" s="22">
        <f t="shared" si="1"/>
        <v>0.5</v>
      </c>
      <c r="AH56" s="22">
        <f t="shared" si="1"/>
        <v>9.0909090909090912E-2</v>
      </c>
      <c r="AI56" s="75">
        <f t="shared" si="2"/>
        <v>4.3</v>
      </c>
      <c r="AJ56" s="75">
        <f t="shared" si="2"/>
        <v>0.86</v>
      </c>
      <c r="AK56" s="20">
        <f t="shared" si="2"/>
        <v>5</v>
      </c>
      <c r="AL56" s="20">
        <f t="shared" si="2"/>
        <v>5</v>
      </c>
      <c r="AM56" s="84"/>
      <c r="AN56" s="84"/>
      <c r="AO56" s="84"/>
      <c r="AP56" s="84"/>
      <c r="AQ56" s="84"/>
      <c r="AR56" s="84"/>
    </row>
    <row r="57" spans="1:45" s="17" customFormat="1" ht="18" customHeight="1" x14ac:dyDescent="0.25">
      <c r="A57" s="19">
        <v>12</v>
      </c>
      <c r="B57" s="86" t="s">
        <v>58</v>
      </c>
      <c r="C57" s="86" t="s">
        <v>22</v>
      </c>
      <c r="D57" s="86" t="s">
        <v>22</v>
      </c>
      <c r="E57" s="86" t="s">
        <v>22</v>
      </c>
      <c r="F57" s="86" t="s">
        <v>22</v>
      </c>
      <c r="G57" s="86" t="s">
        <v>22</v>
      </c>
      <c r="H57" s="86" t="s">
        <v>22</v>
      </c>
      <c r="I57" s="86" t="s">
        <v>22</v>
      </c>
      <c r="J57" s="86" t="s">
        <v>22</v>
      </c>
      <c r="K57" s="86" t="s">
        <v>22</v>
      </c>
      <c r="L57" s="86" t="s">
        <v>22</v>
      </c>
      <c r="M57" s="86" t="s">
        <v>22</v>
      </c>
      <c r="N57" s="86" t="s">
        <v>22</v>
      </c>
      <c r="O57" s="86" t="s">
        <v>22</v>
      </c>
      <c r="P57" s="86" t="s">
        <v>22</v>
      </c>
      <c r="Q57" s="86" t="s">
        <v>22</v>
      </c>
      <c r="R57" s="86" t="s">
        <v>22</v>
      </c>
      <c r="S57" s="86" t="s">
        <v>22</v>
      </c>
      <c r="T57" s="86" t="s">
        <v>22</v>
      </c>
      <c r="U57" s="87" t="s">
        <v>22</v>
      </c>
      <c r="V57" s="20">
        <f t="shared" si="5"/>
        <v>0</v>
      </c>
      <c r="W57" s="20">
        <f t="shared" si="0"/>
        <v>0</v>
      </c>
      <c r="X57" s="20">
        <f t="shared" si="0"/>
        <v>3</v>
      </c>
      <c r="Y57" s="20">
        <f t="shared" si="0"/>
        <v>1</v>
      </c>
      <c r="Z57" s="20">
        <f t="shared" si="0"/>
        <v>18</v>
      </c>
      <c r="AA57" s="20">
        <f t="shared" si="0"/>
        <v>0</v>
      </c>
      <c r="AB57" s="21">
        <f t="shared" si="3"/>
        <v>22</v>
      </c>
      <c r="AC57" s="22">
        <f t="shared" si="4"/>
        <v>0</v>
      </c>
      <c r="AD57" s="22">
        <f t="shared" si="1"/>
        <v>0</v>
      </c>
      <c r="AE57" s="22">
        <f t="shared" si="1"/>
        <v>0.13636363636363635</v>
      </c>
      <c r="AF57" s="22">
        <f t="shared" si="1"/>
        <v>4.5454545454545456E-2</v>
      </c>
      <c r="AG57" s="22">
        <f t="shared" si="1"/>
        <v>0.81818181818181823</v>
      </c>
      <c r="AH57" s="22">
        <f t="shared" si="1"/>
        <v>0</v>
      </c>
      <c r="AI57" s="75">
        <f t="shared" si="2"/>
        <v>4.68</v>
      </c>
      <c r="AJ57" s="75">
        <f t="shared" si="2"/>
        <v>0.72</v>
      </c>
      <c r="AK57" s="20">
        <f t="shared" si="2"/>
        <v>5</v>
      </c>
      <c r="AL57" s="20">
        <f t="shared" si="2"/>
        <v>5</v>
      </c>
      <c r="AM57" s="84"/>
      <c r="AN57" s="84"/>
      <c r="AO57" s="84"/>
      <c r="AP57" s="84"/>
      <c r="AQ57" s="84"/>
      <c r="AR57" s="84"/>
    </row>
    <row r="58" spans="1:45" s="54" customFormat="1" ht="18.75" x14ac:dyDescent="0.25">
      <c r="A58" s="101" t="s">
        <v>23</v>
      </c>
      <c r="B58" s="101"/>
      <c r="C58" s="101"/>
      <c r="D58" s="101"/>
      <c r="E58" s="101"/>
      <c r="F58" s="101"/>
      <c r="G58" s="101"/>
      <c r="H58" s="101"/>
      <c r="I58" s="101"/>
      <c r="J58" s="101"/>
      <c r="K58" s="101"/>
      <c r="L58" s="101"/>
      <c r="M58" s="101"/>
      <c r="N58" s="101"/>
      <c r="O58" s="101"/>
      <c r="P58" s="101"/>
      <c r="Q58" s="101"/>
      <c r="R58" s="101"/>
      <c r="S58" s="101"/>
      <c r="T58" s="101"/>
      <c r="U58" s="98"/>
      <c r="V58" s="100"/>
      <c r="W58" s="100"/>
      <c r="X58" s="100"/>
      <c r="Y58" s="100"/>
      <c r="Z58" s="100"/>
      <c r="AA58" s="100"/>
      <c r="AB58" s="100"/>
      <c r="AC58" s="100"/>
      <c r="AD58" s="100"/>
      <c r="AE58" s="100"/>
      <c r="AF58" s="100"/>
      <c r="AG58" s="100"/>
      <c r="AH58" s="100"/>
      <c r="AI58" s="100"/>
      <c r="AJ58" s="100"/>
      <c r="AK58" s="100"/>
      <c r="AL58" s="100"/>
      <c r="AM58" s="71"/>
      <c r="AN58" s="71"/>
      <c r="AO58" s="71"/>
      <c r="AP58" s="71"/>
      <c r="AQ58" s="71"/>
      <c r="AR58" s="71"/>
    </row>
    <row r="59" spans="1:45" s="17" customFormat="1" ht="18" customHeight="1" x14ac:dyDescent="0.25">
      <c r="A59" s="19">
        <v>13</v>
      </c>
      <c r="B59" s="86" t="s">
        <v>56</v>
      </c>
      <c r="C59" s="86"/>
      <c r="D59" s="86"/>
      <c r="E59" s="86"/>
      <c r="F59" s="86"/>
      <c r="G59" s="86"/>
      <c r="H59" s="86"/>
      <c r="I59" s="86"/>
      <c r="J59" s="86"/>
      <c r="K59" s="86"/>
      <c r="L59" s="86"/>
      <c r="M59" s="86"/>
      <c r="N59" s="86"/>
      <c r="O59" s="86"/>
      <c r="P59" s="86"/>
      <c r="Q59" s="86"/>
      <c r="R59" s="86"/>
      <c r="S59" s="86"/>
      <c r="T59" s="86"/>
      <c r="U59" s="87"/>
      <c r="V59" s="20">
        <f>+AN13</f>
        <v>0</v>
      </c>
      <c r="W59" s="20">
        <f t="shared" ref="W59:AA62" si="6">+AO13</f>
        <v>0</v>
      </c>
      <c r="X59" s="20">
        <f t="shared" si="6"/>
        <v>1</v>
      </c>
      <c r="Y59" s="20">
        <f t="shared" si="6"/>
        <v>3</v>
      </c>
      <c r="Z59" s="20">
        <f t="shared" si="6"/>
        <v>18</v>
      </c>
      <c r="AA59" s="20">
        <f t="shared" si="6"/>
        <v>0</v>
      </c>
      <c r="AB59" s="20">
        <f>SUM(V59:AA59)</f>
        <v>22</v>
      </c>
      <c r="AC59" s="22">
        <f>V59/$AB59</f>
        <v>0</v>
      </c>
      <c r="AD59" s="22">
        <f t="shared" ref="AD59:AH62" si="7">W59/$AB59</f>
        <v>0</v>
      </c>
      <c r="AE59" s="22">
        <f t="shared" si="7"/>
        <v>4.5454545454545456E-2</v>
      </c>
      <c r="AF59" s="22">
        <f t="shared" si="7"/>
        <v>0.13636363636363635</v>
      </c>
      <c r="AG59" s="22">
        <f t="shared" si="7"/>
        <v>0.81818181818181823</v>
      </c>
      <c r="AH59" s="22">
        <f t="shared" si="7"/>
        <v>0</v>
      </c>
      <c r="AI59" s="75">
        <f>+BA13</f>
        <v>4.7699999999999996</v>
      </c>
      <c r="AJ59" s="75">
        <f t="shared" ref="AJ59:AL62" si="8">+BB13</f>
        <v>0.53</v>
      </c>
      <c r="AK59" s="20">
        <f t="shared" si="8"/>
        <v>5</v>
      </c>
      <c r="AL59" s="20">
        <f t="shared" si="8"/>
        <v>5</v>
      </c>
      <c r="AM59" s="78" t="s">
        <v>89</v>
      </c>
      <c r="AN59" s="78"/>
      <c r="AO59" s="78"/>
      <c r="AP59" s="78"/>
      <c r="AQ59" s="78"/>
      <c r="AR59" s="78"/>
    </row>
    <row r="60" spans="1:45" s="17" customFormat="1" ht="18" customHeight="1" x14ac:dyDescent="0.25">
      <c r="A60" s="19">
        <v>14</v>
      </c>
      <c r="B60" s="86" t="s">
        <v>59</v>
      </c>
      <c r="C60" s="86"/>
      <c r="D60" s="86"/>
      <c r="E60" s="86"/>
      <c r="F60" s="86"/>
      <c r="G60" s="86"/>
      <c r="H60" s="86"/>
      <c r="I60" s="86"/>
      <c r="J60" s="86"/>
      <c r="K60" s="86"/>
      <c r="L60" s="86"/>
      <c r="M60" s="86"/>
      <c r="N60" s="86"/>
      <c r="O60" s="86"/>
      <c r="P60" s="86"/>
      <c r="Q60" s="86"/>
      <c r="R60" s="86"/>
      <c r="S60" s="86"/>
      <c r="T60" s="86"/>
      <c r="U60" s="87"/>
      <c r="V60" s="20">
        <f t="shared" ref="V60:V62" si="9">+AN14</f>
        <v>0</v>
      </c>
      <c r="W60" s="20">
        <f t="shared" si="6"/>
        <v>0</v>
      </c>
      <c r="X60" s="20">
        <f t="shared" si="6"/>
        <v>0</v>
      </c>
      <c r="Y60" s="20">
        <f t="shared" si="6"/>
        <v>4</v>
      </c>
      <c r="Z60" s="20">
        <f t="shared" si="6"/>
        <v>18</v>
      </c>
      <c r="AA60" s="20">
        <f t="shared" si="6"/>
        <v>0</v>
      </c>
      <c r="AB60" s="20">
        <f t="shared" ref="AB60:AB62" si="10">SUM(V60:AA60)</f>
        <v>22</v>
      </c>
      <c r="AC60" s="22">
        <f t="shared" ref="AC60:AC62" si="11">V60/$AB60</f>
        <v>0</v>
      </c>
      <c r="AD60" s="22">
        <f t="shared" si="7"/>
        <v>0</v>
      </c>
      <c r="AE60" s="22">
        <f t="shared" si="7"/>
        <v>0</v>
      </c>
      <c r="AF60" s="22">
        <f t="shared" si="7"/>
        <v>0.18181818181818182</v>
      </c>
      <c r="AG60" s="22">
        <f t="shared" si="7"/>
        <v>0.81818181818181823</v>
      </c>
      <c r="AH60" s="22">
        <f t="shared" si="7"/>
        <v>0</v>
      </c>
      <c r="AI60" s="75">
        <f t="shared" ref="AI60:AI62" si="12">+BA14</f>
        <v>4.82</v>
      </c>
      <c r="AJ60" s="75">
        <f t="shared" si="8"/>
        <v>0.39</v>
      </c>
      <c r="AK60" s="20">
        <f t="shared" si="8"/>
        <v>5</v>
      </c>
      <c r="AL60" s="20">
        <f t="shared" si="8"/>
        <v>5</v>
      </c>
      <c r="AM60" s="84" t="s">
        <v>146</v>
      </c>
      <c r="AN60" s="84"/>
      <c r="AO60" s="84"/>
      <c r="AP60" s="84"/>
      <c r="AQ60" s="84"/>
      <c r="AR60" s="84"/>
    </row>
    <row r="61" spans="1:45" s="17" customFormat="1" ht="18" customHeight="1" x14ac:dyDescent="0.25">
      <c r="A61" s="19">
        <v>15</v>
      </c>
      <c r="B61" s="86" t="s">
        <v>60</v>
      </c>
      <c r="C61" s="86"/>
      <c r="D61" s="86"/>
      <c r="E61" s="86"/>
      <c r="F61" s="86"/>
      <c r="G61" s="86"/>
      <c r="H61" s="86"/>
      <c r="I61" s="86"/>
      <c r="J61" s="86"/>
      <c r="K61" s="86"/>
      <c r="L61" s="86"/>
      <c r="M61" s="86"/>
      <c r="N61" s="86"/>
      <c r="O61" s="86"/>
      <c r="P61" s="86"/>
      <c r="Q61" s="86"/>
      <c r="R61" s="86"/>
      <c r="S61" s="86"/>
      <c r="T61" s="86"/>
      <c r="U61" s="87"/>
      <c r="V61" s="20">
        <f t="shared" si="9"/>
        <v>0</v>
      </c>
      <c r="W61" s="20">
        <f t="shared" si="6"/>
        <v>0</v>
      </c>
      <c r="X61" s="20">
        <f t="shared" si="6"/>
        <v>0</v>
      </c>
      <c r="Y61" s="20">
        <f t="shared" si="6"/>
        <v>5</v>
      </c>
      <c r="Z61" s="20">
        <f t="shared" si="6"/>
        <v>16</v>
      </c>
      <c r="AA61" s="20">
        <f t="shared" si="6"/>
        <v>1</v>
      </c>
      <c r="AB61" s="20">
        <f t="shared" si="10"/>
        <v>22</v>
      </c>
      <c r="AC61" s="22">
        <f t="shared" si="11"/>
        <v>0</v>
      </c>
      <c r="AD61" s="22">
        <f t="shared" si="7"/>
        <v>0</v>
      </c>
      <c r="AE61" s="22">
        <f t="shared" si="7"/>
        <v>0</v>
      </c>
      <c r="AF61" s="22">
        <f t="shared" si="7"/>
        <v>0.22727272727272727</v>
      </c>
      <c r="AG61" s="22">
        <f t="shared" si="7"/>
        <v>0.72727272727272729</v>
      </c>
      <c r="AH61" s="22">
        <f t="shared" si="7"/>
        <v>4.5454545454545456E-2</v>
      </c>
      <c r="AI61" s="75">
        <f t="shared" si="12"/>
        <v>4.76</v>
      </c>
      <c r="AJ61" s="75">
        <f t="shared" si="8"/>
        <v>0.44</v>
      </c>
      <c r="AK61" s="20">
        <f t="shared" si="8"/>
        <v>5</v>
      </c>
      <c r="AL61" s="20">
        <f t="shared" si="8"/>
        <v>5</v>
      </c>
      <c r="AM61" s="84"/>
      <c r="AN61" s="84"/>
      <c r="AO61" s="84" t="s">
        <v>90</v>
      </c>
      <c r="AP61" s="84" t="s">
        <v>91</v>
      </c>
      <c r="AQ61" s="84" t="s">
        <v>92</v>
      </c>
      <c r="AR61" s="84" t="s">
        <v>93</v>
      </c>
    </row>
    <row r="62" spans="1:45" s="17" customFormat="1" ht="18" customHeight="1" x14ac:dyDescent="0.25">
      <c r="A62" s="19">
        <v>16</v>
      </c>
      <c r="B62" s="86" t="s">
        <v>61</v>
      </c>
      <c r="C62" s="86"/>
      <c r="D62" s="86"/>
      <c r="E62" s="86"/>
      <c r="F62" s="86"/>
      <c r="G62" s="86"/>
      <c r="H62" s="86"/>
      <c r="I62" s="86"/>
      <c r="J62" s="86"/>
      <c r="K62" s="86"/>
      <c r="L62" s="86"/>
      <c r="M62" s="86"/>
      <c r="N62" s="86"/>
      <c r="O62" s="86"/>
      <c r="P62" s="86"/>
      <c r="Q62" s="86"/>
      <c r="R62" s="86"/>
      <c r="S62" s="86"/>
      <c r="T62" s="86"/>
      <c r="U62" s="87"/>
      <c r="V62" s="20">
        <f t="shared" si="9"/>
        <v>0</v>
      </c>
      <c r="W62" s="20">
        <f t="shared" si="6"/>
        <v>0</v>
      </c>
      <c r="X62" s="20">
        <f t="shared" si="6"/>
        <v>1</v>
      </c>
      <c r="Y62" s="20">
        <f t="shared" si="6"/>
        <v>4</v>
      </c>
      <c r="Z62" s="20">
        <f t="shared" si="6"/>
        <v>17</v>
      </c>
      <c r="AA62" s="20">
        <f t="shared" si="6"/>
        <v>0</v>
      </c>
      <c r="AB62" s="20">
        <f t="shared" si="10"/>
        <v>22</v>
      </c>
      <c r="AC62" s="22">
        <f t="shared" si="11"/>
        <v>0</v>
      </c>
      <c r="AD62" s="22">
        <f t="shared" si="7"/>
        <v>0</v>
      </c>
      <c r="AE62" s="22">
        <f t="shared" si="7"/>
        <v>4.5454545454545456E-2</v>
      </c>
      <c r="AF62" s="22">
        <f t="shared" si="7"/>
        <v>0.18181818181818182</v>
      </c>
      <c r="AG62" s="22">
        <f t="shared" si="7"/>
        <v>0.77272727272727271</v>
      </c>
      <c r="AH62" s="22">
        <f t="shared" si="7"/>
        <v>0</v>
      </c>
      <c r="AI62" s="75">
        <f t="shared" si="12"/>
        <v>4.7300000000000004</v>
      </c>
      <c r="AJ62" s="75">
        <f t="shared" si="8"/>
        <v>0.55000000000000004</v>
      </c>
      <c r="AK62" s="20">
        <f t="shared" si="8"/>
        <v>5</v>
      </c>
      <c r="AL62" s="20">
        <f t="shared" si="8"/>
        <v>5</v>
      </c>
      <c r="AM62" s="84" t="s">
        <v>94</v>
      </c>
      <c r="AN62" s="84" t="s">
        <v>143</v>
      </c>
      <c r="AO62" s="84">
        <v>21</v>
      </c>
      <c r="AP62" s="84">
        <v>95.5</v>
      </c>
      <c r="AQ62" s="84">
        <v>95.5</v>
      </c>
      <c r="AR62" s="84">
        <v>95.5</v>
      </c>
    </row>
    <row r="63" spans="1:45" s="17" customFormat="1" ht="18" customHeight="1" x14ac:dyDescent="0.25">
      <c r="A63" s="23"/>
      <c r="B63" s="24"/>
      <c r="C63" s="24"/>
      <c r="D63" s="24"/>
      <c r="E63" s="24"/>
      <c r="F63" s="24"/>
      <c r="G63" s="24"/>
      <c r="H63" s="24"/>
      <c r="I63" s="24"/>
      <c r="J63" s="24"/>
      <c r="K63" s="24"/>
      <c r="L63" s="24"/>
      <c r="M63" s="24"/>
      <c r="N63" s="24"/>
      <c r="O63" s="24"/>
      <c r="P63" s="24"/>
      <c r="Q63" s="24"/>
      <c r="R63" s="24"/>
      <c r="S63" s="24"/>
      <c r="T63" s="24"/>
      <c r="U63" s="24"/>
      <c r="V63" s="25"/>
      <c r="W63" s="25"/>
      <c r="X63" s="25"/>
      <c r="Y63" s="25"/>
      <c r="Z63" s="25"/>
      <c r="AA63" s="25"/>
      <c r="AB63" s="26"/>
      <c r="AC63" s="27"/>
      <c r="AD63" s="27"/>
      <c r="AE63" s="27"/>
      <c r="AF63" s="27"/>
      <c r="AG63" s="27"/>
      <c r="AH63" s="27"/>
      <c r="AI63" s="28"/>
      <c r="AJ63" s="28"/>
      <c r="AK63" s="25"/>
      <c r="AL63" s="45"/>
      <c r="AM63" s="84"/>
      <c r="AN63" s="84" t="s">
        <v>38</v>
      </c>
      <c r="AO63" s="84">
        <v>1</v>
      </c>
      <c r="AP63" s="84">
        <v>4.5</v>
      </c>
      <c r="AQ63" s="84">
        <v>4.5</v>
      </c>
      <c r="AR63" s="84">
        <v>100</v>
      </c>
    </row>
    <row r="64" spans="1:45" s="17" customFormat="1" ht="18" customHeight="1" x14ac:dyDescent="0.25">
      <c r="A64" s="23"/>
      <c r="B64" s="24"/>
      <c r="C64" s="24"/>
      <c r="D64" s="24"/>
      <c r="E64" s="24"/>
      <c r="F64" s="24"/>
      <c r="G64" s="24"/>
      <c r="H64" s="24"/>
      <c r="I64" s="24"/>
      <c r="J64" s="24"/>
      <c r="K64" s="24"/>
      <c r="L64" s="24"/>
      <c r="M64" s="24"/>
      <c r="N64" s="24"/>
      <c r="O64" s="24"/>
      <c r="P64" s="24"/>
      <c r="Q64" s="24"/>
      <c r="R64" s="24"/>
      <c r="S64" s="24"/>
      <c r="T64" s="24"/>
      <c r="U64" s="24"/>
      <c r="V64" s="26"/>
      <c r="W64" s="26"/>
      <c r="X64" s="26"/>
      <c r="Y64" s="26"/>
      <c r="Z64" s="26"/>
      <c r="AA64" s="26"/>
      <c r="AB64" s="26"/>
      <c r="AC64" s="27"/>
      <c r="AD64" s="27"/>
      <c r="AE64" s="27"/>
      <c r="AF64" s="27"/>
      <c r="AG64" s="27"/>
      <c r="AH64" s="27"/>
      <c r="AI64" s="29"/>
      <c r="AJ64" s="29"/>
      <c r="AK64" s="26"/>
      <c r="AL64" s="46"/>
      <c r="AM64" s="84"/>
      <c r="AN64" s="84" t="s">
        <v>88</v>
      </c>
      <c r="AO64" s="84">
        <v>22</v>
      </c>
      <c r="AP64" s="84">
        <v>100</v>
      </c>
      <c r="AQ64" s="84">
        <v>100</v>
      </c>
      <c r="AR64" s="84"/>
    </row>
    <row r="65" spans="1:44" s="17" customFormat="1" ht="18" customHeight="1" x14ac:dyDescent="0.25">
      <c r="A65" s="23"/>
      <c r="B65" s="24"/>
      <c r="C65" s="24"/>
      <c r="D65" s="24"/>
      <c r="E65" s="24"/>
      <c r="F65" s="24"/>
      <c r="G65" s="24"/>
      <c r="H65" s="24"/>
      <c r="I65" s="24"/>
      <c r="J65" s="24"/>
      <c r="K65" s="24"/>
      <c r="L65" s="24"/>
      <c r="M65" s="24"/>
      <c r="N65" s="24"/>
      <c r="O65" s="24"/>
      <c r="P65" s="24"/>
      <c r="Q65" s="24"/>
      <c r="R65" s="24"/>
      <c r="S65" s="24"/>
      <c r="T65" s="24"/>
      <c r="U65" s="24"/>
      <c r="V65" s="26"/>
      <c r="W65" s="26"/>
      <c r="X65" s="26"/>
      <c r="Y65" s="26"/>
      <c r="Z65" s="26"/>
      <c r="AA65" s="26"/>
      <c r="AB65" s="26"/>
      <c r="AC65" s="27"/>
      <c r="AD65" s="27"/>
      <c r="AE65" s="27"/>
      <c r="AF65" s="27"/>
      <c r="AG65" s="27"/>
      <c r="AH65" s="27"/>
      <c r="AI65" s="29"/>
      <c r="AJ65" s="29"/>
      <c r="AK65" s="26"/>
      <c r="AL65" s="46"/>
      <c r="AM65" s="84" t="s">
        <v>162</v>
      </c>
      <c r="AN65" s="84"/>
      <c r="AO65" s="84"/>
      <c r="AP65" s="84"/>
      <c r="AQ65" s="84"/>
      <c r="AR65" s="84"/>
    </row>
    <row r="66" spans="1:44" s="17" customFormat="1" ht="18" customHeight="1" x14ac:dyDescent="0.25">
      <c r="A66" s="23"/>
      <c r="B66" s="24"/>
      <c r="C66" s="24"/>
      <c r="D66" s="24"/>
      <c r="E66" s="24"/>
      <c r="F66" s="24"/>
      <c r="G66" s="24"/>
      <c r="H66" s="24"/>
      <c r="I66" s="24"/>
      <c r="J66" s="24"/>
      <c r="K66" s="24"/>
      <c r="L66" s="24"/>
      <c r="M66" s="24"/>
      <c r="N66" s="24"/>
      <c r="O66" s="24"/>
      <c r="P66" s="24"/>
      <c r="Q66" s="24"/>
      <c r="R66" s="24"/>
      <c r="S66" s="24"/>
      <c r="T66" s="24"/>
      <c r="U66" s="24"/>
      <c r="V66" s="26"/>
      <c r="W66" s="26"/>
      <c r="X66" s="26"/>
      <c r="Y66" s="26"/>
      <c r="Z66" s="26"/>
      <c r="AA66" s="26"/>
      <c r="AB66" s="26"/>
      <c r="AC66" s="27"/>
      <c r="AD66" s="27"/>
      <c r="AE66" s="27"/>
      <c r="AF66" s="27"/>
      <c r="AG66" s="27"/>
      <c r="AH66" s="27"/>
      <c r="AI66" s="29"/>
      <c r="AJ66" s="29"/>
      <c r="AK66" s="26"/>
      <c r="AL66" s="46"/>
      <c r="AM66" s="84"/>
      <c r="AN66" s="84"/>
      <c r="AO66" s="84"/>
      <c r="AP66" s="84"/>
      <c r="AQ66" s="84"/>
      <c r="AR66" s="84"/>
    </row>
    <row r="67" spans="1:44" s="5" customFormat="1" ht="20.25" x14ac:dyDescent="0.25">
      <c r="A67" s="92" t="s">
        <v>24</v>
      </c>
      <c r="B67" s="92"/>
      <c r="C67" s="92"/>
      <c r="D67" s="92"/>
      <c r="E67" s="92"/>
      <c r="F67" s="92"/>
      <c r="G67" s="92"/>
      <c r="H67" s="92"/>
      <c r="I67" s="92"/>
      <c r="J67" s="92"/>
      <c r="K67" s="92"/>
      <c r="L67" s="92"/>
      <c r="M67" s="92"/>
      <c r="N67" s="92"/>
      <c r="O67" s="92"/>
      <c r="P67" s="4"/>
      <c r="Q67" s="4"/>
      <c r="R67" s="4"/>
      <c r="S67" s="4"/>
      <c r="T67" s="4"/>
      <c r="U67" s="4"/>
      <c r="V67" s="4"/>
      <c r="W67" s="4"/>
      <c r="X67" s="4"/>
      <c r="Y67" s="4"/>
      <c r="Z67" s="4"/>
      <c r="AA67" s="4"/>
      <c r="AB67" s="4"/>
      <c r="AC67" s="4"/>
      <c r="AD67" s="4"/>
      <c r="AE67" s="4"/>
      <c r="AF67" s="4"/>
      <c r="AG67" s="4"/>
      <c r="AH67" s="4"/>
      <c r="AI67" s="4"/>
      <c r="AJ67" s="4"/>
      <c r="AK67" s="4"/>
      <c r="AL67" s="43"/>
      <c r="AM67" s="70"/>
      <c r="AN67" s="70"/>
      <c r="AO67" s="70"/>
      <c r="AP67" s="70"/>
      <c r="AQ67" s="70"/>
      <c r="AR67" s="70"/>
    </row>
    <row r="68" spans="1:44" ht="15" customHeight="1" x14ac:dyDescent="0.25">
      <c r="V68" s="95" t="s">
        <v>7</v>
      </c>
      <c r="W68" s="95"/>
      <c r="X68" s="95"/>
      <c r="Y68" s="95"/>
      <c r="Z68" s="95"/>
      <c r="AA68" s="95"/>
      <c r="AC68" s="95" t="s">
        <v>8</v>
      </c>
      <c r="AD68" s="95"/>
      <c r="AE68" s="95"/>
      <c r="AF68" s="95"/>
      <c r="AG68" s="95"/>
      <c r="AH68" s="95"/>
      <c r="AI68" s="96" t="s">
        <v>9</v>
      </c>
      <c r="AJ68" s="96"/>
      <c r="AK68" s="96"/>
      <c r="AL68" s="96"/>
      <c r="AM68" s="84"/>
      <c r="AN68" s="84"/>
      <c r="AO68" s="84"/>
      <c r="AP68" s="84"/>
      <c r="AQ68" s="84"/>
      <c r="AR68" s="84"/>
    </row>
    <row r="69" spans="1:44" x14ac:dyDescent="0.25">
      <c r="V69" s="97"/>
      <c r="W69" s="97"/>
      <c r="X69" s="97"/>
      <c r="Y69" s="97"/>
      <c r="Z69" s="97"/>
      <c r="AA69" s="97"/>
      <c r="AC69" s="97"/>
      <c r="AD69" s="97"/>
      <c r="AE69" s="97"/>
      <c r="AF69" s="97"/>
      <c r="AG69" s="97"/>
      <c r="AH69" s="97"/>
      <c r="AI69" s="96"/>
      <c r="AJ69" s="96"/>
      <c r="AK69" s="96"/>
      <c r="AL69" s="96"/>
      <c r="AM69" s="78"/>
      <c r="AN69" s="78"/>
      <c r="AO69" s="78"/>
      <c r="AP69" s="78"/>
      <c r="AQ69" s="78"/>
      <c r="AR69" s="78"/>
    </row>
    <row r="70" spans="1:44" s="17" customFormat="1" ht="18.75" x14ac:dyDescent="0.25">
      <c r="A70" s="9"/>
      <c r="B70" s="89"/>
      <c r="C70" s="89"/>
      <c r="D70" s="89"/>
      <c r="E70" s="89"/>
      <c r="F70" s="89"/>
      <c r="G70" s="89"/>
      <c r="H70" s="89"/>
      <c r="I70" s="89"/>
      <c r="J70" s="89"/>
      <c r="K70" s="89"/>
      <c r="L70" s="89"/>
      <c r="M70" s="89"/>
      <c r="N70" s="89"/>
      <c r="O70" s="89"/>
      <c r="P70" s="89"/>
      <c r="Q70" s="89"/>
      <c r="R70" s="89"/>
      <c r="S70" s="89"/>
      <c r="T70" s="89"/>
      <c r="U70" s="89"/>
      <c r="V70" s="10">
        <v>1</v>
      </c>
      <c r="W70" s="10">
        <v>2</v>
      </c>
      <c r="X70" s="10">
        <v>3</v>
      </c>
      <c r="Y70" s="10">
        <v>4</v>
      </c>
      <c r="Z70" s="10">
        <v>5</v>
      </c>
      <c r="AA70" s="10" t="s">
        <v>10</v>
      </c>
      <c r="AB70" s="38" t="s">
        <v>11</v>
      </c>
      <c r="AC70" s="10">
        <v>1</v>
      </c>
      <c r="AD70" s="10">
        <v>2</v>
      </c>
      <c r="AE70" s="10">
        <v>3</v>
      </c>
      <c r="AF70" s="10">
        <v>4</v>
      </c>
      <c r="AG70" s="10">
        <v>5</v>
      </c>
      <c r="AH70" s="10" t="s">
        <v>10</v>
      </c>
      <c r="AI70" s="39" t="s">
        <v>12</v>
      </c>
      <c r="AJ70" s="39" t="s">
        <v>13</v>
      </c>
      <c r="AK70" s="39" t="s">
        <v>14</v>
      </c>
      <c r="AL70" s="44" t="s">
        <v>15</v>
      </c>
      <c r="AM70" s="78"/>
      <c r="AN70" s="78"/>
      <c r="AO70" s="78"/>
      <c r="AP70" s="78"/>
      <c r="AQ70" s="78"/>
      <c r="AR70" s="78"/>
    </row>
    <row r="71" spans="1:44" s="54" customFormat="1" x14ac:dyDescent="0.25">
      <c r="A71" s="100"/>
      <c r="B71" s="100"/>
      <c r="C71" s="100"/>
      <c r="D71" s="100"/>
      <c r="E71" s="100"/>
      <c r="F71" s="100"/>
      <c r="G71" s="100"/>
      <c r="H71" s="100"/>
      <c r="I71" s="100"/>
      <c r="J71" s="100"/>
      <c r="K71" s="100"/>
      <c r="L71" s="100"/>
      <c r="M71" s="100"/>
      <c r="N71" s="100"/>
      <c r="O71" s="100"/>
      <c r="P71" s="100"/>
      <c r="Q71" s="100"/>
      <c r="R71" s="100"/>
      <c r="S71" s="100"/>
      <c r="T71" s="100"/>
      <c r="U71" s="90"/>
      <c r="V71" s="100"/>
      <c r="W71" s="100"/>
      <c r="X71" s="100"/>
      <c r="Y71" s="100"/>
      <c r="Z71" s="100"/>
      <c r="AA71" s="100"/>
      <c r="AB71" s="100"/>
      <c r="AC71" s="100"/>
      <c r="AD71" s="100"/>
      <c r="AE71" s="100"/>
      <c r="AF71" s="100"/>
      <c r="AG71" s="100"/>
      <c r="AH71" s="100"/>
      <c r="AI71" s="100"/>
      <c r="AJ71" s="100"/>
      <c r="AK71" s="100"/>
      <c r="AL71" s="100"/>
      <c r="AM71" s="71"/>
      <c r="AN71" s="71"/>
      <c r="AO71" s="71"/>
      <c r="AP71" s="71"/>
      <c r="AQ71" s="71"/>
      <c r="AR71" s="71"/>
    </row>
    <row r="72" spans="1:44" s="54" customFormat="1" ht="18.75" customHeight="1" x14ac:dyDescent="0.25">
      <c r="A72" s="19">
        <v>17</v>
      </c>
      <c r="B72" s="86" t="s">
        <v>85</v>
      </c>
      <c r="C72" s="86"/>
      <c r="D72" s="86"/>
      <c r="E72" s="86"/>
      <c r="F72" s="86"/>
      <c r="G72" s="86"/>
      <c r="H72" s="86"/>
      <c r="I72" s="86"/>
      <c r="J72" s="86"/>
      <c r="K72" s="86"/>
      <c r="L72" s="86"/>
      <c r="M72" s="86"/>
      <c r="N72" s="86"/>
      <c r="O72" s="86"/>
      <c r="P72" s="86"/>
      <c r="Q72" s="86"/>
      <c r="R72" s="86"/>
      <c r="S72" s="86"/>
      <c r="T72" s="86"/>
      <c r="U72" s="87"/>
      <c r="V72" s="20">
        <f>+AN17</f>
        <v>1</v>
      </c>
      <c r="W72" s="20">
        <f t="shared" ref="W72:AA81" si="13">+AO17</f>
        <v>3</v>
      </c>
      <c r="X72" s="20">
        <f t="shared" si="13"/>
        <v>8</v>
      </c>
      <c r="Y72" s="20">
        <f t="shared" si="13"/>
        <v>9</v>
      </c>
      <c r="Z72" s="20">
        <f t="shared" si="13"/>
        <v>1</v>
      </c>
      <c r="AA72" s="20">
        <f t="shared" si="13"/>
        <v>0</v>
      </c>
      <c r="AB72" s="21">
        <f>SUM(V72:AA72)</f>
        <v>22</v>
      </c>
      <c r="AC72" s="22">
        <f>V72/$AB72</f>
        <v>4.5454545454545456E-2</v>
      </c>
      <c r="AD72" s="22">
        <f t="shared" ref="AD72:AH81" si="14">W72/$AB72</f>
        <v>0.13636363636363635</v>
      </c>
      <c r="AE72" s="22">
        <f t="shared" si="14"/>
        <v>0.36363636363636365</v>
      </c>
      <c r="AF72" s="22">
        <f t="shared" si="14"/>
        <v>0.40909090909090912</v>
      </c>
      <c r="AG72" s="22">
        <f t="shared" si="14"/>
        <v>4.5454545454545456E-2</v>
      </c>
      <c r="AH72" s="22">
        <f t="shared" si="14"/>
        <v>0</v>
      </c>
      <c r="AI72" s="75">
        <f>+BA17</f>
        <v>3.27</v>
      </c>
      <c r="AJ72" s="75">
        <f t="shared" ref="AJ72:AL81" si="15">+BB17</f>
        <v>0.94</v>
      </c>
      <c r="AK72" s="20">
        <f t="shared" si="15"/>
        <v>3</v>
      </c>
      <c r="AL72" s="20">
        <f t="shared" si="15"/>
        <v>4</v>
      </c>
      <c r="AM72" s="71"/>
      <c r="AN72" s="71"/>
      <c r="AO72" s="71"/>
      <c r="AP72" s="71"/>
      <c r="AQ72" s="71"/>
      <c r="AR72" s="71"/>
    </row>
    <row r="73" spans="1:44" s="17" customFormat="1" ht="18" customHeight="1" x14ac:dyDescent="0.25">
      <c r="A73" s="19">
        <v>18</v>
      </c>
      <c r="B73" s="86" t="s">
        <v>84</v>
      </c>
      <c r="C73" s="86"/>
      <c r="D73" s="86"/>
      <c r="E73" s="86"/>
      <c r="F73" s="86"/>
      <c r="G73" s="86"/>
      <c r="H73" s="86"/>
      <c r="I73" s="86"/>
      <c r="J73" s="86"/>
      <c r="K73" s="86"/>
      <c r="L73" s="86"/>
      <c r="M73" s="86"/>
      <c r="N73" s="86"/>
      <c r="O73" s="86"/>
      <c r="P73" s="86"/>
      <c r="Q73" s="86"/>
      <c r="R73" s="86"/>
      <c r="S73" s="86"/>
      <c r="T73" s="86"/>
      <c r="U73" s="87"/>
      <c r="V73" s="20">
        <f t="shared" ref="V73:V81" si="16">+AN18</f>
        <v>0</v>
      </c>
      <c r="W73" s="20">
        <f t="shared" si="13"/>
        <v>1</v>
      </c>
      <c r="X73" s="20">
        <f t="shared" si="13"/>
        <v>8</v>
      </c>
      <c r="Y73" s="20">
        <f t="shared" si="13"/>
        <v>7</v>
      </c>
      <c r="Z73" s="20">
        <f t="shared" si="13"/>
        <v>6</v>
      </c>
      <c r="AA73" s="20">
        <f t="shared" si="13"/>
        <v>0</v>
      </c>
      <c r="AB73" s="21">
        <f t="shared" ref="AB73:AB81" si="17">SUM(V73:AA73)</f>
        <v>22</v>
      </c>
      <c r="AC73" s="22">
        <f t="shared" ref="AC73:AC81" si="18">V73/$AB73</f>
        <v>0</v>
      </c>
      <c r="AD73" s="22">
        <f t="shared" si="14"/>
        <v>4.5454545454545456E-2</v>
      </c>
      <c r="AE73" s="22">
        <f t="shared" si="14"/>
        <v>0.36363636363636365</v>
      </c>
      <c r="AF73" s="22">
        <f t="shared" si="14"/>
        <v>0.31818181818181818</v>
      </c>
      <c r="AG73" s="22">
        <f t="shared" si="14"/>
        <v>0.27272727272727271</v>
      </c>
      <c r="AH73" s="22">
        <f t="shared" si="14"/>
        <v>0</v>
      </c>
      <c r="AI73" s="75">
        <f t="shared" ref="AI73:AI81" si="19">+BA18</f>
        <v>3.82</v>
      </c>
      <c r="AJ73" s="75">
        <f t="shared" si="15"/>
        <v>0.91</v>
      </c>
      <c r="AK73" s="20">
        <f t="shared" si="15"/>
        <v>4</v>
      </c>
      <c r="AL73" s="20">
        <f t="shared" si="15"/>
        <v>3</v>
      </c>
      <c r="AM73" s="78"/>
      <c r="AN73" s="78"/>
      <c r="AO73" s="78"/>
      <c r="AP73" s="78"/>
      <c r="AQ73" s="78"/>
      <c r="AR73" s="78"/>
    </row>
    <row r="74" spans="1:44" s="17" customFormat="1" ht="18" customHeight="1" x14ac:dyDescent="0.25">
      <c r="A74" s="19">
        <v>19</v>
      </c>
      <c r="B74" s="86" t="s">
        <v>83</v>
      </c>
      <c r="C74" s="86"/>
      <c r="D74" s="86"/>
      <c r="E74" s="86"/>
      <c r="F74" s="86"/>
      <c r="G74" s="86"/>
      <c r="H74" s="86"/>
      <c r="I74" s="86"/>
      <c r="J74" s="86"/>
      <c r="K74" s="86"/>
      <c r="L74" s="86"/>
      <c r="M74" s="86"/>
      <c r="N74" s="86"/>
      <c r="O74" s="86"/>
      <c r="P74" s="86"/>
      <c r="Q74" s="86"/>
      <c r="R74" s="86"/>
      <c r="S74" s="86"/>
      <c r="T74" s="86"/>
      <c r="U74" s="87"/>
      <c r="V74" s="20">
        <f t="shared" si="16"/>
        <v>0</v>
      </c>
      <c r="W74" s="20">
        <f t="shared" si="13"/>
        <v>3</v>
      </c>
      <c r="X74" s="20">
        <f t="shared" si="13"/>
        <v>5</v>
      </c>
      <c r="Y74" s="20">
        <f t="shared" si="13"/>
        <v>7</v>
      </c>
      <c r="Z74" s="20">
        <f t="shared" si="13"/>
        <v>7</v>
      </c>
      <c r="AA74" s="20">
        <f t="shared" si="13"/>
        <v>0</v>
      </c>
      <c r="AB74" s="21">
        <f t="shared" si="17"/>
        <v>22</v>
      </c>
      <c r="AC74" s="22">
        <f t="shared" si="18"/>
        <v>0</v>
      </c>
      <c r="AD74" s="22">
        <f t="shared" si="14"/>
        <v>0.13636363636363635</v>
      </c>
      <c r="AE74" s="22">
        <f t="shared" si="14"/>
        <v>0.22727272727272727</v>
      </c>
      <c r="AF74" s="22">
        <f t="shared" si="14"/>
        <v>0.31818181818181818</v>
      </c>
      <c r="AG74" s="22">
        <f t="shared" si="14"/>
        <v>0.31818181818181818</v>
      </c>
      <c r="AH74" s="22">
        <f t="shared" si="14"/>
        <v>0</v>
      </c>
      <c r="AI74" s="75">
        <f t="shared" si="19"/>
        <v>3.82</v>
      </c>
      <c r="AJ74" s="75">
        <f t="shared" si="15"/>
        <v>1.05</v>
      </c>
      <c r="AK74" s="20">
        <f t="shared" si="15"/>
        <v>4</v>
      </c>
      <c r="AL74" s="20">
        <f t="shared" si="15"/>
        <v>4</v>
      </c>
      <c r="AM74" s="78"/>
      <c r="AN74" s="78"/>
      <c r="AO74" s="78"/>
      <c r="AP74" s="78"/>
      <c r="AQ74" s="78"/>
      <c r="AR74" s="78"/>
    </row>
    <row r="75" spans="1:44" s="17" customFormat="1" ht="18" customHeight="1" x14ac:dyDescent="0.25">
      <c r="A75" s="19">
        <v>20</v>
      </c>
      <c r="B75" s="86" t="s">
        <v>82</v>
      </c>
      <c r="C75" s="86"/>
      <c r="D75" s="86"/>
      <c r="E75" s="86"/>
      <c r="F75" s="86"/>
      <c r="G75" s="86"/>
      <c r="H75" s="86"/>
      <c r="I75" s="86"/>
      <c r="J75" s="86"/>
      <c r="K75" s="86"/>
      <c r="L75" s="86"/>
      <c r="M75" s="86"/>
      <c r="N75" s="86"/>
      <c r="O75" s="86"/>
      <c r="P75" s="86"/>
      <c r="Q75" s="86"/>
      <c r="R75" s="86"/>
      <c r="S75" s="86"/>
      <c r="T75" s="86"/>
      <c r="U75" s="87"/>
      <c r="V75" s="20">
        <f t="shared" si="16"/>
        <v>0</v>
      </c>
      <c r="W75" s="20">
        <f t="shared" si="13"/>
        <v>2</v>
      </c>
      <c r="X75" s="20">
        <f t="shared" si="13"/>
        <v>9</v>
      </c>
      <c r="Y75" s="20">
        <f t="shared" si="13"/>
        <v>3</v>
      </c>
      <c r="Z75" s="20">
        <f t="shared" si="13"/>
        <v>8</v>
      </c>
      <c r="AA75" s="20">
        <f t="shared" si="13"/>
        <v>0</v>
      </c>
      <c r="AB75" s="21">
        <f t="shared" si="17"/>
        <v>22</v>
      </c>
      <c r="AC75" s="22">
        <f t="shared" si="18"/>
        <v>0</v>
      </c>
      <c r="AD75" s="22">
        <f t="shared" si="14"/>
        <v>9.0909090909090912E-2</v>
      </c>
      <c r="AE75" s="22">
        <f t="shared" si="14"/>
        <v>0.40909090909090912</v>
      </c>
      <c r="AF75" s="22">
        <f t="shared" si="14"/>
        <v>0.13636363636363635</v>
      </c>
      <c r="AG75" s="22">
        <f t="shared" si="14"/>
        <v>0.36363636363636365</v>
      </c>
      <c r="AH75" s="22">
        <f t="shared" si="14"/>
        <v>0</v>
      </c>
      <c r="AI75" s="75">
        <f t="shared" si="19"/>
        <v>3.77</v>
      </c>
      <c r="AJ75" s="75">
        <f t="shared" si="15"/>
        <v>1.07</v>
      </c>
      <c r="AK75" s="20">
        <f t="shared" si="15"/>
        <v>4</v>
      </c>
      <c r="AL75" s="20">
        <f t="shared" si="15"/>
        <v>3</v>
      </c>
      <c r="AM75" s="78"/>
      <c r="AN75" s="78"/>
      <c r="AO75" s="78"/>
      <c r="AP75" s="78"/>
      <c r="AQ75" s="78"/>
      <c r="AR75" s="78"/>
    </row>
    <row r="76" spans="1:44" s="17" customFormat="1" ht="18" customHeight="1" x14ac:dyDescent="0.25">
      <c r="A76" s="19">
        <v>21</v>
      </c>
      <c r="B76" s="86" t="s">
        <v>81</v>
      </c>
      <c r="C76" s="86"/>
      <c r="D76" s="86"/>
      <c r="E76" s="86"/>
      <c r="F76" s="86"/>
      <c r="G76" s="86"/>
      <c r="H76" s="86"/>
      <c r="I76" s="86"/>
      <c r="J76" s="86"/>
      <c r="K76" s="86"/>
      <c r="L76" s="86"/>
      <c r="M76" s="86"/>
      <c r="N76" s="86"/>
      <c r="O76" s="86"/>
      <c r="P76" s="86"/>
      <c r="Q76" s="86"/>
      <c r="R76" s="86"/>
      <c r="S76" s="86"/>
      <c r="T76" s="86"/>
      <c r="U76" s="87"/>
      <c r="V76" s="20">
        <f t="shared" si="16"/>
        <v>1</v>
      </c>
      <c r="W76" s="20">
        <f t="shared" si="13"/>
        <v>5</v>
      </c>
      <c r="X76" s="20">
        <f t="shared" si="13"/>
        <v>10</v>
      </c>
      <c r="Y76" s="20">
        <f t="shared" si="13"/>
        <v>4</v>
      </c>
      <c r="Z76" s="20">
        <f t="shared" si="13"/>
        <v>1</v>
      </c>
      <c r="AA76" s="20">
        <f t="shared" si="13"/>
        <v>1</v>
      </c>
      <c r="AB76" s="21">
        <f t="shared" si="17"/>
        <v>22</v>
      </c>
      <c r="AC76" s="22">
        <f t="shared" si="18"/>
        <v>4.5454545454545456E-2</v>
      </c>
      <c r="AD76" s="22">
        <f t="shared" si="14"/>
        <v>0.22727272727272727</v>
      </c>
      <c r="AE76" s="22">
        <f t="shared" si="14"/>
        <v>0.45454545454545453</v>
      </c>
      <c r="AF76" s="22">
        <f t="shared" si="14"/>
        <v>0.18181818181818182</v>
      </c>
      <c r="AG76" s="22">
        <f t="shared" si="14"/>
        <v>4.5454545454545456E-2</v>
      </c>
      <c r="AH76" s="22">
        <f t="shared" si="14"/>
        <v>4.5454545454545456E-2</v>
      </c>
      <c r="AI76" s="75">
        <f t="shared" si="19"/>
        <v>2.95</v>
      </c>
      <c r="AJ76" s="75">
        <f t="shared" si="15"/>
        <v>0.92</v>
      </c>
      <c r="AK76" s="20">
        <f t="shared" si="15"/>
        <v>3</v>
      </c>
      <c r="AL76" s="20">
        <f t="shared" si="15"/>
        <v>3</v>
      </c>
      <c r="AM76" s="78"/>
      <c r="AN76" s="78"/>
      <c r="AO76" s="78"/>
      <c r="AP76" s="78"/>
      <c r="AQ76" s="78"/>
      <c r="AR76" s="78"/>
    </row>
    <row r="77" spans="1:44" s="17" customFormat="1" ht="18" customHeight="1" x14ac:dyDescent="0.25">
      <c r="A77" s="19">
        <v>22</v>
      </c>
      <c r="B77" s="86" t="s">
        <v>80</v>
      </c>
      <c r="C77" s="86"/>
      <c r="D77" s="86"/>
      <c r="E77" s="86"/>
      <c r="F77" s="86"/>
      <c r="G77" s="86"/>
      <c r="H77" s="86"/>
      <c r="I77" s="86"/>
      <c r="J77" s="86"/>
      <c r="K77" s="86"/>
      <c r="L77" s="86"/>
      <c r="M77" s="86"/>
      <c r="N77" s="86"/>
      <c r="O77" s="86"/>
      <c r="P77" s="86"/>
      <c r="Q77" s="86"/>
      <c r="R77" s="86"/>
      <c r="S77" s="86"/>
      <c r="T77" s="86"/>
      <c r="U77" s="87"/>
      <c r="V77" s="20">
        <f t="shared" si="16"/>
        <v>3</v>
      </c>
      <c r="W77" s="20">
        <f t="shared" si="13"/>
        <v>9</v>
      </c>
      <c r="X77" s="20">
        <f t="shared" si="13"/>
        <v>5</v>
      </c>
      <c r="Y77" s="20">
        <f t="shared" si="13"/>
        <v>3</v>
      </c>
      <c r="Z77" s="20">
        <f t="shared" si="13"/>
        <v>2</v>
      </c>
      <c r="AA77" s="20">
        <f t="shared" si="13"/>
        <v>0</v>
      </c>
      <c r="AB77" s="21">
        <f t="shared" si="17"/>
        <v>22</v>
      </c>
      <c r="AC77" s="22">
        <f t="shared" si="18"/>
        <v>0.13636363636363635</v>
      </c>
      <c r="AD77" s="22">
        <f t="shared" si="14"/>
        <v>0.40909090909090912</v>
      </c>
      <c r="AE77" s="22">
        <f t="shared" si="14"/>
        <v>0.22727272727272727</v>
      </c>
      <c r="AF77" s="22">
        <f t="shared" si="14"/>
        <v>0.13636363636363635</v>
      </c>
      <c r="AG77" s="22">
        <f t="shared" si="14"/>
        <v>9.0909090909090912E-2</v>
      </c>
      <c r="AH77" s="22">
        <f t="shared" si="14"/>
        <v>0</v>
      </c>
      <c r="AI77" s="75">
        <f t="shared" si="19"/>
        <v>2.64</v>
      </c>
      <c r="AJ77" s="75">
        <f t="shared" si="15"/>
        <v>1.18</v>
      </c>
      <c r="AK77" s="20">
        <f t="shared" si="15"/>
        <v>2</v>
      </c>
      <c r="AL77" s="20">
        <f t="shared" si="15"/>
        <v>2</v>
      </c>
      <c r="AM77" s="78"/>
      <c r="AN77" s="78"/>
      <c r="AO77" s="78"/>
      <c r="AP77" s="78"/>
      <c r="AQ77" s="78"/>
      <c r="AR77" s="78"/>
    </row>
    <row r="78" spans="1:44" s="17" customFormat="1" ht="18" customHeight="1" x14ac:dyDescent="0.25">
      <c r="A78" s="19">
        <v>23</v>
      </c>
      <c r="B78" s="86" t="s">
        <v>79</v>
      </c>
      <c r="C78" s="86"/>
      <c r="D78" s="86"/>
      <c r="E78" s="86"/>
      <c r="F78" s="86"/>
      <c r="G78" s="86"/>
      <c r="H78" s="86"/>
      <c r="I78" s="86"/>
      <c r="J78" s="86"/>
      <c r="K78" s="86"/>
      <c r="L78" s="86"/>
      <c r="M78" s="86"/>
      <c r="N78" s="86"/>
      <c r="O78" s="86"/>
      <c r="P78" s="86"/>
      <c r="Q78" s="86"/>
      <c r="R78" s="86"/>
      <c r="S78" s="86"/>
      <c r="T78" s="86"/>
      <c r="U78" s="87"/>
      <c r="V78" s="20">
        <f t="shared" si="16"/>
        <v>0</v>
      </c>
      <c r="W78" s="20">
        <f t="shared" si="13"/>
        <v>1</v>
      </c>
      <c r="X78" s="20">
        <f t="shared" si="13"/>
        <v>3</v>
      </c>
      <c r="Y78" s="20">
        <f t="shared" si="13"/>
        <v>2</v>
      </c>
      <c r="Z78" s="20">
        <f t="shared" si="13"/>
        <v>14</v>
      </c>
      <c r="AA78" s="20">
        <f t="shared" si="13"/>
        <v>2</v>
      </c>
      <c r="AB78" s="21">
        <f t="shared" si="17"/>
        <v>22</v>
      </c>
      <c r="AC78" s="22">
        <f t="shared" si="18"/>
        <v>0</v>
      </c>
      <c r="AD78" s="22">
        <f t="shared" si="14"/>
        <v>4.5454545454545456E-2</v>
      </c>
      <c r="AE78" s="22">
        <f t="shared" si="14"/>
        <v>0.13636363636363635</v>
      </c>
      <c r="AF78" s="22">
        <f t="shared" si="14"/>
        <v>9.0909090909090912E-2</v>
      </c>
      <c r="AG78" s="22">
        <f t="shared" si="14"/>
        <v>0.63636363636363635</v>
      </c>
      <c r="AH78" s="22">
        <f t="shared" si="14"/>
        <v>9.0909090909090912E-2</v>
      </c>
      <c r="AI78" s="75">
        <f t="shared" si="19"/>
        <v>4.45</v>
      </c>
      <c r="AJ78" s="75">
        <f t="shared" si="15"/>
        <v>0.94</v>
      </c>
      <c r="AK78" s="20">
        <f t="shared" si="15"/>
        <v>5</v>
      </c>
      <c r="AL78" s="20">
        <f t="shared" si="15"/>
        <v>5</v>
      </c>
      <c r="AM78" s="78"/>
      <c r="AN78" s="78"/>
      <c r="AO78" s="78"/>
      <c r="AP78" s="78"/>
      <c r="AQ78" s="78"/>
      <c r="AR78" s="78"/>
    </row>
    <row r="79" spans="1:44" s="17" customFormat="1" ht="18" customHeight="1" x14ac:dyDescent="0.25">
      <c r="A79" s="19">
        <v>24</v>
      </c>
      <c r="B79" s="86" t="s">
        <v>78</v>
      </c>
      <c r="C79" s="86"/>
      <c r="D79" s="86"/>
      <c r="E79" s="86"/>
      <c r="F79" s="86"/>
      <c r="G79" s="86"/>
      <c r="H79" s="86"/>
      <c r="I79" s="86"/>
      <c r="J79" s="86"/>
      <c r="K79" s="86"/>
      <c r="L79" s="86"/>
      <c r="M79" s="86"/>
      <c r="N79" s="86"/>
      <c r="O79" s="86"/>
      <c r="P79" s="86"/>
      <c r="Q79" s="86"/>
      <c r="R79" s="86"/>
      <c r="S79" s="86"/>
      <c r="T79" s="86"/>
      <c r="U79" s="87"/>
      <c r="V79" s="20">
        <f t="shared" si="16"/>
        <v>0</v>
      </c>
      <c r="W79" s="20">
        <f t="shared" si="13"/>
        <v>0</v>
      </c>
      <c r="X79" s="20">
        <f t="shared" si="13"/>
        <v>3</v>
      </c>
      <c r="Y79" s="20">
        <f t="shared" si="13"/>
        <v>5</v>
      </c>
      <c r="Z79" s="20">
        <f t="shared" si="13"/>
        <v>13</v>
      </c>
      <c r="AA79" s="20">
        <f t="shared" si="13"/>
        <v>1</v>
      </c>
      <c r="AB79" s="21">
        <f t="shared" si="17"/>
        <v>22</v>
      </c>
      <c r="AC79" s="22">
        <f t="shared" si="18"/>
        <v>0</v>
      </c>
      <c r="AD79" s="22">
        <f t="shared" si="14"/>
        <v>0</v>
      </c>
      <c r="AE79" s="22">
        <f t="shared" si="14"/>
        <v>0.13636363636363635</v>
      </c>
      <c r="AF79" s="22">
        <f t="shared" si="14"/>
        <v>0.22727272727272727</v>
      </c>
      <c r="AG79" s="22">
        <f t="shared" si="14"/>
        <v>0.59090909090909094</v>
      </c>
      <c r="AH79" s="22">
        <f t="shared" si="14"/>
        <v>4.5454545454545456E-2</v>
      </c>
      <c r="AI79" s="75">
        <f t="shared" si="19"/>
        <v>4.4800000000000004</v>
      </c>
      <c r="AJ79" s="75">
        <f t="shared" si="15"/>
        <v>0.75</v>
      </c>
      <c r="AK79" s="20">
        <f t="shared" si="15"/>
        <v>5</v>
      </c>
      <c r="AL79" s="20">
        <f t="shared" si="15"/>
        <v>5</v>
      </c>
      <c r="AM79" s="78"/>
      <c r="AN79" s="78"/>
      <c r="AO79" s="78"/>
      <c r="AP79" s="78"/>
      <c r="AQ79" s="78"/>
      <c r="AR79" s="78"/>
    </row>
    <row r="80" spans="1:44" s="17" customFormat="1" ht="18" customHeight="1" x14ac:dyDescent="0.25">
      <c r="A80" s="19">
        <v>25</v>
      </c>
      <c r="B80" s="86" t="s">
        <v>77</v>
      </c>
      <c r="C80" s="86"/>
      <c r="D80" s="86"/>
      <c r="E80" s="86"/>
      <c r="F80" s="86"/>
      <c r="G80" s="86"/>
      <c r="H80" s="86"/>
      <c r="I80" s="86"/>
      <c r="J80" s="86"/>
      <c r="K80" s="86"/>
      <c r="L80" s="86"/>
      <c r="M80" s="86"/>
      <c r="N80" s="86"/>
      <c r="O80" s="86"/>
      <c r="P80" s="86"/>
      <c r="Q80" s="86"/>
      <c r="R80" s="86"/>
      <c r="S80" s="86"/>
      <c r="T80" s="86"/>
      <c r="U80" s="87"/>
      <c r="V80" s="20">
        <f t="shared" si="16"/>
        <v>0</v>
      </c>
      <c r="W80" s="20">
        <f t="shared" si="13"/>
        <v>1</v>
      </c>
      <c r="X80" s="20">
        <f t="shared" si="13"/>
        <v>3</v>
      </c>
      <c r="Y80" s="20">
        <f t="shared" si="13"/>
        <v>8</v>
      </c>
      <c r="Z80" s="20">
        <f t="shared" si="13"/>
        <v>10</v>
      </c>
      <c r="AA80" s="20">
        <f t="shared" si="13"/>
        <v>0</v>
      </c>
      <c r="AB80" s="21">
        <f t="shared" si="17"/>
        <v>22</v>
      </c>
      <c r="AC80" s="22">
        <f t="shared" si="18"/>
        <v>0</v>
      </c>
      <c r="AD80" s="22">
        <f t="shared" si="14"/>
        <v>4.5454545454545456E-2</v>
      </c>
      <c r="AE80" s="22">
        <f t="shared" si="14"/>
        <v>0.13636363636363635</v>
      </c>
      <c r="AF80" s="22">
        <f t="shared" si="14"/>
        <v>0.36363636363636365</v>
      </c>
      <c r="AG80" s="22">
        <f t="shared" si="14"/>
        <v>0.45454545454545453</v>
      </c>
      <c r="AH80" s="22">
        <f t="shared" si="14"/>
        <v>0</v>
      </c>
      <c r="AI80" s="75">
        <f t="shared" si="19"/>
        <v>4.2300000000000004</v>
      </c>
      <c r="AJ80" s="75">
        <f t="shared" si="15"/>
        <v>0.87</v>
      </c>
      <c r="AK80" s="20">
        <f t="shared" si="15"/>
        <v>4</v>
      </c>
      <c r="AL80" s="20">
        <f t="shared" si="15"/>
        <v>5</v>
      </c>
    </row>
    <row r="81" spans="1:44" s="17" customFormat="1" ht="18" customHeight="1" x14ac:dyDescent="0.25">
      <c r="A81" s="19">
        <v>26</v>
      </c>
      <c r="B81" s="86" t="s">
        <v>76</v>
      </c>
      <c r="C81" s="86"/>
      <c r="D81" s="86"/>
      <c r="E81" s="86"/>
      <c r="F81" s="86"/>
      <c r="G81" s="86"/>
      <c r="H81" s="86"/>
      <c r="I81" s="86"/>
      <c r="J81" s="86"/>
      <c r="K81" s="86"/>
      <c r="L81" s="86"/>
      <c r="M81" s="86"/>
      <c r="N81" s="86"/>
      <c r="O81" s="86"/>
      <c r="P81" s="86"/>
      <c r="Q81" s="86"/>
      <c r="R81" s="86"/>
      <c r="S81" s="86"/>
      <c r="T81" s="86"/>
      <c r="U81" s="87"/>
      <c r="V81" s="20">
        <f t="shared" si="16"/>
        <v>0</v>
      </c>
      <c r="W81" s="20">
        <f t="shared" si="13"/>
        <v>1</v>
      </c>
      <c r="X81" s="20">
        <f t="shared" si="13"/>
        <v>6</v>
      </c>
      <c r="Y81" s="20">
        <f t="shared" si="13"/>
        <v>6</v>
      </c>
      <c r="Z81" s="20">
        <f t="shared" si="13"/>
        <v>9</v>
      </c>
      <c r="AA81" s="20">
        <f t="shared" si="13"/>
        <v>0</v>
      </c>
      <c r="AB81" s="21">
        <f t="shared" si="17"/>
        <v>22</v>
      </c>
      <c r="AC81" s="22">
        <f t="shared" si="18"/>
        <v>0</v>
      </c>
      <c r="AD81" s="22">
        <f t="shared" si="14"/>
        <v>4.5454545454545456E-2</v>
      </c>
      <c r="AE81" s="22">
        <f t="shared" si="14"/>
        <v>0.27272727272727271</v>
      </c>
      <c r="AF81" s="22">
        <f t="shared" si="14"/>
        <v>0.27272727272727271</v>
      </c>
      <c r="AG81" s="22">
        <f t="shared" si="14"/>
        <v>0.40909090909090912</v>
      </c>
      <c r="AH81" s="22">
        <f t="shared" si="14"/>
        <v>0</v>
      </c>
      <c r="AI81" s="75">
        <f t="shared" si="19"/>
        <v>4.05</v>
      </c>
      <c r="AJ81" s="75">
        <f t="shared" si="15"/>
        <v>0.95</v>
      </c>
      <c r="AK81" s="20">
        <f t="shared" si="15"/>
        <v>4</v>
      </c>
      <c r="AL81" s="20">
        <f t="shared" si="15"/>
        <v>5</v>
      </c>
    </row>
    <row r="83" spans="1:44" x14ac:dyDescent="0.25">
      <c r="AM83" s="50" t="s">
        <v>163</v>
      </c>
    </row>
    <row r="84" spans="1:44" s="30" customFormat="1" ht="20.25" customHeight="1" x14ac:dyDescent="0.25">
      <c r="A84" s="92" t="s">
        <v>25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O84" s="30" t="s">
        <v>90</v>
      </c>
      <c r="AP84" s="30" t="s">
        <v>91</v>
      </c>
      <c r="AQ84" s="30" t="s">
        <v>92</v>
      </c>
      <c r="AR84" s="30" t="s">
        <v>93</v>
      </c>
    </row>
    <row r="85" spans="1:44" ht="15" customHeight="1" x14ac:dyDescent="0.25">
      <c r="B85" s="93"/>
      <c r="C85" s="93"/>
      <c r="D85" s="93"/>
      <c r="E85" s="93"/>
      <c r="F85" s="93"/>
      <c r="G85" s="93"/>
      <c r="H85" s="93"/>
      <c r="I85" s="93"/>
      <c r="J85" s="93"/>
      <c r="K85" s="93"/>
      <c r="L85" s="93"/>
      <c r="M85" s="93"/>
      <c r="N85" s="93"/>
      <c r="O85" s="93"/>
      <c r="P85" s="93"/>
      <c r="Q85" s="93"/>
      <c r="R85" s="93"/>
      <c r="S85" s="93"/>
      <c r="T85" s="93"/>
      <c r="U85" s="93"/>
      <c r="V85" s="95" t="s">
        <v>7</v>
      </c>
      <c r="W85" s="95"/>
      <c r="X85" s="95"/>
      <c r="Y85" s="95"/>
      <c r="Z85" s="95"/>
      <c r="AA85" s="95"/>
      <c r="AC85" s="95" t="s">
        <v>8</v>
      </c>
      <c r="AD85" s="95"/>
      <c r="AE85" s="95"/>
      <c r="AF85" s="95"/>
      <c r="AG85" s="95"/>
      <c r="AH85" s="95"/>
      <c r="AI85" s="96" t="s">
        <v>9</v>
      </c>
      <c r="AJ85" s="96"/>
      <c r="AK85" s="96"/>
      <c r="AL85" s="96"/>
      <c r="AM85" s="50" t="s">
        <v>94</v>
      </c>
      <c r="AN85" s="50" t="s">
        <v>143</v>
      </c>
      <c r="AO85" s="50">
        <v>19</v>
      </c>
      <c r="AP85" s="50">
        <v>86.4</v>
      </c>
      <c r="AQ85" s="50">
        <v>86.4</v>
      </c>
      <c r="AR85" s="50">
        <v>86.4</v>
      </c>
    </row>
    <row r="86" spans="1:44" ht="15.75" thickBot="1" x14ac:dyDescent="0.3">
      <c r="B86" s="93"/>
      <c r="C86" s="93"/>
      <c r="D86" s="93"/>
      <c r="E86" s="93"/>
      <c r="F86" s="93"/>
      <c r="G86" s="93"/>
      <c r="H86" s="93"/>
      <c r="I86" s="93"/>
      <c r="J86" s="93"/>
      <c r="K86" s="93"/>
      <c r="L86" s="93"/>
      <c r="M86" s="93"/>
      <c r="N86" s="93"/>
      <c r="O86" s="93"/>
      <c r="P86" s="93"/>
      <c r="Q86" s="93"/>
      <c r="R86" s="93"/>
      <c r="S86" s="93"/>
      <c r="T86" s="93"/>
      <c r="U86" s="93"/>
      <c r="V86" s="95"/>
      <c r="W86" s="95"/>
      <c r="X86" s="95"/>
      <c r="Y86" s="95"/>
      <c r="Z86" s="95"/>
      <c r="AA86" s="95"/>
      <c r="AC86" s="95"/>
      <c r="AD86" s="95"/>
      <c r="AE86" s="95"/>
      <c r="AF86" s="95"/>
      <c r="AG86" s="95"/>
      <c r="AH86" s="95"/>
      <c r="AI86" s="96"/>
      <c r="AJ86" s="96"/>
      <c r="AK86" s="96"/>
      <c r="AL86" s="96"/>
      <c r="AN86" s="50" t="s">
        <v>38</v>
      </c>
      <c r="AO86" s="50">
        <v>3</v>
      </c>
      <c r="AP86" s="50">
        <v>13.6</v>
      </c>
      <c r="AQ86" s="50">
        <v>13.6</v>
      </c>
      <c r="AR86" s="50">
        <v>100</v>
      </c>
    </row>
    <row r="87" spans="1:44" s="17" customFormat="1" ht="18.75" x14ac:dyDescent="0.25">
      <c r="A87" s="9"/>
      <c r="B87" s="89"/>
      <c r="C87" s="89"/>
      <c r="D87" s="89"/>
      <c r="E87" s="89"/>
      <c r="F87" s="89"/>
      <c r="G87" s="89"/>
      <c r="H87" s="89"/>
      <c r="I87" s="89"/>
      <c r="J87" s="89"/>
      <c r="K87" s="89"/>
      <c r="L87" s="89"/>
      <c r="M87" s="89"/>
      <c r="N87" s="89"/>
      <c r="O87" s="89"/>
      <c r="P87" s="89"/>
      <c r="Q87" s="89"/>
      <c r="R87" s="89"/>
      <c r="S87" s="89"/>
      <c r="T87" s="89"/>
      <c r="U87" s="89"/>
      <c r="V87" s="10">
        <v>1</v>
      </c>
      <c r="W87" s="10">
        <v>2</v>
      </c>
      <c r="X87" s="10">
        <v>3</v>
      </c>
      <c r="Y87" s="10">
        <v>4</v>
      </c>
      <c r="Z87" s="10">
        <v>5</v>
      </c>
      <c r="AA87" s="10" t="s">
        <v>10</v>
      </c>
      <c r="AB87" s="11" t="s">
        <v>11</v>
      </c>
      <c r="AC87" s="12">
        <v>1</v>
      </c>
      <c r="AD87" s="13">
        <v>2</v>
      </c>
      <c r="AE87" s="13">
        <v>3</v>
      </c>
      <c r="AF87" s="13">
        <v>4</v>
      </c>
      <c r="AG87" s="14">
        <v>5</v>
      </c>
      <c r="AH87" s="10" t="s">
        <v>10</v>
      </c>
      <c r="AI87" s="15" t="s">
        <v>12</v>
      </c>
      <c r="AJ87" s="16" t="s">
        <v>13</v>
      </c>
      <c r="AK87" s="16" t="s">
        <v>14</v>
      </c>
      <c r="AL87" s="47" t="s">
        <v>15</v>
      </c>
      <c r="AN87" s="17" t="s">
        <v>88</v>
      </c>
      <c r="AO87" s="17">
        <v>22</v>
      </c>
      <c r="AP87" s="17">
        <v>100</v>
      </c>
      <c r="AQ87" s="17">
        <v>100</v>
      </c>
    </row>
    <row r="88" spans="1:44" s="54" customFormat="1" ht="18.75" customHeight="1" x14ac:dyDescent="0.25">
      <c r="A88" s="90"/>
      <c r="B88" s="91"/>
      <c r="C88" s="91"/>
      <c r="D88" s="91"/>
      <c r="E88" s="91"/>
      <c r="F88" s="91"/>
      <c r="G88" s="91"/>
      <c r="H88" s="91"/>
      <c r="I88" s="91"/>
      <c r="J88" s="91"/>
      <c r="K88" s="91"/>
      <c r="L88" s="91"/>
      <c r="M88" s="91"/>
      <c r="N88" s="91"/>
      <c r="O88" s="91"/>
      <c r="P88" s="91"/>
      <c r="Q88" s="91"/>
      <c r="R88" s="91"/>
      <c r="S88" s="91"/>
      <c r="T88" s="91"/>
      <c r="U88" s="91"/>
      <c r="V88" s="31"/>
      <c r="W88" s="31"/>
      <c r="X88" s="31"/>
      <c r="Y88" s="31"/>
      <c r="Z88" s="31"/>
      <c r="AA88" s="31"/>
      <c r="AB88" s="40"/>
      <c r="AC88" s="32"/>
      <c r="AD88" s="32"/>
      <c r="AE88" s="32"/>
      <c r="AF88" s="32"/>
      <c r="AG88" s="32"/>
      <c r="AH88" s="32"/>
      <c r="AI88" s="33"/>
      <c r="AJ88" s="33"/>
      <c r="AK88" s="31"/>
      <c r="AL88" s="48"/>
      <c r="AM88" s="54" t="s">
        <v>162</v>
      </c>
    </row>
    <row r="89" spans="1:44" s="17" customFormat="1" ht="18" customHeight="1" x14ac:dyDescent="0.25">
      <c r="A89" s="19">
        <v>27</v>
      </c>
      <c r="B89" s="86" t="s">
        <v>75</v>
      </c>
      <c r="C89" s="86"/>
      <c r="D89" s="86"/>
      <c r="E89" s="86"/>
      <c r="F89" s="86"/>
      <c r="G89" s="86"/>
      <c r="H89" s="86"/>
      <c r="I89" s="86"/>
      <c r="J89" s="86"/>
      <c r="K89" s="86"/>
      <c r="L89" s="86"/>
      <c r="M89" s="86"/>
      <c r="N89" s="86"/>
      <c r="O89" s="86"/>
      <c r="P89" s="86"/>
      <c r="Q89" s="86"/>
      <c r="R89" s="86"/>
      <c r="S89" s="86"/>
      <c r="T89" s="86"/>
      <c r="U89" s="87"/>
      <c r="V89" s="20">
        <f>+AN27</f>
        <v>2</v>
      </c>
      <c r="W89" s="20">
        <f t="shared" ref="W89:AA94" si="20">+AO27</f>
        <v>1</v>
      </c>
      <c r="X89" s="20">
        <f t="shared" si="20"/>
        <v>4</v>
      </c>
      <c r="Y89" s="20">
        <f t="shared" si="20"/>
        <v>7</v>
      </c>
      <c r="Z89" s="20">
        <f t="shared" si="20"/>
        <v>4</v>
      </c>
      <c r="AA89" s="20">
        <f t="shared" si="20"/>
        <v>4</v>
      </c>
      <c r="AB89" s="21">
        <f>SUM(V89:AA89)</f>
        <v>22</v>
      </c>
      <c r="AC89" s="22">
        <f>V89/$AB89</f>
        <v>9.0909090909090912E-2</v>
      </c>
      <c r="AD89" s="22">
        <f t="shared" ref="AD89:AH94" si="21">W89/$AB89</f>
        <v>4.5454545454545456E-2</v>
      </c>
      <c r="AE89" s="22">
        <f t="shared" si="21"/>
        <v>0.18181818181818182</v>
      </c>
      <c r="AF89" s="22">
        <f t="shared" si="21"/>
        <v>0.31818181818181818</v>
      </c>
      <c r="AG89" s="22">
        <f t="shared" si="21"/>
        <v>0.18181818181818182</v>
      </c>
      <c r="AH89" s="22">
        <f t="shared" si="21"/>
        <v>0.18181818181818182</v>
      </c>
      <c r="AI89" s="75">
        <f>+BA27</f>
        <v>3.56</v>
      </c>
      <c r="AJ89" s="75">
        <f t="shared" ref="AJ89:AL94" si="22">+BB27</f>
        <v>1.25</v>
      </c>
      <c r="AK89" s="20">
        <f t="shared" si="22"/>
        <v>4</v>
      </c>
      <c r="AL89" s="20">
        <f t="shared" si="22"/>
        <v>4</v>
      </c>
    </row>
    <row r="90" spans="1:44" s="17" customFormat="1" ht="18" customHeight="1" x14ac:dyDescent="0.25">
      <c r="A90" s="19">
        <v>28</v>
      </c>
      <c r="B90" s="86" t="s">
        <v>74</v>
      </c>
      <c r="C90" s="86"/>
      <c r="D90" s="86"/>
      <c r="E90" s="86"/>
      <c r="F90" s="86"/>
      <c r="G90" s="86"/>
      <c r="H90" s="86"/>
      <c r="I90" s="86"/>
      <c r="J90" s="86"/>
      <c r="K90" s="86"/>
      <c r="L90" s="86"/>
      <c r="M90" s="86"/>
      <c r="N90" s="86"/>
      <c r="O90" s="86"/>
      <c r="P90" s="86"/>
      <c r="Q90" s="86"/>
      <c r="R90" s="86"/>
      <c r="S90" s="86"/>
      <c r="T90" s="86"/>
      <c r="U90" s="87"/>
      <c r="V90" s="20">
        <f t="shared" ref="V90:V94" si="23">+AN28</f>
        <v>1</v>
      </c>
      <c r="W90" s="20">
        <f t="shared" si="20"/>
        <v>0</v>
      </c>
      <c r="X90" s="20">
        <f t="shared" si="20"/>
        <v>4</v>
      </c>
      <c r="Y90" s="20">
        <f t="shared" si="20"/>
        <v>6</v>
      </c>
      <c r="Z90" s="20">
        <f t="shared" si="20"/>
        <v>4</v>
      </c>
      <c r="AA90" s="20">
        <f t="shared" si="20"/>
        <v>7</v>
      </c>
      <c r="AB90" s="21">
        <f t="shared" ref="AB90:AB94" si="24">SUM(V90:AA90)</f>
        <v>22</v>
      </c>
      <c r="AC90" s="22">
        <f t="shared" ref="AC90:AC94" si="25">V90/$AB90</f>
        <v>4.5454545454545456E-2</v>
      </c>
      <c r="AD90" s="22">
        <f t="shared" si="21"/>
        <v>0</v>
      </c>
      <c r="AE90" s="22">
        <f t="shared" si="21"/>
        <v>0.18181818181818182</v>
      </c>
      <c r="AF90" s="22">
        <f t="shared" si="21"/>
        <v>0.27272727272727271</v>
      </c>
      <c r="AG90" s="22">
        <f t="shared" si="21"/>
        <v>0.18181818181818182</v>
      </c>
      <c r="AH90" s="22">
        <f t="shared" si="21"/>
        <v>0.31818181818181818</v>
      </c>
      <c r="AI90" s="75">
        <f t="shared" ref="AI90:AI94" si="26">+BA28</f>
        <v>3.8</v>
      </c>
      <c r="AJ90" s="75">
        <f t="shared" si="22"/>
        <v>1.08</v>
      </c>
      <c r="AK90" s="20">
        <f t="shared" si="22"/>
        <v>4</v>
      </c>
      <c r="AL90" s="20">
        <f t="shared" si="22"/>
        <v>4</v>
      </c>
    </row>
    <row r="91" spans="1:44" s="17" customFormat="1" ht="18" customHeight="1" x14ac:dyDescent="0.25">
      <c r="A91" s="19">
        <v>29</v>
      </c>
      <c r="B91" s="86" t="s">
        <v>73</v>
      </c>
      <c r="C91" s="86" t="s">
        <v>26</v>
      </c>
      <c r="D91" s="86" t="s">
        <v>26</v>
      </c>
      <c r="E91" s="86" t="s">
        <v>26</v>
      </c>
      <c r="F91" s="86" t="s">
        <v>26</v>
      </c>
      <c r="G91" s="86" t="s">
        <v>26</v>
      </c>
      <c r="H91" s="86" t="s">
        <v>26</v>
      </c>
      <c r="I91" s="86" t="s">
        <v>26</v>
      </c>
      <c r="J91" s="86" t="s">
        <v>26</v>
      </c>
      <c r="K91" s="86" t="s">
        <v>26</v>
      </c>
      <c r="L91" s="86" t="s">
        <v>26</v>
      </c>
      <c r="M91" s="86" t="s">
        <v>26</v>
      </c>
      <c r="N91" s="86" t="s">
        <v>26</v>
      </c>
      <c r="O91" s="86" t="s">
        <v>26</v>
      </c>
      <c r="P91" s="86" t="s">
        <v>26</v>
      </c>
      <c r="Q91" s="86" t="s">
        <v>26</v>
      </c>
      <c r="R91" s="86" t="s">
        <v>26</v>
      </c>
      <c r="S91" s="86" t="s">
        <v>26</v>
      </c>
      <c r="T91" s="86" t="s">
        <v>26</v>
      </c>
      <c r="U91" s="87" t="s">
        <v>26</v>
      </c>
      <c r="V91" s="20">
        <f t="shared" si="23"/>
        <v>1</v>
      </c>
      <c r="W91" s="20">
        <f t="shared" si="20"/>
        <v>0</v>
      </c>
      <c r="X91" s="20">
        <f t="shared" si="20"/>
        <v>5</v>
      </c>
      <c r="Y91" s="20">
        <f t="shared" si="20"/>
        <v>4</v>
      </c>
      <c r="Z91" s="20">
        <f t="shared" si="20"/>
        <v>4</v>
      </c>
      <c r="AA91" s="20">
        <f t="shared" si="20"/>
        <v>8</v>
      </c>
      <c r="AB91" s="21">
        <f t="shared" si="24"/>
        <v>22</v>
      </c>
      <c r="AC91" s="22">
        <f t="shared" si="25"/>
        <v>4.5454545454545456E-2</v>
      </c>
      <c r="AD91" s="22">
        <f t="shared" si="21"/>
        <v>0</v>
      </c>
      <c r="AE91" s="22">
        <f t="shared" si="21"/>
        <v>0.22727272727272727</v>
      </c>
      <c r="AF91" s="22">
        <f t="shared" si="21"/>
        <v>0.18181818181818182</v>
      </c>
      <c r="AG91" s="22">
        <f t="shared" si="21"/>
        <v>0.18181818181818182</v>
      </c>
      <c r="AH91" s="22">
        <f t="shared" si="21"/>
        <v>0.36363636363636365</v>
      </c>
      <c r="AI91" s="75">
        <f t="shared" si="26"/>
        <v>3.71</v>
      </c>
      <c r="AJ91" s="75">
        <f t="shared" si="22"/>
        <v>1.1399999999999999</v>
      </c>
      <c r="AK91" s="20">
        <f t="shared" si="22"/>
        <v>4</v>
      </c>
      <c r="AL91" s="20">
        <f t="shared" si="22"/>
        <v>3</v>
      </c>
    </row>
    <row r="92" spans="1:44" s="17" customFormat="1" ht="18" customHeight="1" x14ac:dyDescent="0.25">
      <c r="A92" s="19">
        <v>30</v>
      </c>
      <c r="B92" s="86" t="s">
        <v>72</v>
      </c>
      <c r="C92" s="86" t="s">
        <v>27</v>
      </c>
      <c r="D92" s="86" t="s">
        <v>27</v>
      </c>
      <c r="E92" s="86" t="s">
        <v>27</v>
      </c>
      <c r="F92" s="86" t="s">
        <v>27</v>
      </c>
      <c r="G92" s="86" t="s">
        <v>27</v>
      </c>
      <c r="H92" s="86" t="s">
        <v>27</v>
      </c>
      <c r="I92" s="86" t="s">
        <v>27</v>
      </c>
      <c r="J92" s="86" t="s">
        <v>27</v>
      </c>
      <c r="K92" s="86" t="s">
        <v>27</v>
      </c>
      <c r="L92" s="86" t="s">
        <v>27</v>
      </c>
      <c r="M92" s="86" t="s">
        <v>27</v>
      </c>
      <c r="N92" s="86" t="s">
        <v>27</v>
      </c>
      <c r="O92" s="86" t="s">
        <v>27</v>
      </c>
      <c r="P92" s="86" t="s">
        <v>27</v>
      </c>
      <c r="Q92" s="86" t="s">
        <v>27</v>
      </c>
      <c r="R92" s="86" t="s">
        <v>27</v>
      </c>
      <c r="S92" s="86" t="s">
        <v>27</v>
      </c>
      <c r="T92" s="86" t="s">
        <v>27</v>
      </c>
      <c r="U92" s="87" t="s">
        <v>27</v>
      </c>
      <c r="V92" s="20">
        <f t="shared" si="23"/>
        <v>0</v>
      </c>
      <c r="W92" s="20">
        <f t="shared" si="20"/>
        <v>1</v>
      </c>
      <c r="X92" s="20">
        <f t="shared" si="20"/>
        <v>2</v>
      </c>
      <c r="Y92" s="20">
        <f t="shared" si="20"/>
        <v>4</v>
      </c>
      <c r="Z92" s="20">
        <f t="shared" si="20"/>
        <v>6</v>
      </c>
      <c r="AA92" s="20">
        <f t="shared" si="20"/>
        <v>9</v>
      </c>
      <c r="AB92" s="21">
        <f t="shared" si="24"/>
        <v>22</v>
      </c>
      <c r="AC92" s="22">
        <f t="shared" si="25"/>
        <v>0</v>
      </c>
      <c r="AD92" s="22">
        <f t="shared" si="21"/>
        <v>4.5454545454545456E-2</v>
      </c>
      <c r="AE92" s="22">
        <f t="shared" si="21"/>
        <v>9.0909090909090912E-2</v>
      </c>
      <c r="AF92" s="22">
        <f t="shared" si="21"/>
        <v>0.18181818181818182</v>
      </c>
      <c r="AG92" s="22">
        <f t="shared" si="21"/>
        <v>0.27272727272727271</v>
      </c>
      <c r="AH92" s="22">
        <f t="shared" si="21"/>
        <v>0.40909090909090912</v>
      </c>
      <c r="AI92" s="75">
        <f t="shared" si="26"/>
        <v>4.1500000000000004</v>
      </c>
      <c r="AJ92" s="75">
        <f t="shared" si="22"/>
        <v>0.99</v>
      </c>
      <c r="AK92" s="20">
        <f t="shared" si="22"/>
        <v>4</v>
      </c>
      <c r="AL92" s="20">
        <f t="shared" si="22"/>
        <v>5</v>
      </c>
      <c r="AM92" s="17" t="s">
        <v>164</v>
      </c>
    </row>
    <row r="93" spans="1:44" s="17" customFormat="1" ht="18" customHeight="1" x14ac:dyDescent="0.25">
      <c r="A93" s="19">
        <v>31</v>
      </c>
      <c r="B93" s="86" t="s">
        <v>71</v>
      </c>
      <c r="C93" s="86" t="s">
        <v>28</v>
      </c>
      <c r="D93" s="86" t="s">
        <v>28</v>
      </c>
      <c r="E93" s="86" t="s">
        <v>28</v>
      </c>
      <c r="F93" s="86" t="s">
        <v>28</v>
      </c>
      <c r="G93" s="86" t="s">
        <v>28</v>
      </c>
      <c r="H93" s="86" t="s">
        <v>28</v>
      </c>
      <c r="I93" s="86" t="s">
        <v>28</v>
      </c>
      <c r="J93" s="86" t="s">
        <v>28</v>
      </c>
      <c r="K93" s="86" t="s">
        <v>28</v>
      </c>
      <c r="L93" s="86" t="s">
        <v>28</v>
      </c>
      <c r="M93" s="86" t="s">
        <v>28</v>
      </c>
      <c r="N93" s="86" t="s">
        <v>28</v>
      </c>
      <c r="O93" s="86" t="s">
        <v>28</v>
      </c>
      <c r="P93" s="86" t="s">
        <v>28</v>
      </c>
      <c r="Q93" s="86" t="s">
        <v>28</v>
      </c>
      <c r="R93" s="86" t="s">
        <v>28</v>
      </c>
      <c r="S93" s="86" t="s">
        <v>28</v>
      </c>
      <c r="T93" s="86" t="s">
        <v>28</v>
      </c>
      <c r="U93" s="87" t="s">
        <v>28</v>
      </c>
      <c r="V93" s="20">
        <f t="shared" si="23"/>
        <v>0</v>
      </c>
      <c r="W93" s="20">
        <f t="shared" si="20"/>
        <v>1</v>
      </c>
      <c r="X93" s="20">
        <f t="shared" si="20"/>
        <v>3</v>
      </c>
      <c r="Y93" s="20">
        <f t="shared" si="20"/>
        <v>4</v>
      </c>
      <c r="Z93" s="20">
        <f t="shared" si="20"/>
        <v>7</v>
      </c>
      <c r="AA93" s="20">
        <f t="shared" si="20"/>
        <v>7</v>
      </c>
      <c r="AB93" s="21">
        <f t="shared" si="24"/>
        <v>22</v>
      </c>
      <c r="AC93" s="22">
        <f t="shared" si="25"/>
        <v>0</v>
      </c>
      <c r="AD93" s="22">
        <f t="shared" si="21"/>
        <v>4.5454545454545456E-2</v>
      </c>
      <c r="AE93" s="22">
        <f t="shared" si="21"/>
        <v>0.13636363636363635</v>
      </c>
      <c r="AF93" s="22">
        <f t="shared" si="21"/>
        <v>0.18181818181818182</v>
      </c>
      <c r="AG93" s="22">
        <f t="shared" si="21"/>
        <v>0.31818181818181818</v>
      </c>
      <c r="AH93" s="22">
        <f t="shared" si="21"/>
        <v>0.31818181818181818</v>
      </c>
      <c r="AI93" s="75">
        <f t="shared" si="26"/>
        <v>4.13</v>
      </c>
      <c r="AJ93" s="75">
        <f t="shared" si="22"/>
        <v>0.99</v>
      </c>
      <c r="AK93" s="20">
        <f t="shared" si="22"/>
        <v>4</v>
      </c>
      <c r="AL93" s="20">
        <f t="shared" si="22"/>
        <v>5</v>
      </c>
      <c r="AO93" s="17" t="s">
        <v>90</v>
      </c>
      <c r="AP93" s="17" t="s">
        <v>91</v>
      </c>
      <c r="AQ93" s="17" t="s">
        <v>92</v>
      </c>
      <c r="AR93" s="17" t="s">
        <v>93</v>
      </c>
    </row>
    <row r="94" spans="1:44" s="17" customFormat="1" ht="18" customHeight="1" x14ac:dyDescent="0.25">
      <c r="A94" s="19">
        <v>32</v>
      </c>
      <c r="B94" s="86" t="s">
        <v>70</v>
      </c>
      <c r="C94" s="86" t="s">
        <v>28</v>
      </c>
      <c r="D94" s="86" t="s">
        <v>28</v>
      </c>
      <c r="E94" s="86" t="s">
        <v>28</v>
      </c>
      <c r="F94" s="86" t="s">
        <v>28</v>
      </c>
      <c r="G94" s="86" t="s">
        <v>28</v>
      </c>
      <c r="H94" s="86" t="s">
        <v>28</v>
      </c>
      <c r="I94" s="86" t="s">
        <v>28</v>
      </c>
      <c r="J94" s="86" t="s">
        <v>28</v>
      </c>
      <c r="K94" s="86" t="s">
        <v>28</v>
      </c>
      <c r="L94" s="86" t="s">
        <v>28</v>
      </c>
      <c r="M94" s="86" t="s">
        <v>28</v>
      </c>
      <c r="N94" s="86" t="s">
        <v>28</v>
      </c>
      <c r="O94" s="86" t="s">
        <v>28</v>
      </c>
      <c r="P94" s="86" t="s">
        <v>28</v>
      </c>
      <c r="Q94" s="86" t="s">
        <v>28</v>
      </c>
      <c r="R94" s="86" t="s">
        <v>28</v>
      </c>
      <c r="S94" s="86" t="s">
        <v>28</v>
      </c>
      <c r="T94" s="86" t="s">
        <v>28</v>
      </c>
      <c r="U94" s="87" t="s">
        <v>28</v>
      </c>
      <c r="V94" s="20">
        <f t="shared" si="23"/>
        <v>2</v>
      </c>
      <c r="W94" s="20">
        <f t="shared" si="20"/>
        <v>5</v>
      </c>
      <c r="X94" s="20">
        <f t="shared" si="20"/>
        <v>0</v>
      </c>
      <c r="Y94" s="20">
        <f t="shared" si="20"/>
        <v>2</v>
      </c>
      <c r="Z94" s="20">
        <f t="shared" si="20"/>
        <v>7</v>
      </c>
      <c r="AA94" s="20">
        <f t="shared" si="20"/>
        <v>6</v>
      </c>
      <c r="AB94" s="21">
        <f t="shared" si="24"/>
        <v>22</v>
      </c>
      <c r="AC94" s="22">
        <f t="shared" si="25"/>
        <v>9.0909090909090912E-2</v>
      </c>
      <c r="AD94" s="22">
        <f t="shared" si="21"/>
        <v>0.22727272727272727</v>
      </c>
      <c r="AE94" s="22">
        <f t="shared" si="21"/>
        <v>0</v>
      </c>
      <c r="AF94" s="22">
        <f t="shared" si="21"/>
        <v>9.0909090909090912E-2</v>
      </c>
      <c r="AG94" s="22">
        <f t="shared" si="21"/>
        <v>0.31818181818181818</v>
      </c>
      <c r="AH94" s="22">
        <f t="shared" si="21"/>
        <v>0.27272727272727271</v>
      </c>
      <c r="AI94" s="75">
        <f t="shared" si="26"/>
        <v>3.44</v>
      </c>
      <c r="AJ94" s="75">
        <f t="shared" si="22"/>
        <v>1.63</v>
      </c>
      <c r="AK94" s="20">
        <f t="shared" si="22"/>
        <v>4</v>
      </c>
      <c r="AL94" s="20">
        <f t="shared" si="22"/>
        <v>5</v>
      </c>
      <c r="AM94" s="17" t="s">
        <v>94</v>
      </c>
      <c r="AO94" s="17">
        <v>21</v>
      </c>
      <c r="AP94" s="17">
        <v>95.5</v>
      </c>
      <c r="AQ94" s="17">
        <v>95.5</v>
      </c>
      <c r="AR94" s="17">
        <v>95.5</v>
      </c>
    </row>
    <row r="95" spans="1:44" x14ac:dyDescent="0.25">
      <c r="AN95" s="50" t="s">
        <v>199</v>
      </c>
      <c r="AO95" s="50">
        <v>1</v>
      </c>
      <c r="AP95" s="50">
        <v>4.5</v>
      </c>
      <c r="AQ95" s="50">
        <v>4.5</v>
      </c>
      <c r="AR95" s="50">
        <v>100</v>
      </c>
    </row>
    <row r="96" spans="1:44" x14ac:dyDescent="0.25">
      <c r="AN96" s="50" t="s">
        <v>88</v>
      </c>
      <c r="AO96" s="50">
        <v>22</v>
      </c>
      <c r="AP96" s="50">
        <v>100</v>
      </c>
      <c r="AQ96" s="50">
        <v>100</v>
      </c>
    </row>
    <row r="97" spans="1:39" s="30" customFormat="1" ht="20.25" customHeight="1" x14ac:dyDescent="0.25">
      <c r="A97" s="92" t="s">
        <v>29</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30" t="s">
        <v>162</v>
      </c>
    </row>
    <row r="98" spans="1:39" ht="15" customHeight="1" x14ac:dyDescent="0.25">
      <c r="B98" s="93"/>
      <c r="C98" s="93"/>
      <c r="D98" s="93"/>
      <c r="E98" s="93"/>
      <c r="F98" s="93"/>
      <c r="G98" s="93"/>
      <c r="H98" s="93"/>
      <c r="I98" s="93"/>
      <c r="J98" s="93"/>
      <c r="K98" s="93"/>
      <c r="L98" s="93"/>
      <c r="M98" s="93"/>
      <c r="N98" s="93"/>
      <c r="O98" s="93"/>
      <c r="P98" s="93"/>
      <c r="Q98" s="93"/>
      <c r="R98" s="93"/>
      <c r="S98" s="93"/>
      <c r="T98" s="93"/>
      <c r="U98" s="93"/>
      <c r="V98" s="95" t="s">
        <v>7</v>
      </c>
      <c r="W98" s="95"/>
      <c r="X98" s="95"/>
      <c r="Y98" s="95"/>
      <c r="Z98" s="95"/>
      <c r="AA98" s="95"/>
      <c r="AC98" s="95" t="s">
        <v>8</v>
      </c>
      <c r="AD98" s="95"/>
      <c r="AE98" s="95"/>
      <c r="AF98" s="95"/>
      <c r="AG98" s="95"/>
      <c r="AH98" s="95"/>
      <c r="AI98" s="96" t="s">
        <v>9</v>
      </c>
      <c r="AJ98" s="96"/>
      <c r="AK98" s="96"/>
      <c r="AL98" s="96"/>
    </row>
    <row r="99" spans="1:39" x14ac:dyDescent="0.25">
      <c r="B99" s="93"/>
      <c r="C99" s="93"/>
      <c r="D99" s="93"/>
      <c r="E99" s="93"/>
      <c r="F99" s="93"/>
      <c r="G99" s="93"/>
      <c r="H99" s="93"/>
      <c r="I99" s="93"/>
      <c r="J99" s="93"/>
      <c r="K99" s="93"/>
      <c r="L99" s="93"/>
      <c r="M99" s="93"/>
      <c r="N99" s="93"/>
      <c r="O99" s="93"/>
      <c r="P99" s="93"/>
      <c r="Q99" s="93"/>
      <c r="R99" s="93"/>
      <c r="S99" s="93"/>
      <c r="T99" s="93"/>
      <c r="U99" s="93"/>
      <c r="V99" s="97"/>
      <c r="W99" s="97"/>
      <c r="X99" s="97"/>
      <c r="Y99" s="97"/>
      <c r="Z99" s="97"/>
      <c r="AA99" s="97"/>
      <c r="AC99" s="97"/>
      <c r="AD99" s="97"/>
      <c r="AE99" s="97"/>
      <c r="AF99" s="97"/>
      <c r="AG99" s="97"/>
      <c r="AH99" s="97"/>
      <c r="AI99" s="96"/>
      <c r="AJ99" s="96"/>
      <c r="AK99" s="96"/>
      <c r="AL99" s="96"/>
    </row>
    <row r="100" spans="1:39" s="17" customFormat="1" ht="18.75" x14ac:dyDescent="0.25">
      <c r="A100" s="9"/>
      <c r="B100" s="89"/>
      <c r="C100" s="89"/>
      <c r="D100" s="89"/>
      <c r="E100" s="89"/>
      <c r="F100" s="89"/>
      <c r="G100" s="89"/>
      <c r="H100" s="89"/>
      <c r="I100" s="89"/>
      <c r="J100" s="89"/>
      <c r="K100" s="89"/>
      <c r="L100" s="89"/>
      <c r="M100" s="89"/>
      <c r="N100" s="89"/>
      <c r="O100" s="89"/>
      <c r="P100" s="89"/>
      <c r="Q100" s="89"/>
      <c r="R100" s="89"/>
      <c r="S100" s="89"/>
      <c r="T100" s="89"/>
      <c r="U100" s="89"/>
      <c r="V100" s="10">
        <v>1</v>
      </c>
      <c r="W100" s="10">
        <v>2</v>
      </c>
      <c r="X100" s="10">
        <v>3</v>
      </c>
      <c r="Y100" s="10">
        <v>4</v>
      </c>
      <c r="Z100" s="10">
        <v>5</v>
      </c>
      <c r="AA100" s="10" t="s">
        <v>10</v>
      </c>
      <c r="AB100" s="38" t="s">
        <v>11</v>
      </c>
      <c r="AC100" s="10">
        <v>1</v>
      </c>
      <c r="AD100" s="10">
        <v>2</v>
      </c>
      <c r="AE100" s="10">
        <v>3</v>
      </c>
      <c r="AF100" s="10">
        <v>4</v>
      </c>
      <c r="AG100" s="10">
        <v>5</v>
      </c>
      <c r="AH100" s="10" t="s">
        <v>10</v>
      </c>
      <c r="AI100" s="39" t="s">
        <v>12</v>
      </c>
      <c r="AJ100" s="39" t="s">
        <v>13</v>
      </c>
      <c r="AK100" s="39" t="s">
        <v>14</v>
      </c>
      <c r="AL100" s="44" t="s">
        <v>15</v>
      </c>
    </row>
    <row r="101" spans="1:39" s="54" customFormat="1" ht="18.75" customHeight="1" x14ac:dyDescent="0.25">
      <c r="A101" s="98" t="s">
        <v>30</v>
      </c>
      <c r="B101" s="99"/>
      <c r="C101" s="99"/>
      <c r="D101" s="99"/>
      <c r="E101" s="99"/>
      <c r="F101" s="99"/>
      <c r="G101" s="99"/>
      <c r="H101" s="99"/>
      <c r="I101" s="99"/>
      <c r="J101" s="99"/>
      <c r="K101" s="99"/>
      <c r="L101" s="99"/>
      <c r="M101" s="99"/>
      <c r="N101" s="99"/>
      <c r="O101" s="99"/>
      <c r="P101" s="99"/>
      <c r="Q101" s="99"/>
      <c r="R101" s="99"/>
      <c r="S101" s="99"/>
      <c r="T101" s="99"/>
      <c r="U101" s="99"/>
      <c r="V101" s="31"/>
      <c r="W101" s="31"/>
      <c r="X101" s="31"/>
      <c r="Y101" s="31"/>
      <c r="Z101" s="31"/>
      <c r="AA101" s="31"/>
      <c r="AB101" s="40"/>
      <c r="AC101" s="32"/>
      <c r="AD101" s="32"/>
      <c r="AE101" s="32"/>
      <c r="AF101" s="32"/>
      <c r="AG101" s="32"/>
      <c r="AH101" s="32"/>
      <c r="AI101" s="33"/>
      <c r="AJ101" s="33"/>
      <c r="AK101" s="31"/>
      <c r="AL101" s="48"/>
    </row>
    <row r="102" spans="1:39" s="54" customFormat="1" ht="18" customHeight="1" x14ac:dyDescent="0.25">
      <c r="A102" s="19">
        <v>33</v>
      </c>
      <c r="B102" s="86" t="s">
        <v>63</v>
      </c>
      <c r="C102" s="86"/>
      <c r="D102" s="86"/>
      <c r="E102" s="86"/>
      <c r="F102" s="86"/>
      <c r="G102" s="86"/>
      <c r="H102" s="86"/>
      <c r="I102" s="86"/>
      <c r="J102" s="86"/>
      <c r="K102" s="86"/>
      <c r="L102" s="86"/>
      <c r="M102" s="86"/>
      <c r="N102" s="86"/>
      <c r="O102" s="86"/>
      <c r="P102" s="86"/>
      <c r="Q102" s="86"/>
      <c r="R102" s="86"/>
      <c r="S102" s="86"/>
      <c r="T102" s="86"/>
      <c r="U102" s="87"/>
      <c r="V102" s="20">
        <f>+AN33</f>
        <v>2</v>
      </c>
      <c r="W102" s="20">
        <f t="shared" ref="W102:AA103" si="27">+AO33</f>
        <v>1</v>
      </c>
      <c r="X102" s="20">
        <f t="shared" si="27"/>
        <v>5</v>
      </c>
      <c r="Y102" s="20">
        <f t="shared" si="27"/>
        <v>4</v>
      </c>
      <c r="Z102" s="20">
        <f t="shared" si="27"/>
        <v>9</v>
      </c>
      <c r="AA102" s="20">
        <f t="shared" si="27"/>
        <v>1</v>
      </c>
      <c r="AB102" s="21">
        <f>SUM(V102:AA102)</f>
        <v>22</v>
      </c>
      <c r="AC102" s="22">
        <f>V102/$AB102</f>
        <v>9.0909090909090912E-2</v>
      </c>
      <c r="AD102" s="22">
        <f t="shared" ref="AD102:AH103" si="28">W102/$AB102</f>
        <v>4.5454545454545456E-2</v>
      </c>
      <c r="AE102" s="22">
        <f t="shared" si="28"/>
        <v>0.22727272727272727</v>
      </c>
      <c r="AF102" s="22">
        <f t="shared" si="28"/>
        <v>0.18181818181818182</v>
      </c>
      <c r="AG102" s="22">
        <f t="shared" si="28"/>
        <v>0.40909090909090912</v>
      </c>
      <c r="AH102" s="22">
        <f t="shared" si="28"/>
        <v>4.5454545454545456E-2</v>
      </c>
      <c r="AI102" s="75">
        <f>+BA33</f>
        <v>3.81</v>
      </c>
      <c r="AJ102" s="75">
        <f t="shared" ref="AJ102:AL103" si="29">+BB33</f>
        <v>1.33</v>
      </c>
      <c r="AK102" s="20">
        <f t="shared" si="29"/>
        <v>4</v>
      </c>
      <c r="AL102" s="20">
        <f t="shared" si="29"/>
        <v>5</v>
      </c>
    </row>
    <row r="103" spans="1:39" s="54" customFormat="1" ht="18" customHeight="1" x14ac:dyDescent="0.25">
      <c r="A103" s="19">
        <v>34</v>
      </c>
      <c r="B103" s="86" t="s">
        <v>62</v>
      </c>
      <c r="C103" s="86"/>
      <c r="D103" s="86"/>
      <c r="E103" s="86"/>
      <c r="F103" s="86"/>
      <c r="G103" s="86"/>
      <c r="H103" s="86"/>
      <c r="I103" s="86"/>
      <c r="J103" s="86"/>
      <c r="K103" s="86"/>
      <c r="L103" s="86"/>
      <c r="M103" s="86"/>
      <c r="N103" s="86"/>
      <c r="O103" s="86"/>
      <c r="P103" s="86"/>
      <c r="Q103" s="86"/>
      <c r="R103" s="86"/>
      <c r="S103" s="86"/>
      <c r="T103" s="86"/>
      <c r="U103" s="87"/>
      <c r="V103" s="20">
        <f>+AN34</f>
        <v>0</v>
      </c>
      <c r="W103" s="20">
        <f t="shared" si="27"/>
        <v>2</v>
      </c>
      <c r="X103" s="20">
        <f t="shared" si="27"/>
        <v>2</v>
      </c>
      <c r="Y103" s="20">
        <f t="shared" si="27"/>
        <v>5</v>
      </c>
      <c r="Z103" s="20">
        <f t="shared" si="27"/>
        <v>12</v>
      </c>
      <c r="AA103" s="20">
        <f t="shared" si="27"/>
        <v>1</v>
      </c>
      <c r="AB103" s="21">
        <f>SUM(V103:AA103)</f>
        <v>22</v>
      </c>
      <c r="AC103" s="22">
        <f>V103/$AB103</f>
        <v>0</v>
      </c>
      <c r="AD103" s="22">
        <f t="shared" si="28"/>
        <v>9.0909090909090912E-2</v>
      </c>
      <c r="AE103" s="22">
        <f t="shared" si="28"/>
        <v>9.0909090909090912E-2</v>
      </c>
      <c r="AF103" s="22">
        <f t="shared" si="28"/>
        <v>0.22727272727272727</v>
      </c>
      <c r="AG103" s="22">
        <f t="shared" si="28"/>
        <v>0.54545454545454541</v>
      </c>
      <c r="AH103" s="22">
        <f t="shared" si="28"/>
        <v>4.5454545454545456E-2</v>
      </c>
      <c r="AI103" s="75">
        <f>+BA34</f>
        <v>4.29</v>
      </c>
      <c r="AJ103" s="75">
        <f t="shared" si="29"/>
        <v>1.01</v>
      </c>
      <c r="AK103" s="20">
        <f t="shared" si="29"/>
        <v>5</v>
      </c>
      <c r="AL103" s="20">
        <f t="shared" si="29"/>
        <v>5</v>
      </c>
    </row>
    <row r="104" spans="1:39" s="54" customFormat="1" ht="18.75" customHeight="1" x14ac:dyDescent="0.25">
      <c r="A104" s="98" t="s">
        <v>31</v>
      </c>
      <c r="B104" s="99"/>
      <c r="C104" s="99"/>
      <c r="D104" s="99"/>
      <c r="E104" s="99"/>
      <c r="F104" s="99"/>
      <c r="G104" s="99"/>
      <c r="H104" s="99"/>
      <c r="I104" s="99"/>
      <c r="J104" s="99"/>
      <c r="K104" s="99"/>
      <c r="L104" s="99"/>
      <c r="M104" s="99"/>
      <c r="N104" s="99"/>
      <c r="O104" s="99"/>
      <c r="P104" s="99"/>
      <c r="Q104" s="99"/>
      <c r="R104" s="99"/>
      <c r="S104" s="99"/>
      <c r="T104" s="99"/>
      <c r="U104" s="99"/>
      <c r="V104" s="31"/>
      <c r="W104" s="31"/>
      <c r="X104" s="31"/>
      <c r="Y104" s="31"/>
      <c r="Z104" s="31"/>
      <c r="AA104" s="31"/>
      <c r="AB104" s="40"/>
      <c r="AC104" s="32"/>
      <c r="AD104" s="32"/>
      <c r="AE104" s="32"/>
      <c r="AF104" s="32"/>
      <c r="AG104" s="32"/>
      <c r="AH104" s="32"/>
      <c r="AI104" s="76"/>
      <c r="AJ104" s="76"/>
      <c r="AK104" s="31"/>
      <c r="AL104" s="31"/>
    </row>
    <row r="105" spans="1:39" s="54" customFormat="1" ht="18" customHeight="1" x14ac:dyDescent="0.25">
      <c r="A105" s="19">
        <v>35</v>
      </c>
      <c r="B105" s="86" t="s">
        <v>64</v>
      </c>
      <c r="C105" s="86" t="s">
        <v>32</v>
      </c>
      <c r="D105" s="86" t="s">
        <v>32</v>
      </c>
      <c r="E105" s="86" t="s">
        <v>32</v>
      </c>
      <c r="F105" s="86" t="s">
        <v>32</v>
      </c>
      <c r="G105" s="86" t="s">
        <v>32</v>
      </c>
      <c r="H105" s="86" t="s">
        <v>32</v>
      </c>
      <c r="I105" s="86" t="s">
        <v>32</v>
      </c>
      <c r="J105" s="86" t="s">
        <v>32</v>
      </c>
      <c r="K105" s="86" t="s">
        <v>32</v>
      </c>
      <c r="L105" s="86" t="s">
        <v>32</v>
      </c>
      <c r="M105" s="86" t="s">
        <v>32</v>
      </c>
      <c r="N105" s="86" t="s">
        <v>32</v>
      </c>
      <c r="O105" s="86" t="s">
        <v>32</v>
      </c>
      <c r="P105" s="86" t="s">
        <v>32</v>
      </c>
      <c r="Q105" s="86" t="s">
        <v>32</v>
      </c>
      <c r="R105" s="86" t="s">
        <v>32</v>
      </c>
      <c r="S105" s="86" t="s">
        <v>32</v>
      </c>
      <c r="T105" s="86" t="s">
        <v>32</v>
      </c>
      <c r="U105" s="87" t="s">
        <v>32</v>
      </c>
      <c r="V105" s="20">
        <f>+AN35</f>
        <v>0</v>
      </c>
      <c r="W105" s="20">
        <f t="shared" ref="W105:AA110" si="30">+AO35</f>
        <v>4</v>
      </c>
      <c r="X105" s="20">
        <f t="shared" si="30"/>
        <v>1</v>
      </c>
      <c r="Y105" s="20">
        <f t="shared" si="30"/>
        <v>10</v>
      </c>
      <c r="Z105" s="20">
        <f t="shared" si="30"/>
        <v>7</v>
      </c>
      <c r="AA105" s="20">
        <f t="shared" si="30"/>
        <v>0</v>
      </c>
      <c r="AB105" s="21">
        <f>SUM(V105:AA105)</f>
        <v>22</v>
      </c>
      <c r="AC105" s="22">
        <f>V105/$AB105</f>
        <v>0</v>
      </c>
      <c r="AD105" s="22">
        <f t="shared" ref="AD105:AH110" si="31">W105/$AB105</f>
        <v>0.18181818181818182</v>
      </c>
      <c r="AE105" s="22">
        <f t="shared" si="31"/>
        <v>4.5454545454545456E-2</v>
      </c>
      <c r="AF105" s="22">
        <f t="shared" si="31"/>
        <v>0.45454545454545453</v>
      </c>
      <c r="AG105" s="22">
        <f t="shared" si="31"/>
        <v>0.31818181818181818</v>
      </c>
      <c r="AH105" s="22">
        <f t="shared" si="31"/>
        <v>0</v>
      </c>
      <c r="AI105" s="75">
        <f>+BA35</f>
        <v>3.91</v>
      </c>
      <c r="AJ105" s="75">
        <f t="shared" ref="AJ105:AL110" si="32">+BB35</f>
        <v>1.06</v>
      </c>
      <c r="AK105" s="20">
        <f t="shared" si="32"/>
        <v>4</v>
      </c>
      <c r="AL105" s="20">
        <f t="shared" si="32"/>
        <v>4</v>
      </c>
    </row>
    <row r="106" spans="1:39" s="54" customFormat="1" ht="18" customHeight="1" x14ac:dyDescent="0.25">
      <c r="A106" s="19">
        <v>36</v>
      </c>
      <c r="B106" s="86" t="s">
        <v>65</v>
      </c>
      <c r="C106" s="86" t="s">
        <v>33</v>
      </c>
      <c r="D106" s="86" t="s">
        <v>33</v>
      </c>
      <c r="E106" s="86" t="s">
        <v>33</v>
      </c>
      <c r="F106" s="86" t="s">
        <v>33</v>
      </c>
      <c r="G106" s="86" t="s">
        <v>33</v>
      </c>
      <c r="H106" s="86" t="s">
        <v>33</v>
      </c>
      <c r="I106" s="86" t="s">
        <v>33</v>
      </c>
      <c r="J106" s="86" t="s">
        <v>33</v>
      </c>
      <c r="K106" s="86" t="s">
        <v>33</v>
      </c>
      <c r="L106" s="86" t="s">
        <v>33</v>
      </c>
      <c r="M106" s="86" t="s">
        <v>33</v>
      </c>
      <c r="N106" s="86" t="s">
        <v>33</v>
      </c>
      <c r="O106" s="86" t="s">
        <v>33</v>
      </c>
      <c r="P106" s="86" t="s">
        <v>33</v>
      </c>
      <c r="Q106" s="86" t="s">
        <v>33</v>
      </c>
      <c r="R106" s="86" t="s">
        <v>33</v>
      </c>
      <c r="S106" s="86" t="s">
        <v>33</v>
      </c>
      <c r="T106" s="86" t="s">
        <v>33</v>
      </c>
      <c r="U106" s="87" t="s">
        <v>33</v>
      </c>
      <c r="V106" s="20">
        <f t="shared" ref="V106:V110" si="33">+AN36</f>
        <v>0</v>
      </c>
      <c r="W106" s="20">
        <f t="shared" si="30"/>
        <v>2</v>
      </c>
      <c r="X106" s="20">
        <f t="shared" si="30"/>
        <v>0</v>
      </c>
      <c r="Y106" s="20">
        <f t="shared" si="30"/>
        <v>9</v>
      </c>
      <c r="Z106" s="20">
        <f t="shared" si="30"/>
        <v>9</v>
      </c>
      <c r="AA106" s="20">
        <f t="shared" si="30"/>
        <v>2</v>
      </c>
      <c r="AB106" s="21">
        <f t="shared" ref="AB106:AB110" si="34">SUM(V106:AA106)</f>
        <v>22</v>
      </c>
      <c r="AC106" s="22">
        <f t="shared" ref="AC106:AC110" si="35">V106/$AB106</f>
        <v>0</v>
      </c>
      <c r="AD106" s="22">
        <f t="shared" si="31"/>
        <v>9.0909090909090912E-2</v>
      </c>
      <c r="AE106" s="22">
        <f t="shared" si="31"/>
        <v>0</v>
      </c>
      <c r="AF106" s="22">
        <f t="shared" si="31"/>
        <v>0.40909090909090912</v>
      </c>
      <c r="AG106" s="22">
        <f t="shared" si="31"/>
        <v>0.40909090909090912</v>
      </c>
      <c r="AH106" s="22">
        <f t="shared" si="31"/>
        <v>9.0909090909090912E-2</v>
      </c>
      <c r="AI106" s="75">
        <f t="shared" ref="AI106:AI110" si="36">+BA36</f>
        <v>4.25</v>
      </c>
      <c r="AJ106" s="75">
        <f t="shared" si="32"/>
        <v>0.91</v>
      </c>
      <c r="AK106" s="20">
        <f t="shared" si="32"/>
        <v>4</v>
      </c>
      <c r="AL106" s="20">
        <f t="shared" si="32"/>
        <v>4</v>
      </c>
    </row>
    <row r="107" spans="1:39" s="54" customFormat="1" ht="18" customHeight="1" x14ac:dyDescent="0.25">
      <c r="A107" s="19">
        <v>37</v>
      </c>
      <c r="B107" s="86" t="s">
        <v>66</v>
      </c>
      <c r="C107" s="86" t="s">
        <v>34</v>
      </c>
      <c r="D107" s="86" t="s">
        <v>34</v>
      </c>
      <c r="E107" s="86" t="s">
        <v>34</v>
      </c>
      <c r="F107" s="86" t="s">
        <v>34</v>
      </c>
      <c r="G107" s="86" t="s">
        <v>34</v>
      </c>
      <c r="H107" s="86" t="s">
        <v>34</v>
      </c>
      <c r="I107" s="86" t="s">
        <v>34</v>
      </c>
      <c r="J107" s="86" t="s">
        <v>34</v>
      </c>
      <c r="K107" s="86" t="s">
        <v>34</v>
      </c>
      <c r="L107" s="86" t="s">
        <v>34</v>
      </c>
      <c r="M107" s="86" t="s">
        <v>34</v>
      </c>
      <c r="N107" s="86" t="s">
        <v>34</v>
      </c>
      <c r="O107" s="86" t="s">
        <v>34</v>
      </c>
      <c r="P107" s="86" t="s">
        <v>34</v>
      </c>
      <c r="Q107" s="86" t="s">
        <v>34</v>
      </c>
      <c r="R107" s="86" t="s">
        <v>34</v>
      </c>
      <c r="S107" s="86" t="s">
        <v>34</v>
      </c>
      <c r="T107" s="86" t="s">
        <v>34</v>
      </c>
      <c r="U107" s="87" t="s">
        <v>34</v>
      </c>
      <c r="V107" s="20">
        <f t="shared" si="33"/>
        <v>0</v>
      </c>
      <c r="W107" s="20">
        <f t="shared" si="30"/>
        <v>1</v>
      </c>
      <c r="X107" s="20">
        <f t="shared" si="30"/>
        <v>4</v>
      </c>
      <c r="Y107" s="20">
        <f t="shared" si="30"/>
        <v>9</v>
      </c>
      <c r="Z107" s="20">
        <f t="shared" si="30"/>
        <v>8</v>
      </c>
      <c r="AA107" s="20">
        <f t="shared" si="30"/>
        <v>0</v>
      </c>
      <c r="AB107" s="21">
        <f t="shared" si="34"/>
        <v>22</v>
      </c>
      <c r="AC107" s="22">
        <f t="shared" si="35"/>
        <v>0</v>
      </c>
      <c r="AD107" s="22">
        <f t="shared" si="31"/>
        <v>4.5454545454545456E-2</v>
      </c>
      <c r="AE107" s="22">
        <f t="shared" si="31"/>
        <v>0.18181818181818182</v>
      </c>
      <c r="AF107" s="22">
        <f t="shared" si="31"/>
        <v>0.40909090909090912</v>
      </c>
      <c r="AG107" s="22">
        <f t="shared" si="31"/>
        <v>0.36363636363636365</v>
      </c>
      <c r="AH107" s="22">
        <f t="shared" si="31"/>
        <v>0</v>
      </c>
      <c r="AI107" s="75">
        <f t="shared" si="36"/>
        <v>4.09</v>
      </c>
      <c r="AJ107" s="75">
        <f t="shared" si="32"/>
        <v>0.87</v>
      </c>
      <c r="AK107" s="20">
        <f t="shared" si="32"/>
        <v>4</v>
      </c>
      <c r="AL107" s="20">
        <f t="shared" si="32"/>
        <v>4</v>
      </c>
    </row>
    <row r="108" spans="1:39" s="54" customFormat="1" ht="18" customHeight="1" x14ac:dyDescent="0.25">
      <c r="A108" s="19">
        <v>38</v>
      </c>
      <c r="B108" s="86" t="s">
        <v>67</v>
      </c>
      <c r="C108" s="86" t="s">
        <v>35</v>
      </c>
      <c r="D108" s="86" t="s">
        <v>35</v>
      </c>
      <c r="E108" s="86" t="s">
        <v>35</v>
      </c>
      <c r="F108" s="86" t="s">
        <v>35</v>
      </c>
      <c r="G108" s="86" t="s">
        <v>35</v>
      </c>
      <c r="H108" s="86" t="s">
        <v>35</v>
      </c>
      <c r="I108" s="86" t="s">
        <v>35</v>
      </c>
      <c r="J108" s="86" t="s">
        <v>35</v>
      </c>
      <c r="K108" s="86" t="s">
        <v>35</v>
      </c>
      <c r="L108" s="86" t="s">
        <v>35</v>
      </c>
      <c r="M108" s="86" t="s">
        <v>35</v>
      </c>
      <c r="N108" s="86" t="s">
        <v>35</v>
      </c>
      <c r="O108" s="86" t="s">
        <v>35</v>
      </c>
      <c r="P108" s="86" t="s">
        <v>35</v>
      </c>
      <c r="Q108" s="86" t="s">
        <v>35</v>
      </c>
      <c r="R108" s="86" t="s">
        <v>35</v>
      </c>
      <c r="S108" s="86" t="s">
        <v>35</v>
      </c>
      <c r="T108" s="86" t="s">
        <v>35</v>
      </c>
      <c r="U108" s="87" t="s">
        <v>35</v>
      </c>
      <c r="V108" s="20">
        <f t="shared" si="33"/>
        <v>0</v>
      </c>
      <c r="W108" s="20">
        <f t="shared" si="30"/>
        <v>2</v>
      </c>
      <c r="X108" s="20">
        <f t="shared" si="30"/>
        <v>0</v>
      </c>
      <c r="Y108" s="20">
        <f t="shared" si="30"/>
        <v>13</v>
      </c>
      <c r="Z108" s="20">
        <f t="shared" si="30"/>
        <v>7</v>
      </c>
      <c r="AA108" s="20">
        <f t="shared" si="30"/>
        <v>0</v>
      </c>
      <c r="AB108" s="21">
        <f t="shared" si="34"/>
        <v>22</v>
      </c>
      <c r="AC108" s="22">
        <f t="shared" si="35"/>
        <v>0</v>
      </c>
      <c r="AD108" s="22">
        <f t="shared" si="31"/>
        <v>9.0909090909090912E-2</v>
      </c>
      <c r="AE108" s="22">
        <f t="shared" si="31"/>
        <v>0</v>
      </c>
      <c r="AF108" s="22">
        <f t="shared" si="31"/>
        <v>0.59090909090909094</v>
      </c>
      <c r="AG108" s="22">
        <f t="shared" si="31"/>
        <v>0.31818181818181818</v>
      </c>
      <c r="AH108" s="22">
        <f t="shared" si="31"/>
        <v>0</v>
      </c>
      <c r="AI108" s="75">
        <f t="shared" si="36"/>
        <v>4.1399999999999997</v>
      </c>
      <c r="AJ108" s="75">
        <f t="shared" si="32"/>
        <v>0.83</v>
      </c>
      <c r="AK108" s="20">
        <f t="shared" si="32"/>
        <v>4</v>
      </c>
      <c r="AL108" s="20">
        <f t="shared" si="32"/>
        <v>4</v>
      </c>
    </row>
    <row r="109" spans="1:39" s="54" customFormat="1" ht="18" customHeight="1" x14ac:dyDescent="0.25">
      <c r="A109" s="19">
        <v>39</v>
      </c>
      <c r="B109" s="86" t="s">
        <v>68</v>
      </c>
      <c r="C109" s="86" t="s">
        <v>36</v>
      </c>
      <c r="D109" s="86" t="s">
        <v>36</v>
      </c>
      <c r="E109" s="86" t="s">
        <v>36</v>
      </c>
      <c r="F109" s="86" t="s">
        <v>36</v>
      </c>
      <c r="G109" s="86" t="s">
        <v>36</v>
      </c>
      <c r="H109" s="86" t="s">
        <v>36</v>
      </c>
      <c r="I109" s="86" t="s">
        <v>36</v>
      </c>
      <c r="J109" s="86" t="s">
        <v>36</v>
      </c>
      <c r="K109" s="86" t="s">
        <v>36</v>
      </c>
      <c r="L109" s="86" t="s">
        <v>36</v>
      </c>
      <c r="M109" s="86" t="s">
        <v>36</v>
      </c>
      <c r="N109" s="86" t="s">
        <v>36</v>
      </c>
      <c r="O109" s="86" t="s">
        <v>36</v>
      </c>
      <c r="P109" s="86" t="s">
        <v>36</v>
      </c>
      <c r="Q109" s="86" t="s">
        <v>36</v>
      </c>
      <c r="R109" s="86" t="s">
        <v>36</v>
      </c>
      <c r="S109" s="86" t="s">
        <v>36</v>
      </c>
      <c r="T109" s="86" t="s">
        <v>36</v>
      </c>
      <c r="U109" s="87" t="s">
        <v>36</v>
      </c>
      <c r="V109" s="20">
        <f t="shared" si="33"/>
        <v>0</v>
      </c>
      <c r="W109" s="20">
        <f t="shared" si="30"/>
        <v>0</v>
      </c>
      <c r="X109" s="20">
        <f t="shared" si="30"/>
        <v>2</v>
      </c>
      <c r="Y109" s="20">
        <f t="shared" si="30"/>
        <v>10</v>
      </c>
      <c r="Z109" s="20">
        <f t="shared" si="30"/>
        <v>9</v>
      </c>
      <c r="AA109" s="20">
        <f t="shared" si="30"/>
        <v>1</v>
      </c>
      <c r="AB109" s="21">
        <f t="shared" si="34"/>
        <v>22</v>
      </c>
      <c r="AC109" s="22">
        <f t="shared" si="35"/>
        <v>0</v>
      </c>
      <c r="AD109" s="22">
        <f t="shared" si="31"/>
        <v>0</v>
      </c>
      <c r="AE109" s="22">
        <f t="shared" si="31"/>
        <v>9.0909090909090912E-2</v>
      </c>
      <c r="AF109" s="22">
        <f t="shared" si="31"/>
        <v>0.45454545454545453</v>
      </c>
      <c r="AG109" s="22">
        <f t="shared" si="31"/>
        <v>0.40909090909090912</v>
      </c>
      <c r="AH109" s="22">
        <f t="shared" si="31"/>
        <v>4.5454545454545456E-2</v>
      </c>
      <c r="AI109" s="75">
        <f t="shared" si="36"/>
        <v>4.33</v>
      </c>
      <c r="AJ109" s="75">
        <f t="shared" si="32"/>
        <v>0.66</v>
      </c>
      <c r="AK109" s="20">
        <f t="shared" si="32"/>
        <v>4</v>
      </c>
      <c r="AL109" s="20">
        <f t="shared" si="32"/>
        <v>4</v>
      </c>
    </row>
    <row r="110" spans="1:39" s="54" customFormat="1" ht="18" customHeight="1" x14ac:dyDescent="0.25">
      <c r="A110" s="19">
        <v>40</v>
      </c>
      <c r="B110" s="86" t="s">
        <v>69</v>
      </c>
      <c r="C110" s="86" t="s">
        <v>37</v>
      </c>
      <c r="D110" s="86" t="s">
        <v>37</v>
      </c>
      <c r="E110" s="86" t="s">
        <v>37</v>
      </c>
      <c r="F110" s="86" t="s">
        <v>37</v>
      </c>
      <c r="G110" s="86" t="s">
        <v>37</v>
      </c>
      <c r="H110" s="86" t="s">
        <v>37</v>
      </c>
      <c r="I110" s="86" t="s">
        <v>37</v>
      </c>
      <c r="J110" s="86" t="s">
        <v>37</v>
      </c>
      <c r="K110" s="86" t="s">
        <v>37</v>
      </c>
      <c r="L110" s="86" t="s">
        <v>37</v>
      </c>
      <c r="M110" s="86" t="s">
        <v>37</v>
      </c>
      <c r="N110" s="86" t="s">
        <v>37</v>
      </c>
      <c r="O110" s="86" t="s">
        <v>37</v>
      </c>
      <c r="P110" s="86" t="s">
        <v>37</v>
      </c>
      <c r="Q110" s="86" t="s">
        <v>37</v>
      </c>
      <c r="R110" s="86" t="s">
        <v>37</v>
      </c>
      <c r="S110" s="86" t="s">
        <v>37</v>
      </c>
      <c r="T110" s="86" t="s">
        <v>37</v>
      </c>
      <c r="U110" s="87" t="s">
        <v>37</v>
      </c>
      <c r="V110" s="20">
        <f t="shared" si="33"/>
        <v>0</v>
      </c>
      <c r="W110" s="20">
        <f t="shared" si="30"/>
        <v>1</v>
      </c>
      <c r="X110" s="20">
        <f t="shared" si="30"/>
        <v>4</v>
      </c>
      <c r="Y110" s="20">
        <f t="shared" si="30"/>
        <v>10</v>
      </c>
      <c r="Z110" s="20">
        <f t="shared" si="30"/>
        <v>7</v>
      </c>
      <c r="AA110" s="20">
        <f t="shared" si="30"/>
        <v>0</v>
      </c>
      <c r="AB110" s="21">
        <f t="shared" si="34"/>
        <v>22</v>
      </c>
      <c r="AC110" s="22">
        <f t="shared" si="35"/>
        <v>0</v>
      </c>
      <c r="AD110" s="22">
        <f t="shared" si="31"/>
        <v>4.5454545454545456E-2</v>
      </c>
      <c r="AE110" s="22">
        <f t="shared" si="31"/>
        <v>0.18181818181818182</v>
      </c>
      <c r="AF110" s="22">
        <f t="shared" si="31"/>
        <v>0.45454545454545453</v>
      </c>
      <c r="AG110" s="22">
        <f t="shared" si="31"/>
        <v>0.31818181818181818</v>
      </c>
      <c r="AH110" s="22">
        <f t="shared" si="31"/>
        <v>0</v>
      </c>
      <c r="AI110" s="75">
        <f t="shared" si="36"/>
        <v>4.05</v>
      </c>
      <c r="AJ110" s="75">
        <f t="shared" si="32"/>
        <v>0.84</v>
      </c>
      <c r="AK110" s="20">
        <f t="shared" si="32"/>
        <v>4</v>
      </c>
      <c r="AL110" s="20">
        <f t="shared" si="32"/>
        <v>4</v>
      </c>
    </row>
    <row r="111" spans="1:39" s="54" customFormat="1" ht="18" customHeight="1" x14ac:dyDescent="0.25">
      <c r="A111" s="58"/>
      <c r="B111" s="59"/>
      <c r="C111" s="59"/>
      <c r="D111" s="59"/>
      <c r="E111" s="59"/>
      <c r="F111" s="59"/>
      <c r="G111" s="59"/>
      <c r="H111" s="59"/>
      <c r="I111" s="59"/>
      <c r="J111" s="59"/>
      <c r="K111" s="59"/>
      <c r="L111" s="59"/>
      <c r="M111" s="59"/>
      <c r="N111" s="59"/>
      <c r="O111" s="59"/>
      <c r="P111" s="59"/>
      <c r="Q111" s="59"/>
      <c r="R111" s="59"/>
      <c r="S111" s="59"/>
      <c r="T111" s="59"/>
      <c r="U111" s="59"/>
      <c r="V111" s="60"/>
      <c r="W111" s="60"/>
      <c r="X111" s="60"/>
      <c r="Y111" s="60"/>
      <c r="Z111" s="60"/>
      <c r="AA111" s="60"/>
      <c r="AB111" s="55"/>
      <c r="AC111" s="56"/>
      <c r="AD111" s="56"/>
      <c r="AE111" s="56"/>
      <c r="AF111" s="56"/>
      <c r="AG111" s="56"/>
      <c r="AH111" s="56"/>
      <c r="AI111" s="61"/>
      <c r="AJ111" s="61"/>
      <c r="AK111" s="60"/>
      <c r="AL111" s="62"/>
    </row>
    <row r="112" spans="1:39" s="54" customFormat="1" ht="18" customHeight="1" x14ac:dyDescent="0.25">
      <c r="A112" s="58"/>
      <c r="B112" s="59"/>
      <c r="C112" s="59"/>
      <c r="D112" s="59"/>
      <c r="E112" s="59"/>
      <c r="F112" s="59"/>
      <c r="G112" s="59"/>
      <c r="H112" s="59"/>
      <c r="I112" s="59"/>
      <c r="J112" s="59"/>
      <c r="K112" s="59"/>
      <c r="L112" s="59"/>
      <c r="M112" s="59"/>
      <c r="N112" s="59"/>
      <c r="O112" s="59"/>
      <c r="P112" s="59"/>
      <c r="Q112" s="59"/>
      <c r="R112" s="59"/>
      <c r="S112" s="59"/>
      <c r="T112" s="59"/>
      <c r="U112" s="59"/>
      <c r="V112" s="60"/>
      <c r="W112" s="60"/>
      <c r="X112" s="60"/>
      <c r="Y112" s="60"/>
      <c r="Z112" s="60"/>
      <c r="AA112" s="60"/>
      <c r="AB112" s="55"/>
      <c r="AC112" s="56"/>
      <c r="AD112" s="56"/>
      <c r="AE112" s="56"/>
      <c r="AF112" s="56"/>
      <c r="AG112" s="56"/>
      <c r="AH112" s="56"/>
      <c r="AI112" s="61"/>
      <c r="AJ112" s="61"/>
      <c r="AK112" s="60"/>
      <c r="AL112" s="62"/>
    </row>
    <row r="113" spans="1:6" x14ac:dyDescent="0.25">
      <c r="A113" s="84" t="s">
        <v>146</v>
      </c>
      <c r="B113" s="84"/>
      <c r="C113" s="84"/>
      <c r="D113" s="84"/>
      <c r="E113" s="84"/>
      <c r="F113" s="84"/>
    </row>
    <row r="114" spans="1:6" x14ac:dyDescent="0.25">
      <c r="A114" s="84"/>
      <c r="B114" s="84"/>
      <c r="C114" s="84" t="s">
        <v>90</v>
      </c>
      <c r="D114" s="84" t="s">
        <v>91</v>
      </c>
      <c r="E114" s="84" t="s">
        <v>92</v>
      </c>
      <c r="F114" s="84" t="s">
        <v>93</v>
      </c>
    </row>
    <row r="115" spans="1:6" x14ac:dyDescent="0.25">
      <c r="A115" s="84" t="s">
        <v>94</v>
      </c>
      <c r="B115" s="84" t="s">
        <v>143</v>
      </c>
      <c r="C115" s="84">
        <v>21</v>
      </c>
      <c r="D115" s="84">
        <v>95.5</v>
      </c>
      <c r="E115" s="84">
        <v>95.5</v>
      </c>
      <c r="F115" s="84">
        <v>95.5</v>
      </c>
    </row>
    <row r="116" spans="1:6" x14ac:dyDescent="0.25">
      <c r="A116" s="84"/>
      <c r="B116" s="84" t="s">
        <v>38</v>
      </c>
      <c r="C116" s="84">
        <v>1</v>
      </c>
      <c r="D116" s="84">
        <v>4.5</v>
      </c>
      <c r="E116" s="84">
        <v>4.5</v>
      </c>
      <c r="F116" s="84">
        <v>100</v>
      </c>
    </row>
    <row r="117" spans="1:6" x14ac:dyDescent="0.25">
      <c r="A117" s="84"/>
      <c r="B117" s="84" t="s">
        <v>88</v>
      </c>
      <c r="C117" s="84">
        <v>22</v>
      </c>
      <c r="D117" s="84">
        <v>100</v>
      </c>
      <c r="E117" s="84">
        <v>100</v>
      </c>
      <c r="F117" s="84"/>
    </row>
    <row r="118" spans="1:6" x14ac:dyDescent="0.25">
      <c r="A118" s="84" t="s">
        <v>162</v>
      </c>
      <c r="B118" s="84"/>
      <c r="C118" s="84"/>
      <c r="D118" s="84"/>
      <c r="E118" s="84"/>
      <c r="F118" s="84"/>
    </row>
    <row r="119" spans="1:6" x14ac:dyDescent="0.25">
      <c r="A119" s="17"/>
      <c r="B119" s="17"/>
      <c r="C119" s="17"/>
      <c r="D119" s="17"/>
      <c r="E119" s="17"/>
      <c r="F119" s="17"/>
    </row>
    <row r="120" spans="1:6" x14ac:dyDescent="0.25">
      <c r="A120" s="17"/>
      <c r="B120" s="17"/>
      <c r="C120" s="17"/>
      <c r="D120" s="17"/>
      <c r="E120" s="17"/>
      <c r="F120" s="17"/>
    </row>
    <row r="122" spans="1:6" x14ac:dyDescent="0.25">
      <c r="A122" s="50" t="s">
        <v>163</v>
      </c>
    </row>
    <row r="123" spans="1:6" ht="45" x14ac:dyDescent="0.25">
      <c r="A123" s="30"/>
      <c r="B123" s="30"/>
      <c r="C123" s="30" t="s">
        <v>90</v>
      </c>
      <c r="D123" s="30" t="s">
        <v>91</v>
      </c>
      <c r="E123" s="30" t="s">
        <v>92</v>
      </c>
      <c r="F123" s="30" t="s">
        <v>93</v>
      </c>
    </row>
    <row r="124" spans="1:6" x14ac:dyDescent="0.25">
      <c r="A124" s="50" t="s">
        <v>94</v>
      </c>
      <c r="B124" s="50" t="s">
        <v>143</v>
      </c>
      <c r="C124" s="50">
        <v>19</v>
      </c>
      <c r="D124" s="50">
        <v>86.4</v>
      </c>
      <c r="E124" s="50">
        <v>86.4</v>
      </c>
      <c r="F124" s="50">
        <v>86.4</v>
      </c>
    </row>
    <row r="125" spans="1:6" x14ac:dyDescent="0.25">
      <c r="B125" s="50" t="s">
        <v>38</v>
      </c>
      <c r="C125" s="50">
        <v>3</v>
      </c>
      <c r="D125" s="50">
        <v>13.6</v>
      </c>
      <c r="E125" s="50">
        <v>13.6</v>
      </c>
      <c r="F125" s="50">
        <v>100</v>
      </c>
    </row>
    <row r="126" spans="1:6" x14ac:dyDescent="0.25">
      <c r="A126" s="17"/>
      <c r="B126" s="17" t="s">
        <v>88</v>
      </c>
      <c r="C126" s="17">
        <v>22</v>
      </c>
      <c r="D126" s="17">
        <v>100</v>
      </c>
      <c r="E126" s="17">
        <v>100</v>
      </c>
      <c r="F126" s="17"/>
    </row>
    <row r="127" spans="1:6" x14ac:dyDescent="0.25">
      <c r="A127" s="71" t="s">
        <v>162</v>
      </c>
      <c r="B127" s="54"/>
      <c r="C127" s="54"/>
      <c r="D127" s="54"/>
      <c r="E127" s="54"/>
      <c r="F127" s="54"/>
    </row>
    <row r="128" spans="1:6" x14ac:dyDescent="0.25">
      <c r="A128" s="84"/>
      <c r="B128" s="84"/>
      <c r="C128" s="84"/>
      <c r="D128" s="84"/>
      <c r="E128" s="84"/>
      <c r="F128" s="84"/>
    </row>
    <row r="129" spans="1:6" x14ac:dyDescent="0.25">
      <c r="A129" s="17"/>
      <c r="B129" s="17"/>
      <c r="C129" s="17"/>
      <c r="D129" s="17"/>
      <c r="E129" s="17"/>
      <c r="F129" s="17"/>
    </row>
    <row r="130" spans="1:6" x14ac:dyDescent="0.25">
      <c r="A130" s="17"/>
      <c r="B130" s="17"/>
      <c r="C130" s="17"/>
      <c r="D130" s="17"/>
      <c r="E130" s="17"/>
      <c r="F130" s="17"/>
    </row>
    <row r="133" spans="1:6" x14ac:dyDescent="0.25">
      <c r="A133" s="30"/>
      <c r="B133" s="30"/>
      <c r="C133" s="30"/>
      <c r="D133" s="30"/>
      <c r="E133" s="30"/>
      <c r="F133" s="30"/>
    </row>
    <row r="136" spans="1:6" x14ac:dyDescent="0.25">
      <c r="A136" s="17"/>
      <c r="B136" s="17"/>
      <c r="C136" s="17"/>
      <c r="D136" s="17"/>
      <c r="E136" s="17"/>
      <c r="F136" s="17"/>
    </row>
    <row r="137" spans="1:6" x14ac:dyDescent="0.25">
      <c r="A137" s="54"/>
      <c r="B137" s="54"/>
      <c r="C137" s="54"/>
      <c r="D137" s="54"/>
      <c r="E137" s="54"/>
      <c r="F137" s="54"/>
    </row>
  </sheetData>
  <sheetProtection sheet="1" objects="1" scenarios="1"/>
  <mergeCells count="83">
    <mergeCell ref="B106:U106"/>
    <mergeCell ref="B107:U107"/>
    <mergeCell ref="B108:U108"/>
    <mergeCell ref="B109:U109"/>
    <mergeCell ref="B110:U110"/>
    <mergeCell ref="B105:U105"/>
    <mergeCell ref="B93:U93"/>
    <mergeCell ref="B94:U94"/>
    <mergeCell ref="A97:AL97"/>
    <mergeCell ref="B98:U98"/>
    <mergeCell ref="V98:AA99"/>
    <mergeCell ref="AC98:AH99"/>
    <mergeCell ref="AI98:AL99"/>
    <mergeCell ref="B99:U99"/>
    <mergeCell ref="B100:U100"/>
    <mergeCell ref="A101:U101"/>
    <mergeCell ref="B102:U102"/>
    <mergeCell ref="B103:U103"/>
    <mergeCell ref="A104:U104"/>
    <mergeCell ref="B92:U92"/>
    <mergeCell ref="A84:AL84"/>
    <mergeCell ref="B85:U85"/>
    <mergeCell ref="V85:AA86"/>
    <mergeCell ref="AC85:AH86"/>
    <mergeCell ref="AI85:AL86"/>
    <mergeCell ref="B86:U86"/>
    <mergeCell ref="B87:U87"/>
    <mergeCell ref="A88:U88"/>
    <mergeCell ref="B89:U89"/>
    <mergeCell ref="B90:U90"/>
    <mergeCell ref="B91:U91"/>
    <mergeCell ref="B81:U81"/>
    <mergeCell ref="A71:U71"/>
    <mergeCell ref="V71:AL71"/>
    <mergeCell ref="B72:U72"/>
    <mergeCell ref="B73:U73"/>
    <mergeCell ref="B74:U74"/>
    <mergeCell ref="B75:U75"/>
    <mergeCell ref="B76:U76"/>
    <mergeCell ref="B77:U77"/>
    <mergeCell ref="B78:U78"/>
    <mergeCell ref="B79:U79"/>
    <mergeCell ref="B80:U80"/>
    <mergeCell ref="B70:U70"/>
    <mergeCell ref="B57:U57"/>
    <mergeCell ref="A58:U58"/>
    <mergeCell ref="V58:AL58"/>
    <mergeCell ref="B59:U59"/>
    <mergeCell ref="B60:U60"/>
    <mergeCell ref="B61:U61"/>
    <mergeCell ref="B62:U62"/>
    <mergeCell ref="A67:O67"/>
    <mergeCell ref="V68:AA69"/>
    <mergeCell ref="AC68:AH69"/>
    <mergeCell ref="AI68:AL69"/>
    <mergeCell ref="B56:U56"/>
    <mergeCell ref="B46:U46"/>
    <mergeCell ref="A47:U47"/>
    <mergeCell ref="V47:AL47"/>
    <mergeCell ref="B48:U48"/>
    <mergeCell ref="B49:U49"/>
    <mergeCell ref="B50:U50"/>
    <mergeCell ref="B51:U51"/>
    <mergeCell ref="B52:U52"/>
    <mergeCell ref="B53:U53"/>
    <mergeCell ref="B54:U54"/>
    <mergeCell ref="B55:U55"/>
    <mergeCell ref="V44:AA45"/>
    <mergeCell ref="AC44:AH45"/>
    <mergeCell ref="AI44:AL45"/>
    <mergeCell ref="A21:J21"/>
    <mergeCell ref="C22:J22"/>
    <mergeCell ref="C23:J23"/>
    <mergeCell ref="C24:J24"/>
    <mergeCell ref="C25:J25"/>
    <mergeCell ref="A28:O28"/>
    <mergeCell ref="B30:Q30"/>
    <mergeCell ref="V30:AJ30"/>
    <mergeCell ref="A1:AE1"/>
    <mergeCell ref="A6:AL6"/>
    <mergeCell ref="A7:AL7"/>
    <mergeCell ref="A8:AE8"/>
    <mergeCell ref="A9:AL9"/>
  </mergeCells>
  <printOptions horizontalCentered="1" verticalCentered="1"/>
  <pageMargins left="0" right="0" top="0" bottom="0" header="0.31496062992125984" footer="0.31496062992125984"/>
  <pageSetup paperSize="9" scale="3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30"/>
  <sheetViews>
    <sheetView view="pageBreakPreview" zoomScale="91" zoomScaleNormal="100" zoomScaleSheetLayoutView="91" workbookViewId="0">
      <selection activeCell="Q15" sqref="Q15"/>
    </sheetView>
  </sheetViews>
  <sheetFormatPr baseColWidth="10" defaultRowHeight="15" x14ac:dyDescent="0.25"/>
  <cols>
    <col min="1" max="1" width="8.28515625" style="50" customWidth="1"/>
    <col min="2" max="2" width="8" style="50" customWidth="1"/>
    <col min="3" max="3" width="8.28515625" style="50" customWidth="1"/>
    <col min="4" max="4" width="9.5703125" style="50" customWidth="1"/>
    <col min="5" max="5" width="8.5703125" style="50" customWidth="1"/>
    <col min="6" max="6" width="54.5703125" style="50" customWidth="1"/>
    <col min="7" max="7" width="11.42578125" style="50"/>
    <col min="8" max="8" width="11.42578125" style="50" customWidth="1"/>
    <col min="9" max="9" width="11.42578125" style="50"/>
    <col min="10" max="10" width="10.140625" style="50" customWidth="1"/>
    <col min="11" max="11" width="9.28515625" style="50" customWidth="1"/>
    <col min="12" max="12" width="9" style="50" customWidth="1"/>
    <col min="13" max="13" width="27.7109375" style="50" customWidth="1"/>
    <col min="14" max="14" width="8.5703125" style="50" customWidth="1"/>
    <col min="15" max="15" width="9.5703125" style="50" customWidth="1"/>
    <col min="16" max="16" width="8.28515625" style="50" customWidth="1"/>
    <col min="17" max="17" width="11" style="50" customWidth="1"/>
    <col min="18" max="18" width="10.7109375" style="50" bestFit="1" customWidth="1"/>
    <col min="19" max="19" width="11.7109375" style="50" customWidth="1"/>
    <col min="20" max="20" width="14.42578125" style="50" customWidth="1"/>
    <col min="21" max="21" width="7.5703125" style="50" customWidth="1"/>
    <col min="22" max="23" width="10" style="50" customWidth="1"/>
    <col min="24" max="24" width="10.85546875" style="50" customWidth="1"/>
    <col min="25" max="25" width="10.7109375" style="50" customWidth="1"/>
    <col min="26" max="26" width="8.7109375" style="50" customWidth="1"/>
    <col min="27" max="27" width="8" style="50" bestFit="1" customWidth="1"/>
    <col min="28" max="28" width="8.5703125" style="50" bestFit="1" customWidth="1"/>
    <col min="29" max="30" width="10.7109375" style="50" bestFit="1" customWidth="1"/>
    <col min="31" max="32" width="12.42578125" style="50" bestFit="1" customWidth="1"/>
    <col min="33" max="33" width="10.7109375" style="50" bestFit="1" customWidth="1"/>
    <col min="34" max="34" width="10.7109375" style="50" customWidth="1"/>
    <col min="35" max="35" width="9.42578125" style="50" bestFit="1" customWidth="1"/>
    <col min="36" max="36" width="14.85546875" style="50" bestFit="1" customWidth="1"/>
    <col min="37" max="37" width="11.28515625" style="50" bestFit="1" customWidth="1"/>
    <col min="38" max="38" width="8" style="57" bestFit="1" customWidth="1"/>
    <col min="39" max="39" width="19.85546875" style="65" hidden="1" customWidth="1"/>
    <col min="40" max="56" width="19.85546875" style="50" hidden="1" customWidth="1"/>
    <col min="57" max="16384" width="11.42578125" style="50"/>
  </cols>
  <sheetData>
    <row r="1" spans="1:56"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M1" s="81" t="s">
        <v>144</v>
      </c>
      <c r="AU1" s="50" t="s">
        <v>144</v>
      </c>
    </row>
    <row r="2" spans="1:56"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M2" s="82" t="s">
        <v>176</v>
      </c>
      <c r="AN2" s="50">
        <v>1</v>
      </c>
      <c r="AO2" s="50">
        <v>2</v>
      </c>
      <c r="AP2" s="50">
        <v>3</v>
      </c>
      <c r="AQ2" s="50">
        <v>4</v>
      </c>
      <c r="AR2" s="50">
        <v>5</v>
      </c>
      <c r="AS2" s="50" t="s">
        <v>101</v>
      </c>
      <c r="AT2" s="50" t="s">
        <v>88</v>
      </c>
      <c r="AU2" s="50" t="s">
        <v>176</v>
      </c>
      <c r="AV2" s="50">
        <v>1</v>
      </c>
      <c r="AW2" s="50">
        <v>2</v>
      </c>
      <c r="AX2" s="50">
        <v>3</v>
      </c>
      <c r="AY2" s="50">
        <v>4</v>
      </c>
      <c r="AZ2" s="50">
        <v>5</v>
      </c>
      <c r="BA2" s="50" t="s">
        <v>88</v>
      </c>
    </row>
    <row r="3" spans="1:56" x14ac:dyDescent="0.25">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M3" s="82" t="s">
        <v>103</v>
      </c>
      <c r="AN3" s="50">
        <v>0</v>
      </c>
      <c r="AO3" s="50">
        <v>0</v>
      </c>
      <c r="AP3" s="50">
        <v>4</v>
      </c>
      <c r="AQ3" s="50">
        <v>11</v>
      </c>
      <c r="AR3" s="50">
        <v>15</v>
      </c>
      <c r="AS3" s="50">
        <v>0</v>
      </c>
      <c r="AT3" s="50">
        <v>30</v>
      </c>
      <c r="AU3" s="50" t="s">
        <v>103</v>
      </c>
      <c r="AV3" s="50">
        <v>0</v>
      </c>
      <c r="AW3" s="50">
        <v>0</v>
      </c>
      <c r="AX3" s="50">
        <v>4</v>
      </c>
      <c r="AY3" s="50">
        <v>11</v>
      </c>
      <c r="AZ3" s="50">
        <v>15</v>
      </c>
      <c r="BA3" s="50">
        <v>4.37</v>
      </c>
      <c r="BB3" s="50">
        <v>0.72</v>
      </c>
      <c r="BC3" s="50">
        <v>5</v>
      </c>
      <c r="BD3" s="50">
        <v>5</v>
      </c>
    </row>
    <row r="4" spans="1:56" x14ac:dyDescent="0.25">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M4" s="82" t="s">
        <v>102</v>
      </c>
      <c r="AN4" s="50">
        <v>0</v>
      </c>
      <c r="AO4" s="50">
        <v>0</v>
      </c>
      <c r="AP4" s="50">
        <v>5</v>
      </c>
      <c r="AQ4" s="50">
        <v>11</v>
      </c>
      <c r="AR4" s="50">
        <v>14</v>
      </c>
      <c r="AS4" s="50">
        <v>1</v>
      </c>
      <c r="AT4" s="50">
        <v>31</v>
      </c>
      <c r="AU4" s="50" t="s">
        <v>102</v>
      </c>
      <c r="AV4" s="50">
        <v>0</v>
      </c>
      <c r="AW4" s="50">
        <v>0</v>
      </c>
      <c r="AX4" s="50">
        <v>5</v>
      </c>
      <c r="AY4" s="50">
        <v>11</v>
      </c>
      <c r="AZ4" s="50">
        <v>14</v>
      </c>
      <c r="BA4" s="50">
        <v>4.3</v>
      </c>
      <c r="BB4" s="50">
        <v>0.75</v>
      </c>
      <c r="BC4" s="50">
        <v>4</v>
      </c>
      <c r="BD4" s="50">
        <v>5</v>
      </c>
    </row>
    <row r="5" spans="1:56" x14ac:dyDescent="0.25">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M5" s="82" t="s">
        <v>104</v>
      </c>
      <c r="AN5" s="50">
        <v>5</v>
      </c>
      <c r="AO5" s="50">
        <v>2</v>
      </c>
      <c r="AP5" s="50">
        <v>2</v>
      </c>
      <c r="AQ5" s="50">
        <v>1</v>
      </c>
      <c r="AR5" s="50">
        <v>23</v>
      </c>
      <c r="AS5" s="50">
        <v>1</v>
      </c>
      <c r="AT5" s="50">
        <v>34</v>
      </c>
      <c r="AU5" s="50" t="s">
        <v>104</v>
      </c>
      <c r="AV5" s="50">
        <v>5</v>
      </c>
      <c r="AW5" s="50">
        <v>2</v>
      </c>
      <c r="AX5" s="50">
        <v>2</v>
      </c>
      <c r="AY5" s="50">
        <v>1</v>
      </c>
      <c r="AZ5" s="50">
        <v>23</v>
      </c>
      <c r="BA5" s="50">
        <v>4.0599999999999996</v>
      </c>
      <c r="BB5" s="50">
        <v>1.56</v>
      </c>
      <c r="BC5" s="50">
        <v>5</v>
      </c>
      <c r="BD5" s="50">
        <v>5</v>
      </c>
    </row>
    <row r="6" spans="1:56" ht="15.75" x14ac:dyDescent="0.25">
      <c r="A6" s="103" t="s">
        <v>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82" t="s">
        <v>105</v>
      </c>
      <c r="AN6" s="50">
        <v>1</v>
      </c>
      <c r="AO6" s="50">
        <v>2</v>
      </c>
      <c r="AP6" s="50">
        <v>3</v>
      </c>
      <c r="AQ6" s="50">
        <v>10</v>
      </c>
      <c r="AR6" s="50">
        <v>18</v>
      </c>
      <c r="AS6" s="50">
        <v>0</v>
      </c>
      <c r="AT6" s="50">
        <v>34</v>
      </c>
      <c r="AU6" s="50" t="s">
        <v>105</v>
      </c>
      <c r="AV6" s="50">
        <v>1</v>
      </c>
      <c r="AW6" s="50">
        <v>2</v>
      </c>
      <c r="AX6" s="50">
        <v>3</v>
      </c>
      <c r="AY6" s="50">
        <v>10</v>
      </c>
      <c r="AZ6" s="50">
        <v>18</v>
      </c>
      <c r="BA6" s="50">
        <v>4.24</v>
      </c>
      <c r="BB6" s="50">
        <v>1.05</v>
      </c>
      <c r="BC6" s="50">
        <v>5</v>
      </c>
      <c r="BD6" s="50">
        <v>5</v>
      </c>
    </row>
    <row r="7" spans="1:56" x14ac:dyDescent="0.25">
      <c r="A7" s="104" t="s">
        <v>87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82" t="s">
        <v>106</v>
      </c>
      <c r="AN7" s="50">
        <v>1</v>
      </c>
      <c r="AO7" s="50">
        <v>2</v>
      </c>
      <c r="AP7" s="50">
        <v>0</v>
      </c>
      <c r="AQ7" s="50">
        <v>1</v>
      </c>
      <c r="AR7" s="50">
        <v>29</v>
      </c>
      <c r="AS7" s="50">
        <v>1</v>
      </c>
      <c r="AT7" s="50">
        <v>34</v>
      </c>
      <c r="AU7" s="50" t="s">
        <v>106</v>
      </c>
      <c r="AV7" s="50">
        <v>1</v>
      </c>
      <c r="AW7" s="50">
        <v>2</v>
      </c>
      <c r="AX7" s="50">
        <v>0</v>
      </c>
      <c r="AY7" s="50">
        <v>1</v>
      </c>
      <c r="AZ7" s="50">
        <v>29</v>
      </c>
      <c r="BA7" s="50">
        <v>4.67</v>
      </c>
      <c r="BB7" s="50">
        <v>0.99</v>
      </c>
      <c r="BC7" s="50">
        <v>5</v>
      </c>
      <c r="BD7" s="50">
        <v>5</v>
      </c>
    </row>
    <row r="8" spans="1:56" ht="15.75" x14ac:dyDescent="0.2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M8" s="82" t="s">
        <v>107</v>
      </c>
      <c r="AN8" s="50">
        <v>0</v>
      </c>
      <c r="AO8" s="50">
        <v>5</v>
      </c>
      <c r="AP8" s="50">
        <v>5</v>
      </c>
      <c r="AQ8" s="50">
        <v>7</v>
      </c>
      <c r="AR8" s="50">
        <v>15</v>
      </c>
      <c r="AS8" s="50">
        <v>2</v>
      </c>
      <c r="AT8" s="50">
        <v>34</v>
      </c>
      <c r="AU8" s="50" t="s">
        <v>107</v>
      </c>
      <c r="AV8" s="50">
        <v>0</v>
      </c>
      <c r="AW8" s="50">
        <v>5</v>
      </c>
      <c r="AX8" s="50">
        <v>5</v>
      </c>
      <c r="AY8" s="50">
        <v>7</v>
      </c>
      <c r="AZ8" s="50">
        <v>15</v>
      </c>
      <c r="BA8" s="50">
        <v>4</v>
      </c>
      <c r="BB8" s="50">
        <v>1.1399999999999999</v>
      </c>
      <c r="BC8" s="50">
        <v>4</v>
      </c>
      <c r="BD8" s="50">
        <v>5</v>
      </c>
    </row>
    <row r="9" spans="1:56" ht="27.75" customHeight="1" x14ac:dyDescent="0.25">
      <c r="A9" s="106" t="s">
        <v>167</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82" t="s">
        <v>108</v>
      </c>
      <c r="AN9" s="50">
        <v>0</v>
      </c>
      <c r="AO9" s="50">
        <v>2</v>
      </c>
      <c r="AP9" s="50">
        <v>0</v>
      </c>
      <c r="AQ9" s="50">
        <v>7</v>
      </c>
      <c r="AR9" s="50">
        <v>25</v>
      </c>
      <c r="AS9" s="50">
        <v>0</v>
      </c>
      <c r="AT9" s="50">
        <v>34</v>
      </c>
      <c r="AU9" s="50" t="s">
        <v>108</v>
      </c>
      <c r="AV9" s="50">
        <v>0</v>
      </c>
      <c r="AW9" s="50">
        <v>2</v>
      </c>
      <c r="AX9" s="50">
        <v>0</v>
      </c>
      <c r="AY9" s="50">
        <v>7</v>
      </c>
      <c r="AZ9" s="50">
        <v>25</v>
      </c>
      <c r="BA9" s="50">
        <v>4.62</v>
      </c>
      <c r="BB9" s="50">
        <v>0.78</v>
      </c>
      <c r="BC9" s="50">
        <v>5</v>
      </c>
      <c r="BD9" s="50">
        <v>5</v>
      </c>
    </row>
    <row r="10" spans="1:56" x14ac:dyDescent="0.25">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42"/>
      <c r="AM10" s="82" t="s">
        <v>109</v>
      </c>
      <c r="AN10" s="50">
        <v>0</v>
      </c>
      <c r="AO10" s="50">
        <v>0</v>
      </c>
      <c r="AP10" s="50">
        <v>3</v>
      </c>
      <c r="AQ10" s="50">
        <v>5</v>
      </c>
      <c r="AR10" s="50">
        <v>24</v>
      </c>
      <c r="AS10" s="50">
        <v>2</v>
      </c>
      <c r="AT10" s="50">
        <v>34</v>
      </c>
      <c r="AU10" s="50" t="s">
        <v>109</v>
      </c>
      <c r="AV10" s="50">
        <v>0</v>
      </c>
      <c r="AW10" s="50">
        <v>0</v>
      </c>
      <c r="AX10" s="50">
        <v>3</v>
      </c>
      <c r="AY10" s="50">
        <v>5</v>
      </c>
      <c r="AZ10" s="50">
        <v>24</v>
      </c>
      <c r="BA10" s="50">
        <v>4.66</v>
      </c>
      <c r="BB10" s="50">
        <v>0.65</v>
      </c>
      <c r="BC10" s="50">
        <v>5</v>
      </c>
      <c r="BD10" s="50">
        <v>5</v>
      </c>
    </row>
    <row r="11" spans="1:56" x14ac:dyDescent="0.25">
      <c r="A11" s="64"/>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42"/>
      <c r="AM11" s="82" t="s">
        <v>110</v>
      </c>
      <c r="AN11" s="50">
        <v>0</v>
      </c>
      <c r="AO11" s="50">
        <v>5</v>
      </c>
      <c r="AP11" s="50">
        <v>2</v>
      </c>
      <c r="AQ11" s="50">
        <v>9</v>
      </c>
      <c r="AR11" s="50">
        <v>15</v>
      </c>
      <c r="AS11" s="50">
        <v>3</v>
      </c>
      <c r="AT11" s="50">
        <v>34</v>
      </c>
      <c r="AU11" s="50" t="s">
        <v>110</v>
      </c>
      <c r="AV11" s="50">
        <v>0</v>
      </c>
      <c r="AW11" s="50">
        <v>5</v>
      </c>
      <c r="AX11" s="50">
        <v>2</v>
      </c>
      <c r="AY11" s="50">
        <v>9</v>
      </c>
      <c r="AZ11" s="50">
        <v>15</v>
      </c>
      <c r="BA11" s="50">
        <v>4.0999999999999996</v>
      </c>
      <c r="BB11" s="50">
        <v>1.1100000000000001</v>
      </c>
      <c r="BC11" s="50">
        <v>4</v>
      </c>
      <c r="BD11" s="50">
        <v>5</v>
      </c>
    </row>
    <row r="12" spans="1:56" x14ac:dyDescent="0.25">
      <c r="A12" s="64"/>
      <c r="B12" s="64"/>
      <c r="C12" s="64"/>
      <c r="D12" s="64"/>
      <c r="E12" s="64"/>
      <c r="F12" s="64"/>
      <c r="G12" s="64"/>
      <c r="H12" s="64"/>
      <c r="I12" s="64"/>
      <c r="J12" s="64"/>
      <c r="K12" s="64"/>
      <c r="L12" s="64"/>
      <c r="M12" s="49"/>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42"/>
      <c r="AM12" s="82" t="s">
        <v>111</v>
      </c>
      <c r="AN12" s="50">
        <v>0</v>
      </c>
      <c r="AO12" s="50">
        <v>1</v>
      </c>
      <c r="AP12" s="50">
        <v>4</v>
      </c>
      <c r="AQ12" s="50">
        <v>9</v>
      </c>
      <c r="AR12" s="50">
        <v>20</v>
      </c>
      <c r="AS12" s="50">
        <v>0</v>
      </c>
      <c r="AT12" s="50">
        <v>34</v>
      </c>
      <c r="AU12" s="50" t="s">
        <v>111</v>
      </c>
      <c r="AV12" s="50">
        <v>0</v>
      </c>
      <c r="AW12" s="50">
        <v>1</v>
      </c>
      <c r="AX12" s="50">
        <v>4</v>
      </c>
      <c r="AY12" s="50">
        <v>9</v>
      </c>
      <c r="AZ12" s="50">
        <v>20</v>
      </c>
      <c r="BA12" s="50">
        <v>4.41</v>
      </c>
      <c r="BB12" s="50">
        <v>0.82</v>
      </c>
      <c r="BC12" s="50">
        <v>5</v>
      </c>
      <c r="BD12" s="50">
        <v>5</v>
      </c>
    </row>
    <row r="13" spans="1:56" x14ac:dyDescent="0.25">
      <c r="A13" s="64"/>
      <c r="B13" s="64"/>
      <c r="C13" s="64"/>
      <c r="D13" s="64"/>
      <c r="E13" s="64"/>
      <c r="F13" s="64"/>
      <c r="G13" s="64"/>
      <c r="H13" s="64"/>
      <c r="I13" s="64"/>
      <c r="J13" s="64"/>
      <c r="K13" s="64"/>
      <c r="L13" s="64"/>
      <c r="M13" s="49"/>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42"/>
      <c r="AM13" s="82" t="s">
        <v>112</v>
      </c>
      <c r="AN13" s="50">
        <v>0</v>
      </c>
      <c r="AO13" s="50">
        <v>0</v>
      </c>
      <c r="AP13" s="50">
        <v>1</v>
      </c>
      <c r="AQ13" s="50">
        <v>6</v>
      </c>
      <c r="AR13" s="50">
        <v>27</v>
      </c>
      <c r="AS13" s="50">
        <v>0</v>
      </c>
      <c r="AT13" s="50">
        <v>34</v>
      </c>
      <c r="AU13" s="50" t="s">
        <v>112</v>
      </c>
      <c r="AV13" s="50">
        <v>0</v>
      </c>
      <c r="AW13" s="50">
        <v>0</v>
      </c>
      <c r="AX13" s="50">
        <v>1</v>
      </c>
      <c r="AY13" s="50">
        <v>6</v>
      </c>
      <c r="AZ13" s="50">
        <v>27</v>
      </c>
      <c r="BA13" s="50">
        <v>4.76</v>
      </c>
      <c r="BB13" s="50">
        <v>0.5</v>
      </c>
      <c r="BC13" s="50">
        <v>5</v>
      </c>
      <c r="BD13" s="50">
        <v>5</v>
      </c>
    </row>
    <row r="14" spans="1:56" x14ac:dyDescent="0.25">
      <c r="A14" s="64"/>
      <c r="B14" s="64"/>
      <c r="C14" s="64"/>
      <c r="D14" s="64"/>
      <c r="E14" s="64"/>
      <c r="F14" s="64"/>
      <c r="G14" s="64"/>
      <c r="H14" s="64"/>
      <c r="I14" s="64"/>
      <c r="J14" s="64"/>
      <c r="K14" s="64"/>
      <c r="L14" s="64"/>
      <c r="M14" s="49"/>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42"/>
      <c r="AM14" s="82" t="s">
        <v>113</v>
      </c>
      <c r="AN14" s="50">
        <v>0</v>
      </c>
      <c r="AO14" s="50">
        <v>0</v>
      </c>
      <c r="AP14" s="50">
        <v>1</v>
      </c>
      <c r="AQ14" s="50">
        <v>6</v>
      </c>
      <c r="AR14" s="50">
        <v>27</v>
      </c>
      <c r="AS14" s="50">
        <v>0</v>
      </c>
      <c r="AT14" s="50">
        <v>34</v>
      </c>
      <c r="AU14" s="50" t="s">
        <v>113</v>
      </c>
      <c r="AV14" s="50">
        <v>0</v>
      </c>
      <c r="AW14" s="50">
        <v>0</v>
      </c>
      <c r="AX14" s="50">
        <v>1</v>
      </c>
      <c r="AY14" s="50">
        <v>6</v>
      </c>
      <c r="AZ14" s="50">
        <v>27</v>
      </c>
      <c r="BA14" s="50">
        <v>4.76</v>
      </c>
      <c r="BB14" s="50">
        <v>0.5</v>
      </c>
      <c r="BC14" s="50">
        <v>5</v>
      </c>
      <c r="BD14" s="50">
        <v>5</v>
      </c>
    </row>
    <row r="15" spans="1:56" x14ac:dyDescent="0.25">
      <c r="A15" s="64"/>
      <c r="B15" s="64"/>
      <c r="C15" s="64"/>
      <c r="D15" s="64"/>
      <c r="E15" s="64"/>
      <c r="F15" s="64"/>
      <c r="G15" s="64"/>
      <c r="H15" s="64"/>
      <c r="I15" s="64"/>
      <c r="J15" s="64"/>
      <c r="K15" s="64"/>
      <c r="L15" s="64"/>
      <c r="M15" s="49"/>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42"/>
      <c r="AM15" s="82" t="s">
        <v>114</v>
      </c>
      <c r="AN15" s="50">
        <v>0</v>
      </c>
      <c r="AO15" s="50">
        <v>2</v>
      </c>
      <c r="AP15" s="50">
        <v>1</v>
      </c>
      <c r="AQ15" s="50">
        <v>10</v>
      </c>
      <c r="AR15" s="50">
        <v>21</v>
      </c>
      <c r="AS15" s="50">
        <v>0</v>
      </c>
      <c r="AT15" s="50">
        <v>34</v>
      </c>
      <c r="AU15" s="50" t="s">
        <v>114</v>
      </c>
      <c r="AV15" s="50">
        <v>0</v>
      </c>
      <c r="AW15" s="50">
        <v>2</v>
      </c>
      <c r="AX15" s="50">
        <v>1</v>
      </c>
      <c r="AY15" s="50">
        <v>10</v>
      </c>
      <c r="AZ15" s="50">
        <v>21</v>
      </c>
      <c r="BA15" s="50">
        <v>4.47</v>
      </c>
      <c r="BB15" s="50">
        <v>0.83</v>
      </c>
      <c r="BC15" s="50">
        <v>5</v>
      </c>
      <c r="BD15" s="50">
        <v>5</v>
      </c>
    </row>
    <row r="16" spans="1:56" x14ac:dyDescent="0.25">
      <c r="A16" s="64"/>
      <c r="B16" s="64"/>
      <c r="C16" s="64"/>
      <c r="D16" s="64"/>
      <c r="E16" s="64"/>
      <c r="F16" s="64"/>
      <c r="G16" s="64"/>
      <c r="H16" s="64"/>
      <c r="I16" s="64"/>
      <c r="J16" s="64"/>
      <c r="K16" s="64"/>
      <c r="L16" s="64"/>
      <c r="M16" s="49"/>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42"/>
      <c r="AM16" s="82" t="s">
        <v>115</v>
      </c>
      <c r="AN16" s="50">
        <v>0</v>
      </c>
      <c r="AO16" s="50">
        <v>0</v>
      </c>
      <c r="AP16" s="50">
        <v>2</v>
      </c>
      <c r="AQ16" s="50">
        <v>9</v>
      </c>
      <c r="AR16" s="50">
        <v>23</v>
      </c>
      <c r="AS16" s="50">
        <v>0</v>
      </c>
      <c r="AT16" s="50">
        <v>34</v>
      </c>
      <c r="AU16" s="50" t="s">
        <v>115</v>
      </c>
      <c r="AV16" s="50">
        <v>0</v>
      </c>
      <c r="AW16" s="50">
        <v>0</v>
      </c>
      <c r="AX16" s="50">
        <v>2</v>
      </c>
      <c r="AY16" s="50">
        <v>9</v>
      </c>
      <c r="AZ16" s="50">
        <v>23</v>
      </c>
      <c r="BA16" s="50">
        <v>4.62</v>
      </c>
      <c r="BB16" s="50">
        <v>0.6</v>
      </c>
      <c r="BC16" s="50">
        <v>5</v>
      </c>
      <c r="BD16" s="50">
        <v>5</v>
      </c>
    </row>
    <row r="17" spans="1:56" x14ac:dyDescent="0.25">
      <c r="A17" s="64"/>
      <c r="B17" s="64"/>
      <c r="C17" s="64"/>
      <c r="D17" s="64"/>
      <c r="E17" s="64"/>
      <c r="F17" s="64"/>
      <c r="G17" s="64"/>
      <c r="H17" s="64"/>
      <c r="I17" s="64"/>
      <c r="J17" s="64"/>
      <c r="K17" s="64"/>
      <c r="L17" s="64"/>
      <c r="M17" s="49"/>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42"/>
      <c r="AM17" s="82" t="s">
        <v>116</v>
      </c>
      <c r="AN17" s="50">
        <v>1</v>
      </c>
      <c r="AO17" s="50">
        <v>5</v>
      </c>
      <c r="AP17" s="50">
        <v>11</v>
      </c>
      <c r="AQ17" s="50">
        <v>11</v>
      </c>
      <c r="AR17" s="50">
        <v>5</v>
      </c>
      <c r="AS17" s="50">
        <v>1</v>
      </c>
      <c r="AT17" s="50">
        <v>34</v>
      </c>
      <c r="AU17" s="50" t="s">
        <v>116</v>
      </c>
      <c r="AV17" s="50">
        <v>1</v>
      </c>
      <c r="AW17" s="50">
        <v>5</v>
      </c>
      <c r="AX17" s="50">
        <v>11</v>
      </c>
      <c r="AY17" s="50">
        <v>11</v>
      </c>
      <c r="AZ17" s="50">
        <v>5</v>
      </c>
      <c r="BA17" s="50">
        <v>3.42</v>
      </c>
      <c r="BB17" s="50">
        <v>1.03</v>
      </c>
      <c r="BC17" s="50">
        <v>3</v>
      </c>
      <c r="BD17" s="50">
        <v>3</v>
      </c>
    </row>
    <row r="18" spans="1:56" x14ac:dyDescent="0.25">
      <c r="A18" s="64"/>
      <c r="B18" s="64"/>
      <c r="C18" s="64"/>
      <c r="D18" s="64"/>
      <c r="E18" s="64"/>
      <c r="F18" s="64"/>
      <c r="G18" s="64"/>
      <c r="H18" s="64"/>
      <c r="I18" s="64"/>
      <c r="J18" s="64"/>
      <c r="K18" s="64"/>
      <c r="L18" s="64"/>
      <c r="M18" s="49"/>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42"/>
      <c r="AM18" s="82" t="s">
        <v>117</v>
      </c>
      <c r="AN18" s="50">
        <v>1</v>
      </c>
      <c r="AO18" s="50">
        <v>1</v>
      </c>
      <c r="AP18" s="50">
        <v>9</v>
      </c>
      <c r="AQ18" s="50">
        <v>13</v>
      </c>
      <c r="AR18" s="50">
        <v>10</v>
      </c>
      <c r="AS18" s="50">
        <v>0</v>
      </c>
      <c r="AT18" s="50">
        <v>34</v>
      </c>
      <c r="AU18" s="50" t="s">
        <v>117</v>
      </c>
      <c r="AV18" s="50">
        <v>1</v>
      </c>
      <c r="AW18" s="50">
        <v>1</v>
      </c>
      <c r="AX18" s="50">
        <v>9</v>
      </c>
      <c r="AY18" s="50">
        <v>13</v>
      </c>
      <c r="AZ18" s="50">
        <v>10</v>
      </c>
      <c r="BA18" s="50">
        <v>3.88</v>
      </c>
      <c r="BB18" s="50">
        <v>0.98</v>
      </c>
      <c r="BC18" s="50">
        <v>4</v>
      </c>
      <c r="BD18" s="50">
        <v>4</v>
      </c>
    </row>
    <row r="19" spans="1:56" x14ac:dyDescent="0.25">
      <c r="A19" s="64"/>
      <c r="B19" s="64"/>
      <c r="C19" s="64"/>
      <c r="D19" s="64"/>
      <c r="E19" s="64"/>
      <c r="F19" s="64"/>
      <c r="G19" s="64"/>
      <c r="H19" s="64"/>
      <c r="I19" s="64"/>
      <c r="J19" s="64"/>
      <c r="K19" s="64"/>
      <c r="L19" s="64"/>
      <c r="M19" s="49"/>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42"/>
      <c r="AM19" s="82" t="s">
        <v>118</v>
      </c>
      <c r="AN19" s="50">
        <v>0</v>
      </c>
      <c r="AO19" s="50">
        <v>2</v>
      </c>
      <c r="AP19" s="50">
        <v>9</v>
      </c>
      <c r="AQ19" s="50">
        <v>11</v>
      </c>
      <c r="AR19" s="50">
        <v>12</v>
      </c>
      <c r="AS19" s="50">
        <v>0</v>
      </c>
      <c r="AT19" s="50">
        <v>34</v>
      </c>
      <c r="AU19" s="50" t="s">
        <v>118</v>
      </c>
      <c r="AV19" s="50">
        <v>0</v>
      </c>
      <c r="AW19" s="50">
        <v>2</v>
      </c>
      <c r="AX19" s="50">
        <v>9</v>
      </c>
      <c r="AY19" s="50">
        <v>11</v>
      </c>
      <c r="AZ19" s="50">
        <v>12</v>
      </c>
      <c r="BA19" s="50">
        <v>3.97</v>
      </c>
      <c r="BB19" s="50">
        <v>0.94</v>
      </c>
      <c r="BC19" s="50">
        <v>4</v>
      </c>
      <c r="BD19" s="50">
        <v>5</v>
      </c>
    </row>
    <row r="20" spans="1:56" x14ac:dyDescent="0.25">
      <c r="A20" s="64"/>
      <c r="B20" s="64"/>
      <c r="C20" s="64"/>
      <c r="D20" s="64"/>
      <c r="E20" s="64"/>
      <c r="F20" s="64"/>
      <c r="G20" s="64"/>
      <c r="H20" s="64"/>
      <c r="I20" s="64"/>
      <c r="J20" s="64"/>
      <c r="K20" s="64"/>
      <c r="L20" s="64"/>
      <c r="M20" s="49"/>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42"/>
      <c r="AM20" s="82" t="s">
        <v>119</v>
      </c>
      <c r="AN20" s="50">
        <v>1</v>
      </c>
      <c r="AO20" s="50">
        <v>3</v>
      </c>
      <c r="AP20" s="50">
        <v>2</v>
      </c>
      <c r="AQ20" s="50">
        <v>9</v>
      </c>
      <c r="AR20" s="50">
        <v>18</v>
      </c>
      <c r="AS20" s="50">
        <v>1</v>
      </c>
      <c r="AT20" s="50">
        <v>34</v>
      </c>
      <c r="AU20" s="50" t="s">
        <v>119</v>
      </c>
      <c r="AV20" s="50">
        <v>1</v>
      </c>
      <c r="AW20" s="50">
        <v>3</v>
      </c>
      <c r="AX20" s="50">
        <v>2</v>
      </c>
      <c r="AY20" s="50">
        <v>9</v>
      </c>
      <c r="AZ20" s="50">
        <v>18</v>
      </c>
      <c r="BA20" s="50">
        <v>4.21</v>
      </c>
      <c r="BB20" s="50">
        <v>1.1100000000000001</v>
      </c>
      <c r="BC20" s="50">
        <v>5</v>
      </c>
      <c r="BD20" s="50">
        <v>5</v>
      </c>
    </row>
    <row r="21" spans="1:56" ht="40.5" customHeight="1" x14ac:dyDescent="0.25">
      <c r="A21" s="94" t="s">
        <v>1</v>
      </c>
      <c r="B21" s="94"/>
      <c r="C21" s="94"/>
      <c r="D21" s="94"/>
      <c r="E21" s="94"/>
      <c r="F21" s="94"/>
      <c r="G21" s="94"/>
      <c r="H21" s="94"/>
      <c r="I21" s="94"/>
      <c r="J21" s="9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42"/>
      <c r="AM21" s="82" t="s">
        <v>120</v>
      </c>
      <c r="AN21" s="50">
        <v>4</v>
      </c>
      <c r="AO21" s="50">
        <v>8</v>
      </c>
      <c r="AP21" s="50">
        <v>5</v>
      </c>
      <c r="AQ21" s="50">
        <v>8</v>
      </c>
      <c r="AR21" s="50">
        <v>7</v>
      </c>
      <c r="AS21" s="50">
        <v>2</v>
      </c>
      <c r="AT21" s="50">
        <v>34</v>
      </c>
      <c r="AU21" s="50" t="s">
        <v>120</v>
      </c>
      <c r="AV21" s="50">
        <v>4</v>
      </c>
      <c r="AW21" s="50">
        <v>8</v>
      </c>
      <c r="AX21" s="50">
        <v>5</v>
      </c>
      <c r="AY21" s="50">
        <v>8</v>
      </c>
      <c r="AZ21" s="50">
        <v>7</v>
      </c>
      <c r="BA21" s="50">
        <v>3.19</v>
      </c>
      <c r="BB21" s="50">
        <v>1.38</v>
      </c>
      <c r="BC21" s="50">
        <v>3</v>
      </c>
      <c r="BD21" s="50">
        <v>2</v>
      </c>
    </row>
    <row r="22" spans="1:56" ht="18" x14ac:dyDescent="0.25">
      <c r="A22" s="64"/>
      <c r="B22" s="64"/>
      <c r="C22" s="107" t="s">
        <v>2</v>
      </c>
      <c r="D22" s="107"/>
      <c r="E22" s="107"/>
      <c r="F22" s="107"/>
      <c r="G22" s="107"/>
      <c r="H22" s="107"/>
      <c r="I22" s="107"/>
      <c r="J22" s="107"/>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42"/>
      <c r="AM22" s="82" t="s">
        <v>121</v>
      </c>
      <c r="AN22" s="50">
        <v>2</v>
      </c>
      <c r="AO22" s="50">
        <v>7</v>
      </c>
      <c r="AP22" s="50">
        <v>9</v>
      </c>
      <c r="AQ22" s="50">
        <v>8</v>
      </c>
      <c r="AR22" s="50">
        <v>8</v>
      </c>
      <c r="AS22" s="50">
        <v>0</v>
      </c>
      <c r="AT22" s="50">
        <v>34</v>
      </c>
      <c r="AU22" s="50" t="s">
        <v>121</v>
      </c>
      <c r="AV22" s="50">
        <v>2</v>
      </c>
      <c r="AW22" s="50">
        <v>7</v>
      </c>
      <c r="AX22" s="50">
        <v>9</v>
      </c>
      <c r="AY22" s="50">
        <v>8</v>
      </c>
      <c r="AZ22" s="50">
        <v>8</v>
      </c>
      <c r="BA22" s="50">
        <v>3.38</v>
      </c>
      <c r="BB22" s="50">
        <v>1.23</v>
      </c>
      <c r="BC22" s="50">
        <v>3</v>
      </c>
      <c r="BD22" s="50">
        <v>3</v>
      </c>
    </row>
    <row r="23" spans="1:56" ht="39.75" customHeight="1" x14ac:dyDescent="0.25">
      <c r="A23" s="64"/>
      <c r="B23" s="64"/>
      <c r="C23" s="107" t="s">
        <v>3</v>
      </c>
      <c r="D23" s="107"/>
      <c r="E23" s="107"/>
      <c r="F23" s="107"/>
      <c r="G23" s="107"/>
      <c r="H23" s="107"/>
      <c r="I23" s="107"/>
      <c r="J23" s="107"/>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42"/>
      <c r="AM23" s="82" t="s">
        <v>122</v>
      </c>
      <c r="AN23" s="50">
        <v>1</v>
      </c>
      <c r="AO23" s="50">
        <v>2</v>
      </c>
      <c r="AP23" s="50">
        <v>1</v>
      </c>
      <c r="AQ23" s="50">
        <v>10</v>
      </c>
      <c r="AR23" s="50">
        <v>18</v>
      </c>
      <c r="AS23" s="50">
        <v>2</v>
      </c>
      <c r="AT23" s="50">
        <v>34</v>
      </c>
      <c r="AU23" s="50" t="s">
        <v>122</v>
      </c>
      <c r="AV23" s="50">
        <v>1</v>
      </c>
      <c r="AW23" s="50">
        <v>2</v>
      </c>
      <c r="AX23" s="50">
        <v>1</v>
      </c>
      <c r="AY23" s="50">
        <v>10</v>
      </c>
      <c r="AZ23" s="50">
        <v>18</v>
      </c>
      <c r="BA23" s="50">
        <v>4.3099999999999996</v>
      </c>
      <c r="BB23" s="50">
        <v>1.03</v>
      </c>
      <c r="BC23" s="50">
        <v>5</v>
      </c>
      <c r="BD23" s="50">
        <v>5</v>
      </c>
    </row>
    <row r="24" spans="1:56" ht="18" x14ac:dyDescent="0.25">
      <c r="A24" s="64"/>
      <c r="B24" s="64"/>
      <c r="C24" s="107" t="s">
        <v>4</v>
      </c>
      <c r="D24" s="107"/>
      <c r="E24" s="107"/>
      <c r="F24" s="107"/>
      <c r="G24" s="107"/>
      <c r="H24" s="107"/>
      <c r="I24" s="107"/>
      <c r="J24" s="107"/>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42"/>
      <c r="AM24" s="82" t="s">
        <v>123</v>
      </c>
      <c r="AN24" s="50">
        <v>1</v>
      </c>
      <c r="AO24" s="50">
        <v>2</v>
      </c>
      <c r="AP24" s="50">
        <v>3</v>
      </c>
      <c r="AQ24" s="50">
        <v>11</v>
      </c>
      <c r="AR24" s="50">
        <v>16</v>
      </c>
      <c r="AS24" s="50">
        <v>1</v>
      </c>
      <c r="AT24" s="50">
        <v>34</v>
      </c>
      <c r="AU24" s="50" t="s">
        <v>123</v>
      </c>
      <c r="AV24" s="50">
        <v>1</v>
      </c>
      <c r="AW24" s="50">
        <v>2</v>
      </c>
      <c r="AX24" s="50">
        <v>3</v>
      </c>
      <c r="AY24" s="50">
        <v>11</v>
      </c>
      <c r="AZ24" s="50">
        <v>16</v>
      </c>
      <c r="BA24" s="50">
        <v>4.18</v>
      </c>
      <c r="BB24" s="50">
        <v>1.04</v>
      </c>
      <c r="BC24" s="50">
        <v>4</v>
      </c>
      <c r="BD24" s="50">
        <v>5</v>
      </c>
    </row>
    <row r="25" spans="1:56" ht="18" x14ac:dyDescent="0.25">
      <c r="C25" s="107" t="s">
        <v>5</v>
      </c>
      <c r="D25" s="107"/>
      <c r="E25" s="107"/>
      <c r="F25" s="107"/>
      <c r="G25" s="107"/>
      <c r="H25" s="107"/>
      <c r="I25" s="107"/>
      <c r="J25" s="107"/>
      <c r="AM25" s="82" t="s">
        <v>124</v>
      </c>
      <c r="AN25" s="50">
        <v>0</v>
      </c>
      <c r="AO25" s="50">
        <v>2</v>
      </c>
      <c r="AP25" s="50">
        <v>4</v>
      </c>
      <c r="AQ25" s="50">
        <v>15</v>
      </c>
      <c r="AR25" s="50">
        <v>13</v>
      </c>
      <c r="AS25" s="50">
        <v>0</v>
      </c>
      <c r="AT25" s="50">
        <v>34</v>
      </c>
      <c r="AU25" s="50" t="s">
        <v>124</v>
      </c>
      <c r="AV25" s="50">
        <v>0</v>
      </c>
      <c r="AW25" s="50">
        <v>2</v>
      </c>
      <c r="AX25" s="50">
        <v>4</v>
      </c>
      <c r="AY25" s="50">
        <v>15</v>
      </c>
      <c r="AZ25" s="50">
        <v>13</v>
      </c>
      <c r="BA25" s="50">
        <v>4.1500000000000004</v>
      </c>
      <c r="BB25" s="50">
        <v>0.86</v>
      </c>
      <c r="BC25" s="50">
        <v>4</v>
      </c>
      <c r="BD25" s="50">
        <v>4</v>
      </c>
    </row>
    <row r="26" spans="1:56" x14ac:dyDescent="0.25">
      <c r="C26" s="51"/>
      <c r="D26" s="51"/>
      <c r="E26" s="51"/>
      <c r="F26" s="51"/>
      <c r="G26" s="51"/>
      <c r="H26" s="51"/>
      <c r="I26" s="51"/>
      <c r="J26" s="51"/>
      <c r="AM26" s="82" t="s">
        <v>125</v>
      </c>
      <c r="AN26" s="50">
        <v>1</v>
      </c>
      <c r="AO26" s="50">
        <v>1</v>
      </c>
      <c r="AP26" s="50">
        <v>3</v>
      </c>
      <c r="AQ26" s="50">
        <v>16</v>
      </c>
      <c r="AR26" s="50">
        <v>13</v>
      </c>
      <c r="AS26" s="50">
        <v>0</v>
      </c>
      <c r="AT26" s="50">
        <v>34</v>
      </c>
      <c r="AU26" s="50" t="s">
        <v>125</v>
      </c>
      <c r="AV26" s="50">
        <v>1</v>
      </c>
      <c r="AW26" s="50">
        <v>1</v>
      </c>
      <c r="AX26" s="50">
        <v>3</v>
      </c>
      <c r="AY26" s="50">
        <v>16</v>
      </c>
      <c r="AZ26" s="50">
        <v>13</v>
      </c>
      <c r="BA26" s="50">
        <v>4.1500000000000004</v>
      </c>
      <c r="BB26" s="50">
        <v>0.93</v>
      </c>
      <c r="BC26" s="50">
        <v>4</v>
      </c>
      <c r="BD26" s="50">
        <v>4</v>
      </c>
    </row>
    <row r="27" spans="1:56" x14ac:dyDescent="0.25">
      <c r="C27" s="51"/>
      <c r="D27" s="51"/>
      <c r="E27" s="51"/>
      <c r="F27" s="51"/>
      <c r="G27" s="51"/>
      <c r="H27" s="51"/>
      <c r="I27" s="51"/>
      <c r="J27" s="51"/>
      <c r="AM27" s="82" t="s">
        <v>126</v>
      </c>
      <c r="AN27" s="50">
        <v>0</v>
      </c>
      <c r="AO27" s="50">
        <v>4</v>
      </c>
      <c r="AP27" s="50">
        <v>5</v>
      </c>
      <c r="AQ27" s="50">
        <v>8</v>
      </c>
      <c r="AR27" s="50">
        <v>13</v>
      </c>
      <c r="AS27" s="50">
        <v>4</v>
      </c>
      <c r="AT27" s="50">
        <v>34</v>
      </c>
      <c r="AU27" s="50" t="s">
        <v>126</v>
      </c>
      <c r="AV27" s="50">
        <v>0</v>
      </c>
      <c r="AW27" s="50">
        <v>4</v>
      </c>
      <c r="AX27" s="50">
        <v>5</v>
      </c>
      <c r="AY27" s="50">
        <v>8</v>
      </c>
      <c r="AZ27" s="50">
        <v>13</v>
      </c>
      <c r="BA27" s="50">
        <v>4</v>
      </c>
      <c r="BB27" s="50">
        <v>1.08</v>
      </c>
      <c r="BC27" s="50">
        <v>4</v>
      </c>
      <c r="BD27" s="50">
        <v>5</v>
      </c>
    </row>
    <row r="28" spans="1:56" s="5" customFormat="1" ht="20.25" x14ac:dyDescent="0.25">
      <c r="A28" s="92" t="s">
        <v>6</v>
      </c>
      <c r="B28" s="92"/>
      <c r="C28" s="92"/>
      <c r="D28" s="92"/>
      <c r="E28" s="92"/>
      <c r="F28" s="92"/>
      <c r="G28" s="92"/>
      <c r="H28" s="92"/>
      <c r="I28" s="92"/>
      <c r="J28" s="92"/>
      <c r="K28" s="92"/>
      <c r="L28" s="92"/>
      <c r="M28" s="92"/>
      <c r="N28" s="92"/>
      <c r="O28" s="92"/>
      <c r="P28" s="4"/>
      <c r="Q28" s="4"/>
      <c r="R28" s="4"/>
      <c r="S28" s="4"/>
      <c r="T28" s="4"/>
      <c r="U28" s="4"/>
      <c r="V28" s="4"/>
      <c r="W28" s="4"/>
      <c r="X28" s="4"/>
      <c r="Y28" s="4"/>
      <c r="Z28" s="4"/>
      <c r="AA28" s="4"/>
      <c r="AB28" s="4"/>
      <c r="AC28" s="4"/>
      <c r="AD28" s="4"/>
      <c r="AE28" s="4"/>
      <c r="AF28" s="4"/>
      <c r="AG28" s="4"/>
      <c r="AH28" s="4"/>
      <c r="AI28" s="4"/>
      <c r="AJ28" s="4"/>
      <c r="AK28" s="4"/>
      <c r="AL28" s="43"/>
      <c r="AM28" s="82" t="s">
        <v>127</v>
      </c>
      <c r="AN28" s="50">
        <v>0</v>
      </c>
      <c r="AO28" s="50">
        <v>1</v>
      </c>
      <c r="AP28" s="50">
        <v>4</v>
      </c>
      <c r="AQ28" s="50">
        <v>8</v>
      </c>
      <c r="AR28" s="50">
        <v>12</v>
      </c>
      <c r="AS28" s="50">
        <v>9</v>
      </c>
      <c r="AT28" s="50">
        <v>34</v>
      </c>
      <c r="AU28" s="50" t="s">
        <v>127</v>
      </c>
      <c r="AV28" s="50">
        <v>0</v>
      </c>
      <c r="AW28" s="50">
        <v>1</v>
      </c>
      <c r="AX28" s="50">
        <v>4</v>
      </c>
      <c r="AY28" s="50">
        <v>8</v>
      </c>
      <c r="AZ28" s="50">
        <v>12</v>
      </c>
      <c r="BA28" s="50">
        <v>4.24</v>
      </c>
      <c r="BB28" s="50">
        <v>0.88</v>
      </c>
      <c r="BC28" s="50">
        <v>4</v>
      </c>
      <c r="BD28" s="50">
        <v>5</v>
      </c>
    </row>
    <row r="29" spans="1:56" x14ac:dyDescent="0.25">
      <c r="C29" s="51"/>
      <c r="D29" s="51"/>
      <c r="E29" s="51"/>
      <c r="F29" s="51"/>
      <c r="G29" s="51"/>
      <c r="H29" s="51"/>
      <c r="I29" s="51"/>
      <c r="J29" s="51"/>
      <c r="AM29" s="82" t="s">
        <v>128</v>
      </c>
      <c r="AN29" s="50">
        <v>2</v>
      </c>
      <c r="AO29" s="50">
        <v>1</v>
      </c>
      <c r="AP29" s="50">
        <v>2</v>
      </c>
      <c r="AQ29" s="50">
        <v>8</v>
      </c>
      <c r="AR29" s="50">
        <v>12</v>
      </c>
      <c r="AS29" s="50">
        <v>9</v>
      </c>
      <c r="AT29" s="50">
        <v>34</v>
      </c>
      <c r="AU29" s="50" t="s">
        <v>128</v>
      </c>
      <c r="AV29" s="50">
        <v>2</v>
      </c>
      <c r="AW29" s="50">
        <v>1</v>
      </c>
      <c r="AX29" s="50">
        <v>2</v>
      </c>
      <c r="AY29" s="50">
        <v>8</v>
      </c>
      <c r="AZ29" s="50">
        <v>12</v>
      </c>
      <c r="BA29" s="50">
        <v>4.08</v>
      </c>
      <c r="BB29" s="50">
        <v>1.22</v>
      </c>
      <c r="BC29" s="50">
        <v>4</v>
      </c>
      <c r="BD29" s="50">
        <v>5</v>
      </c>
    </row>
    <row r="30" spans="1:56" ht="18.75" customHeight="1" x14ac:dyDescent="0.3">
      <c r="A30" s="6">
        <v>1</v>
      </c>
      <c r="B30" s="88" t="s">
        <v>48</v>
      </c>
      <c r="C30" s="88"/>
      <c r="D30" s="88"/>
      <c r="E30" s="88"/>
      <c r="F30" s="88"/>
      <c r="G30" s="88"/>
      <c r="H30" s="88"/>
      <c r="I30" s="88"/>
      <c r="J30" s="88"/>
      <c r="K30" s="88"/>
      <c r="L30" s="88"/>
      <c r="M30" s="88"/>
      <c r="N30" s="88"/>
      <c r="O30" s="88"/>
      <c r="P30" s="88"/>
      <c r="Q30" s="88"/>
      <c r="R30" s="37"/>
      <c r="S30" s="37"/>
      <c r="T30" s="37"/>
      <c r="U30" s="6">
        <v>2</v>
      </c>
      <c r="V30" s="88" t="s">
        <v>47</v>
      </c>
      <c r="W30" s="88"/>
      <c r="X30" s="88"/>
      <c r="Y30" s="88"/>
      <c r="Z30" s="88"/>
      <c r="AA30" s="88"/>
      <c r="AB30" s="88"/>
      <c r="AC30" s="88"/>
      <c r="AD30" s="88"/>
      <c r="AE30" s="88"/>
      <c r="AF30" s="88"/>
      <c r="AG30" s="88"/>
      <c r="AH30" s="88"/>
      <c r="AI30" s="88"/>
      <c r="AJ30" s="88"/>
      <c r="AM30" s="82" t="s">
        <v>129</v>
      </c>
      <c r="AN30" s="50">
        <v>0</v>
      </c>
      <c r="AO30" s="50">
        <v>2</v>
      </c>
      <c r="AP30" s="50">
        <v>4</v>
      </c>
      <c r="AQ30" s="50">
        <v>9</v>
      </c>
      <c r="AR30" s="50">
        <v>16</v>
      </c>
      <c r="AS30" s="50">
        <v>3</v>
      </c>
      <c r="AT30" s="50">
        <v>34</v>
      </c>
      <c r="AU30" s="50" t="s">
        <v>129</v>
      </c>
      <c r="AV30" s="50">
        <v>0</v>
      </c>
      <c r="AW30" s="50">
        <v>2</v>
      </c>
      <c r="AX30" s="50">
        <v>4</v>
      </c>
      <c r="AY30" s="50">
        <v>9</v>
      </c>
      <c r="AZ30" s="50">
        <v>16</v>
      </c>
      <c r="BA30" s="50">
        <v>4.26</v>
      </c>
      <c r="BB30" s="50">
        <v>0.93</v>
      </c>
      <c r="BC30" s="50">
        <v>5</v>
      </c>
      <c r="BD30" s="50">
        <v>5</v>
      </c>
    </row>
    <row r="31" spans="1:56" ht="18.75" x14ac:dyDescent="0.3">
      <c r="A31" s="52"/>
      <c r="B31" s="53"/>
      <c r="C31" s="51"/>
      <c r="D31" s="51"/>
      <c r="E31" s="51"/>
      <c r="F31" s="51"/>
      <c r="G31" s="51"/>
      <c r="H31" s="51"/>
      <c r="I31" s="51"/>
      <c r="J31" s="51"/>
      <c r="AM31" s="82" t="s">
        <v>130</v>
      </c>
      <c r="AN31" s="50">
        <v>0</v>
      </c>
      <c r="AO31" s="50">
        <v>1</v>
      </c>
      <c r="AP31" s="50">
        <v>3</v>
      </c>
      <c r="AQ31" s="50">
        <v>9</v>
      </c>
      <c r="AR31" s="50">
        <v>15</v>
      </c>
      <c r="AS31" s="50">
        <v>6</v>
      </c>
      <c r="AT31" s="50">
        <v>34</v>
      </c>
      <c r="AU31" s="50" t="s">
        <v>130</v>
      </c>
      <c r="AV31" s="50">
        <v>0</v>
      </c>
      <c r="AW31" s="50">
        <v>1</v>
      </c>
      <c r="AX31" s="50">
        <v>3</v>
      </c>
      <c r="AY31" s="50">
        <v>9</v>
      </c>
      <c r="AZ31" s="50">
        <v>15</v>
      </c>
      <c r="BA31" s="50">
        <v>4.3600000000000003</v>
      </c>
      <c r="BB31" s="50">
        <v>0.83</v>
      </c>
      <c r="BC31" s="50">
        <v>5</v>
      </c>
      <c r="BD31" s="50">
        <v>5</v>
      </c>
    </row>
    <row r="32" spans="1:56" ht="18.75" x14ac:dyDescent="0.3">
      <c r="A32" s="52"/>
      <c r="B32" s="53"/>
      <c r="C32" s="51"/>
      <c r="D32" s="51"/>
      <c r="E32" s="51"/>
      <c r="F32" s="51"/>
      <c r="G32" s="51"/>
      <c r="H32" s="51"/>
      <c r="I32" s="51"/>
      <c r="J32" s="51"/>
      <c r="AM32" s="82" t="s">
        <v>131</v>
      </c>
      <c r="AN32" s="50">
        <v>2</v>
      </c>
      <c r="AO32" s="50">
        <v>4</v>
      </c>
      <c r="AP32" s="50">
        <v>2</v>
      </c>
      <c r="AQ32" s="50">
        <v>4</v>
      </c>
      <c r="AR32" s="50">
        <v>17</v>
      </c>
      <c r="AS32" s="50">
        <v>5</v>
      </c>
      <c r="AT32" s="50">
        <v>34</v>
      </c>
      <c r="AU32" s="50" t="s">
        <v>131</v>
      </c>
      <c r="AV32" s="50">
        <v>2</v>
      </c>
      <c r="AW32" s="50">
        <v>4</v>
      </c>
      <c r="AX32" s="50">
        <v>2</v>
      </c>
      <c r="AY32" s="50">
        <v>4</v>
      </c>
      <c r="AZ32" s="50">
        <v>17</v>
      </c>
      <c r="BA32" s="50">
        <v>4.03</v>
      </c>
      <c r="BB32" s="50">
        <v>1.38</v>
      </c>
      <c r="BC32" s="50">
        <v>5</v>
      </c>
      <c r="BD32" s="50">
        <v>5</v>
      </c>
    </row>
    <row r="33" spans="1:56" ht="18.75" x14ac:dyDescent="0.3">
      <c r="A33" s="52"/>
      <c r="B33" s="53"/>
      <c r="C33" s="51"/>
      <c r="D33" s="51"/>
      <c r="E33" s="51"/>
      <c r="F33" s="51"/>
      <c r="G33" s="51"/>
      <c r="H33" s="51"/>
      <c r="I33" s="51"/>
      <c r="J33" s="51"/>
      <c r="AM33" s="70" t="s">
        <v>132</v>
      </c>
      <c r="AN33" s="5">
        <v>1</v>
      </c>
      <c r="AO33" s="5">
        <v>3</v>
      </c>
      <c r="AP33" s="5">
        <v>6</v>
      </c>
      <c r="AQ33" s="5">
        <v>14</v>
      </c>
      <c r="AR33" s="5">
        <v>9</v>
      </c>
      <c r="AS33" s="5">
        <v>1</v>
      </c>
      <c r="AT33" s="5">
        <v>34</v>
      </c>
      <c r="AU33" s="5" t="s">
        <v>132</v>
      </c>
      <c r="AV33" s="5">
        <v>1</v>
      </c>
      <c r="AW33" s="5">
        <v>3</v>
      </c>
      <c r="AX33" s="5">
        <v>6</v>
      </c>
      <c r="AY33" s="5">
        <v>14</v>
      </c>
      <c r="AZ33" s="5">
        <v>9</v>
      </c>
      <c r="BA33" s="5">
        <v>3.82</v>
      </c>
      <c r="BB33" s="5">
        <v>1.04</v>
      </c>
      <c r="BC33" s="5">
        <v>4</v>
      </c>
      <c r="BD33" s="5">
        <v>4</v>
      </c>
    </row>
    <row r="34" spans="1:56" ht="18.75" x14ac:dyDescent="0.3">
      <c r="A34" s="52"/>
      <c r="B34" s="53"/>
      <c r="C34" s="51"/>
      <c r="D34" s="51"/>
      <c r="E34" s="51"/>
      <c r="F34" s="51"/>
      <c r="G34" s="51"/>
      <c r="H34" s="51"/>
      <c r="I34" s="51"/>
      <c r="J34" s="51"/>
      <c r="AM34" s="82" t="s">
        <v>133</v>
      </c>
      <c r="AN34" s="50">
        <v>2</v>
      </c>
      <c r="AO34" s="50">
        <v>5</v>
      </c>
      <c r="AP34" s="50">
        <v>1</v>
      </c>
      <c r="AQ34" s="50">
        <v>8</v>
      </c>
      <c r="AR34" s="50">
        <v>17</v>
      </c>
      <c r="AS34" s="50">
        <v>1</v>
      </c>
      <c r="AT34" s="50">
        <v>34</v>
      </c>
      <c r="AU34" s="50" t="s">
        <v>133</v>
      </c>
      <c r="AV34" s="50">
        <v>2</v>
      </c>
      <c r="AW34" s="50">
        <v>5</v>
      </c>
      <c r="AX34" s="50">
        <v>1</v>
      </c>
      <c r="AY34" s="50">
        <v>8</v>
      </c>
      <c r="AZ34" s="50">
        <v>17</v>
      </c>
      <c r="BA34" s="50">
        <v>4</v>
      </c>
      <c r="BB34" s="50">
        <v>1.32</v>
      </c>
      <c r="BC34" s="50">
        <v>5</v>
      </c>
      <c r="BD34" s="50">
        <v>5</v>
      </c>
    </row>
    <row r="35" spans="1:56" ht="18.75" x14ac:dyDescent="0.3">
      <c r="A35" s="52"/>
      <c r="B35" s="53"/>
      <c r="C35" s="51"/>
      <c r="D35" s="51"/>
      <c r="E35" s="51"/>
      <c r="F35" s="51"/>
      <c r="G35" s="51"/>
      <c r="H35" s="51"/>
      <c r="I35" s="51"/>
      <c r="J35" s="51"/>
      <c r="AM35" s="82" t="s">
        <v>134</v>
      </c>
      <c r="AN35" s="50">
        <v>0</v>
      </c>
      <c r="AO35" s="50">
        <v>2</v>
      </c>
      <c r="AP35" s="50">
        <v>4</v>
      </c>
      <c r="AQ35" s="50">
        <v>10</v>
      </c>
      <c r="AR35" s="50">
        <v>18</v>
      </c>
      <c r="AS35" s="50">
        <v>0</v>
      </c>
      <c r="AT35" s="50">
        <v>34</v>
      </c>
      <c r="AU35" s="50" t="s">
        <v>134</v>
      </c>
      <c r="AV35" s="50">
        <v>0</v>
      </c>
      <c r="AW35" s="50">
        <v>2</v>
      </c>
      <c r="AX35" s="50">
        <v>4</v>
      </c>
      <c r="AY35" s="50">
        <v>10</v>
      </c>
      <c r="AZ35" s="50">
        <v>18</v>
      </c>
      <c r="BA35" s="50">
        <v>4.29</v>
      </c>
      <c r="BB35" s="50">
        <v>0.91</v>
      </c>
      <c r="BC35" s="50">
        <v>5</v>
      </c>
      <c r="BD35" s="50">
        <v>5</v>
      </c>
    </row>
    <row r="36" spans="1:56" ht="18.75" x14ac:dyDescent="0.3">
      <c r="A36" s="52"/>
      <c r="B36" s="53"/>
      <c r="C36" s="51"/>
      <c r="D36" s="51"/>
      <c r="E36" s="51"/>
      <c r="F36" s="51"/>
      <c r="G36" s="51"/>
      <c r="H36" s="51"/>
      <c r="I36" s="51"/>
      <c r="J36" s="51"/>
      <c r="AM36" s="82" t="s">
        <v>135</v>
      </c>
      <c r="AN36" s="50">
        <v>0</v>
      </c>
      <c r="AO36" s="50">
        <v>4</v>
      </c>
      <c r="AP36" s="50">
        <v>3</v>
      </c>
      <c r="AQ36" s="50">
        <v>4</v>
      </c>
      <c r="AR36" s="50">
        <v>13</v>
      </c>
      <c r="AS36" s="50">
        <v>10</v>
      </c>
      <c r="AT36" s="50">
        <v>34</v>
      </c>
      <c r="AU36" s="50" t="s">
        <v>135</v>
      </c>
      <c r="AV36" s="50">
        <v>0</v>
      </c>
      <c r="AW36" s="50">
        <v>4</v>
      </c>
      <c r="AX36" s="50">
        <v>3</v>
      </c>
      <c r="AY36" s="50">
        <v>4</v>
      </c>
      <c r="AZ36" s="50">
        <v>13</v>
      </c>
      <c r="BA36" s="50">
        <v>4.08</v>
      </c>
      <c r="BB36" s="50">
        <v>1.18</v>
      </c>
      <c r="BC36" s="50">
        <v>5</v>
      </c>
      <c r="BD36" s="50">
        <v>5</v>
      </c>
    </row>
    <row r="37" spans="1:56" ht="18.75" x14ac:dyDescent="0.3">
      <c r="A37" s="52"/>
      <c r="B37" s="53"/>
      <c r="C37" s="51"/>
      <c r="D37" s="51"/>
      <c r="E37" s="51"/>
      <c r="F37" s="51"/>
      <c r="G37" s="51"/>
      <c r="H37" s="51"/>
      <c r="I37" s="51"/>
      <c r="J37" s="51"/>
      <c r="AM37" s="82" t="s">
        <v>136</v>
      </c>
      <c r="AN37" s="50">
        <v>0</v>
      </c>
      <c r="AO37" s="50">
        <v>1</v>
      </c>
      <c r="AP37" s="50">
        <v>4</v>
      </c>
      <c r="AQ37" s="50">
        <v>12</v>
      </c>
      <c r="AR37" s="50">
        <v>17</v>
      </c>
      <c r="AS37" s="50">
        <v>0</v>
      </c>
      <c r="AT37" s="50">
        <v>34</v>
      </c>
      <c r="AU37" s="50" t="s">
        <v>136</v>
      </c>
      <c r="AV37" s="50">
        <v>0</v>
      </c>
      <c r="AW37" s="50">
        <v>1</v>
      </c>
      <c r="AX37" s="50">
        <v>4</v>
      </c>
      <c r="AY37" s="50">
        <v>12</v>
      </c>
      <c r="AZ37" s="50">
        <v>17</v>
      </c>
      <c r="BA37" s="50">
        <v>4.32</v>
      </c>
      <c r="BB37" s="50">
        <v>0.81</v>
      </c>
      <c r="BC37" s="50">
        <v>5</v>
      </c>
      <c r="BD37" s="50">
        <v>5</v>
      </c>
    </row>
    <row r="38" spans="1:56" ht="18.75" x14ac:dyDescent="0.3">
      <c r="A38" s="52"/>
      <c r="B38" s="53"/>
      <c r="C38" s="51"/>
      <c r="D38" s="51"/>
      <c r="E38" s="51"/>
      <c r="F38" s="51"/>
      <c r="G38" s="51"/>
      <c r="H38" s="51"/>
      <c r="I38" s="51"/>
      <c r="J38" s="51"/>
      <c r="AM38" s="82" t="s">
        <v>137</v>
      </c>
      <c r="AN38" s="50">
        <v>0</v>
      </c>
      <c r="AO38" s="50">
        <v>0</v>
      </c>
      <c r="AP38" s="50">
        <v>2</v>
      </c>
      <c r="AQ38" s="50">
        <v>11</v>
      </c>
      <c r="AR38" s="50">
        <v>21</v>
      </c>
      <c r="AS38" s="50">
        <v>0</v>
      </c>
      <c r="AT38" s="50">
        <v>34</v>
      </c>
      <c r="AU38" s="50" t="s">
        <v>137</v>
      </c>
      <c r="AV38" s="50">
        <v>0</v>
      </c>
      <c r="AW38" s="50">
        <v>0</v>
      </c>
      <c r="AX38" s="50">
        <v>2</v>
      </c>
      <c r="AY38" s="50">
        <v>11</v>
      </c>
      <c r="AZ38" s="50">
        <v>21</v>
      </c>
      <c r="BA38" s="50">
        <v>4.5599999999999996</v>
      </c>
      <c r="BB38" s="50">
        <v>0.61</v>
      </c>
      <c r="BC38" s="50">
        <v>5</v>
      </c>
      <c r="BD38" s="50">
        <v>5</v>
      </c>
    </row>
    <row r="39" spans="1:56" ht="18.75" x14ac:dyDescent="0.3">
      <c r="A39" s="52"/>
      <c r="B39" s="53"/>
      <c r="C39" s="51"/>
      <c r="D39" s="51"/>
      <c r="E39" s="51"/>
      <c r="F39" s="51"/>
      <c r="G39" s="51"/>
      <c r="H39" s="51"/>
      <c r="I39" s="51"/>
      <c r="J39" s="51"/>
      <c r="AM39" s="82" t="s">
        <v>138</v>
      </c>
      <c r="AN39" s="50">
        <v>0</v>
      </c>
      <c r="AO39" s="50">
        <v>0</v>
      </c>
      <c r="AP39" s="50">
        <v>0</v>
      </c>
      <c r="AQ39" s="50">
        <v>9</v>
      </c>
      <c r="AR39" s="50">
        <v>25</v>
      </c>
      <c r="AS39" s="50">
        <v>0</v>
      </c>
      <c r="AT39" s="50">
        <v>34</v>
      </c>
      <c r="AU39" s="50" t="s">
        <v>138</v>
      </c>
      <c r="AV39" s="50">
        <v>0</v>
      </c>
      <c r="AW39" s="50">
        <v>0</v>
      </c>
      <c r="AX39" s="50">
        <v>0</v>
      </c>
      <c r="AY39" s="50">
        <v>9</v>
      </c>
      <c r="AZ39" s="50">
        <v>25</v>
      </c>
      <c r="BA39" s="50">
        <v>4.74</v>
      </c>
      <c r="BB39" s="50">
        <v>0.45</v>
      </c>
      <c r="BC39" s="50">
        <v>5</v>
      </c>
      <c r="BD39" s="50">
        <v>5</v>
      </c>
    </row>
    <row r="40" spans="1:56" ht="18.75" x14ac:dyDescent="0.3">
      <c r="A40" s="52"/>
      <c r="B40" s="53"/>
      <c r="C40" s="51"/>
      <c r="D40" s="51"/>
      <c r="E40" s="51"/>
      <c r="F40" s="51"/>
      <c r="G40" s="51"/>
      <c r="H40" s="51"/>
      <c r="I40" s="51"/>
      <c r="J40" s="51"/>
      <c r="AM40" s="82" t="s">
        <v>139</v>
      </c>
      <c r="AN40" s="50">
        <v>0</v>
      </c>
      <c r="AO40" s="50">
        <v>0</v>
      </c>
      <c r="AP40" s="50">
        <v>3</v>
      </c>
      <c r="AQ40" s="50">
        <v>13</v>
      </c>
      <c r="AR40" s="50">
        <v>18</v>
      </c>
      <c r="AS40" s="50">
        <v>0</v>
      </c>
      <c r="AT40" s="50">
        <v>34</v>
      </c>
      <c r="AU40" s="50" t="s">
        <v>139</v>
      </c>
      <c r="AV40" s="50">
        <v>0</v>
      </c>
      <c r="AW40" s="50">
        <v>0</v>
      </c>
      <c r="AX40" s="50">
        <v>3</v>
      </c>
      <c r="AY40" s="50">
        <v>13</v>
      </c>
      <c r="AZ40" s="50">
        <v>18</v>
      </c>
      <c r="BA40" s="50">
        <v>4.4400000000000004</v>
      </c>
      <c r="BB40" s="50">
        <v>0.66</v>
      </c>
      <c r="BC40" s="50">
        <v>5</v>
      </c>
      <c r="BD40" s="50">
        <v>5</v>
      </c>
    </row>
    <row r="41" spans="1:56" ht="18.75" x14ac:dyDescent="0.3">
      <c r="A41" s="52"/>
      <c r="B41" s="53"/>
      <c r="C41" s="51"/>
      <c r="D41" s="51"/>
      <c r="E41" s="51"/>
      <c r="F41" s="51"/>
      <c r="G41" s="51"/>
      <c r="H41" s="51"/>
      <c r="I41" s="51"/>
      <c r="J41" s="51"/>
      <c r="AM41" s="82" t="s">
        <v>145</v>
      </c>
      <c r="AU41" s="50" t="s">
        <v>145</v>
      </c>
    </row>
    <row r="42" spans="1:56" ht="18.75" x14ac:dyDescent="0.3">
      <c r="A42" s="52"/>
      <c r="B42" s="53"/>
      <c r="C42" s="51"/>
      <c r="D42" s="51"/>
      <c r="E42" s="51"/>
      <c r="F42" s="51"/>
      <c r="G42" s="51"/>
      <c r="H42" s="51"/>
      <c r="I42" s="51"/>
      <c r="J42" s="51"/>
      <c r="AM42" s="82"/>
      <c r="AU42" s="50" t="s">
        <v>96</v>
      </c>
    </row>
    <row r="43" spans="1:56" ht="18.75" x14ac:dyDescent="0.3">
      <c r="A43" s="52"/>
      <c r="B43" s="53"/>
      <c r="C43" s="51"/>
      <c r="D43" s="51"/>
      <c r="E43" s="51"/>
      <c r="F43" s="51"/>
      <c r="G43" s="51"/>
      <c r="H43" s="51"/>
      <c r="I43" s="51"/>
      <c r="J43" s="51"/>
      <c r="AM43" s="82"/>
    </row>
    <row r="44" spans="1:56" ht="15" customHeight="1" x14ac:dyDescent="0.25">
      <c r="V44" s="95" t="s">
        <v>7</v>
      </c>
      <c r="W44" s="95"/>
      <c r="X44" s="95"/>
      <c r="Y44" s="95"/>
      <c r="Z44" s="95"/>
      <c r="AA44" s="95"/>
      <c r="AC44" s="95" t="s">
        <v>8</v>
      </c>
      <c r="AD44" s="95"/>
      <c r="AE44" s="95"/>
      <c r="AF44" s="95"/>
      <c r="AG44" s="95"/>
      <c r="AH44" s="95"/>
      <c r="AI44" s="96" t="s">
        <v>9</v>
      </c>
      <c r="AJ44" s="96"/>
      <c r="AK44" s="96"/>
      <c r="AL44" s="96"/>
      <c r="AM44" s="82"/>
    </row>
    <row r="45" spans="1:56" x14ac:dyDescent="0.25">
      <c r="V45" s="97"/>
      <c r="W45" s="97"/>
      <c r="X45" s="97"/>
      <c r="Y45" s="97"/>
      <c r="Z45" s="97"/>
      <c r="AA45" s="97"/>
      <c r="AC45" s="97"/>
      <c r="AD45" s="97"/>
      <c r="AE45" s="97"/>
      <c r="AF45" s="97"/>
      <c r="AG45" s="97"/>
      <c r="AH45" s="97"/>
      <c r="AI45" s="96"/>
      <c r="AJ45" s="96"/>
      <c r="AK45" s="96"/>
      <c r="AL45" s="96"/>
      <c r="AM45" s="74"/>
    </row>
    <row r="46" spans="1:56" s="17" customFormat="1" ht="18.75" x14ac:dyDescent="0.25">
      <c r="A46" s="9"/>
      <c r="B46" s="89"/>
      <c r="C46" s="89"/>
      <c r="D46" s="89"/>
      <c r="E46" s="89"/>
      <c r="F46" s="89"/>
      <c r="G46" s="89"/>
      <c r="H46" s="89"/>
      <c r="I46" s="89"/>
      <c r="J46" s="89"/>
      <c r="K46" s="89"/>
      <c r="L46" s="89"/>
      <c r="M46" s="89"/>
      <c r="N46" s="89"/>
      <c r="O46" s="89"/>
      <c r="P46" s="89"/>
      <c r="Q46" s="89"/>
      <c r="R46" s="89"/>
      <c r="S46" s="89"/>
      <c r="T46" s="89"/>
      <c r="U46" s="89"/>
      <c r="V46" s="10">
        <v>1</v>
      </c>
      <c r="W46" s="10">
        <v>2</v>
      </c>
      <c r="X46" s="10">
        <v>3</v>
      </c>
      <c r="Y46" s="10">
        <v>4</v>
      </c>
      <c r="Z46" s="10">
        <v>5</v>
      </c>
      <c r="AA46" s="10" t="s">
        <v>10</v>
      </c>
      <c r="AB46" s="38" t="s">
        <v>11</v>
      </c>
      <c r="AC46" s="10">
        <v>1</v>
      </c>
      <c r="AD46" s="10">
        <v>2</v>
      </c>
      <c r="AE46" s="10">
        <v>3</v>
      </c>
      <c r="AF46" s="10">
        <v>4</v>
      </c>
      <c r="AG46" s="10">
        <v>5</v>
      </c>
      <c r="AH46" s="10" t="s">
        <v>10</v>
      </c>
      <c r="AI46" s="39" t="s">
        <v>12</v>
      </c>
      <c r="AJ46" s="39" t="s">
        <v>13</v>
      </c>
      <c r="AK46" s="39" t="s">
        <v>14</v>
      </c>
      <c r="AL46" s="44" t="s">
        <v>15</v>
      </c>
      <c r="AM46" s="72"/>
      <c r="AU46" s="50"/>
      <c r="AV46" s="50"/>
      <c r="AW46" s="50"/>
      <c r="AX46" s="50"/>
      <c r="AY46" s="50"/>
      <c r="AZ46" s="50"/>
      <c r="BA46" s="50"/>
      <c r="BB46" s="50"/>
      <c r="BC46" s="50"/>
      <c r="BD46" s="50"/>
    </row>
    <row r="47" spans="1:56" s="54" customFormat="1" ht="18.75" x14ac:dyDescent="0.25">
      <c r="A47" s="101" t="s">
        <v>16</v>
      </c>
      <c r="B47" s="101"/>
      <c r="C47" s="101"/>
      <c r="D47" s="101"/>
      <c r="E47" s="101"/>
      <c r="F47" s="101"/>
      <c r="G47" s="101"/>
      <c r="H47" s="101"/>
      <c r="I47" s="101"/>
      <c r="J47" s="101"/>
      <c r="K47" s="101"/>
      <c r="L47" s="101"/>
      <c r="M47" s="101"/>
      <c r="N47" s="101"/>
      <c r="O47" s="101"/>
      <c r="P47" s="101"/>
      <c r="Q47" s="101"/>
      <c r="R47" s="101"/>
      <c r="S47" s="101"/>
      <c r="T47" s="101"/>
      <c r="U47" s="98"/>
      <c r="V47" s="100"/>
      <c r="W47" s="100"/>
      <c r="X47" s="100"/>
      <c r="Y47" s="100"/>
      <c r="Z47" s="100"/>
      <c r="AA47" s="100"/>
      <c r="AB47" s="100"/>
      <c r="AC47" s="100"/>
      <c r="AD47" s="100"/>
      <c r="AE47" s="100"/>
      <c r="AF47" s="100"/>
      <c r="AG47" s="100"/>
      <c r="AH47" s="100"/>
      <c r="AI47" s="100"/>
      <c r="AJ47" s="100"/>
      <c r="AK47" s="100"/>
      <c r="AL47" s="100"/>
      <c r="AM47" s="71"/>
    </row>
    <row r="48" spans="1:56" s="54" customFormat="1" ht="18.75" customHeight="1" x14ac:dyDescent="0.25">
      <c r="A48" s="19">
        <v>3</v>
      </c>
      <c r="B48" s="86" t="s">
        <v>165</v>
      </c>
      <c r="C48" s="86"/>
      <c r="D48" s="86"/>
      <c r="E48" s="86"/>
      <c r="F48" s="86"/>
      <c r="G48" s="86"/>
      <c r="H48" s="86"/>
      <c r="I48" s="86"/>
      <c r="J48" s="86"/>
      <c r="K48" s="86"/>
      <c r="L48" s="86"/>
      <c r="M48" s="86"/>
      <c r="N48" s="86"/>
      <c r="O48" s="86"/>
      <c r="P48" s="86"/>
      <c r="Q48" s="86"/>
      <c r="R48" s="86"/>
      <c r="S48" s="86"/>
      <c r="T48" s="86"/>
      <c r="U48" s="87"/>
      <c r="V48" s="20">
        <f>+AN3</f>
        <v>0</v>
      </c>
      <c r="W48" s="20">
        <f t="shared" ref="W48:AA57" si="0">+AO3</f>
        <v>0</v>
      </c>
      <c r="X48" s="20">
        <f t="shared" si="0"/>
        <v>4</v>
      </c>
      <c r="Y48" s="20">
        <f t="shared" si="0"/>
        <v>11</v>
      </c>
      <c r="Z48" s="20">
        <f t="shared" si="0"/>
        <v>15</v>
      </c>
      <c r="AA48" s="20">
        <f t="shared" si="0"/>
        <v>0</v>
      </c>
      <c r="AB48" s="21">
        <f>SUM(V48:AA48)</f>
        <v>30</v>
      </c>
      <c r="AC48" s="22">
        <f>V48/$AB48</f>
        <v>0</v>
      </c>
      <c r="AD48" s="22">
        <f t="shared" ref="AD48:AH57" si="1">W48/$AB48</f>
        <v>0</v>
      </c>
      <c r="AE48" s="22">
        <f t="shared" si="1"/>
        <v>0.13333333333333333</v>
      </c>
      <c r="AF48" s="22">
        <f t="shared" si="1"/>
        <v>0.36666666666666664</v>
      </c>
      <c r="AG48" s="22">
        <f t="shared" si="1"/>
        <v>0.5</v>
      </c>
      <c r="AH48" s="22">
        <f t="shared" si="1"/>
        <v>0</v>
      </c>
      <c r="AI48" s="75">
        <f t="shared" ref="AI48:AI57" si="2">+BA3</f>
        <v>4.37</v>
      </c>
      <c r="AJ48" s="75">
        <f t="shared" ref="AJ48:AJ57" si="3">+BB3</f>
        <v>0.72</v>
      </c>
      <c r="AK48" s="75">
        <f t="shared" ref="AK48:AK57" si="4">+BC3</f>
        <v>5</v>
      </c>
      <c r="AL48" s="75">
        <f t="shared" ref="AL48:AL57" si="5">+BD3</f>
        <v>5</v>
      </c>
      <c r="AM48" s="71"/>
    </row>
    <row r="49" spans="1:45" s="54" customFormat="1" ht="18.75" customHeight="1" x14ac:dyDescent="0.25">
      <c r="A49" s="19">
        <v>4</v>
      </c>
      <c r="B49" s="86" t="s">
        <v>49</v>
      </c>
      <c r="C49" s="86"/>
      <c r="D49" s="86"/>
      <c r="E49" s="86"/>
      <c r="F49" s="86"/>
      <c r="G49" s="86"/>
      <c r="H49" s="86"/>
      <c r="I49" s="86"/>
      <c r="J49" s="86"/>
      <c r="K49" s="86"/>
      <c r="L49" s="86"/>
      <c r="M49" s="86"/>
      <c r="N49" s="86"/>
      <c r="O49" s="86"/>
      <c r="P49" s="86"/>
      <c r="Q49" s="86"/>
      <c r="R49" s="86"/>
      <c r="S49" s="86"/>
      <c r="T49" s="86"/>
      <c r="U49" s="87"/>
      <c r="V49" s="20">
        <f>+AN4</f>
        <v>0</v>
      </c>
      <c r="W49" s="20">
        <f t="shared" si="0"/>
        <v>0</v>
      </c>
      <c r="X49" s="20">
        <f t="shared" si="0"/>
        <v>5</v>
      </c>
      <c r="Y49" s="20">
        <f t="shared" si="0"/>
        <v>11</v>
      </c>
      <c r="Z49" s="20">
        <f t="shared" si="0"/>
        <v>14</v>
      </c>
      <c r="AA49" s="20">
        <f t="shared" si="0"/>
        <v>1</v>
      </c>
      <c r="AB49" s="21">
        <f t="shared" ref="AB49:AB57" si="6">SUM(V49:AA49)</f>
        <v>31</v>
      </c>
      <c r="AC49" s="22">
        <f t="shared" ref="AC49:AC57" si="7">V49/$AB49</f>
        <v>0</v>
      </c>
      <c r="AD49" s="22">
        <f t="shared" si="1"/>
        <v>0</v>
      </c>
      <c r="AE49" s="22">
        <f t="shared" si="1"/>
        <v>0.16129032258064516</v>
      </c>
      <c r="AF49" s="22">
        <f t="shared" si="1"/>
        <v>0.35483870967741937</v>
      </c>
      <c r="AG49" s="22">
        <f t="shared" si="1"/>
        <v>0.45161290322580644</v>
      </c>
      <c r="AH49" s="22">
        <f t="shared" si="1"/>
        <v>3.2258064516129031E-2</v>
      </c>
      <c r="AI49" s="75">
        <f t="shared" si="2"/>
        <v>4.3</v>
      </c>
      <c r="AJ49" s="75">
        <f t="shared" si="3"/>
        <v>0.75</v>
      </c>
      <c r="AK49" s="75">
        <f t="shared" si="4"/>
        <v>4</v>
      </c>
      <c r="AL49" s="75">
        <f t="shared" si="5"/>
        <v>5</v>
      </c>
      <c r="AM49" s="71"/>
    </row>
    <row r="50" spans="1:45" s="17" customFormat="1" ht="18" customHeight="1" x14ac:dyDescent="0.25">
      <c r="A50" s="19">
        <v>5</v>
      </c>
      <c r="B50" s="86" t="s">
        <v>50</v>
      </c>
      <c r="C50" s="86" t="s">
        <v>17</v>
      </c>
      <c r="D50" s="86" t="s">
        <v>17</v>
      </c>
      <c r="E50" s="86" t="s">
        <v>17</v>
      </c>
      <c r="F50" s="86" t="s">
        <v>17</v>
      </c>
      <c r="G50" s="86" t="s">
        <v>17</v>
      </c>
      <c r="H50" s="86" t="s">
        <v>17</v>
      </c>
      <c r="I50" s="86" t="s">
        <v>17</v>
      </c>
      <c r="J50" s="86" t="s">
        <v>17</v>
      </c>
      <c r="K50" s="86" t="s">
        <v>17</v>
      </c>
      <c r="L50" s="86" t="s">
        <v>17</v>
      </c>
      <c r="M50" s="86" t="s">
        <v>17</v>
      </c>
      <c r="N50" s="86" t="s">
        <v>17</v>
      </c>
      <c r="O50" s="86" t="s">
        <v>17</v>
      </c>
      <c r="P50" s="86" t="s">
        <v>17</v>
      </c>
      <c r="Q50" s="86" t="s">
        <v>17</v>
      </c>
      <c r="R50" s="86" t="s">
        <v>17</v>
      </c>
      <c r="S50" s="86" t="s">
        <v>17</v>
      </c>
      <c r="T50" s="86" t="s">
        <v>17</v>
      </c>
      <c r="U50" s="87" t="s">
        <v>17</v>
      </c>
      <c r="V50" s="20">
        <f t="shared" ref="V50:V57" si="8">+AN5</f>
        <v>5</v>
      </c>
      <c r="W50" s="20">
        <f t="shared" si="0"/>
        <v>2</v>
      </c>
      <c r="X50" s="20">
        <f t="shared" si="0"/>
        <v>2</v>
      </c>
      <c r="Y50" s="20">
        <f t="shared" si="0"/>
        <v>1</v>
      </c>
      <c r="Z50" s="20">
        <f t="shared" si="0"/>
        <v>23</v>
      </c>
      <c r="AA50" s="20">
        <f t="shared" si="0"/>
        <v>1</v>
      </c>
      <c r="AB50" s="21">
        <f t="shared" si="6"/>
        <v>34</v>
      </c>
      <c r="AC50" s="22">
        <f t="shared" si="7"/>
        <v>0.14705882352941177</v>
      </c>
      <c r="AD50" s="22">
        <f t="shared" si="1"/>
        <v>5.8823529411764705E-2</v>
      </c>
      <c r="AE50" s="22">
        <f t="shared" si="1"/>
        <v>5.8823529411764705E-2</v>
      </c>
      <c r="AF50" s="22">
        <f t="shared" si="1"/>
        <v>2.9411764705882353E-2</v>
      </c>
      <c r="AG50" s="22">
        <f t="shared" si="1"/>
        <v>0.67647058823529416</v>
      </c>
      <c r="AH50" s="22">
        <f t="shared" si="1"/>
        <v>2.9411764705882353E-2</v>
      </c>
      <c r="AI50" s="75">
        <f t="shared" si="2"/>
        <v>4.0599999999999996</v>
      </c>
      <c r="AJ50" s="75">
        <f t="shared" si="3"/>
        <v>1.56</v>
      </c>
      <c r="AK50" s="75">
        <f t="shared" si="4"/>
        <v>5</v>
      </c>
      <c r="AL50" s="75">
        <f t="shared" si="5"/>
        <v>5</v>
      </c>
      <c r="AM50" s="82" t="s">
        <v>144</v>
      </c>
    </row>
    <row r="51" spans="1:45" s="17" customFormat="1" ht="18" customHeight="1" x14ac:dyDescent="0.25">
      <c r="A51" s="19">
        <v>6</v>
      </c>
      <c r="B51" s="86" t="s">
        <v>51</v>
      </c>
      <c r="C51" s="86" t="s">
        <v>18</v>
      </c>
      <c r="D51" s="86" t="s">
        <v>18</v>
      </c>
      <c r="E51" s="86" t="s">
        <v>18</v>
      </c>
      <c r="F51" s="86" t="s">
        <v>18</v>
      </c>
      <c r="G51" s="86" t="s">
        <v>18</v>
      </c>
      <c r="H51" s="86" t="s">
        <v>18</v>
      </c>
      <c r="I51" s="86" t="s">
        <v>18</v>
      </c>
      <c r="J51" s="86" t="s">
        <v>18</v>
      </c>
      <c r="K51" s="86" t="s">
        <v>18</v>
      </c>
      <c r="L51" s="86" t="s">
        <v>18</v>
      </c>
      <c r="M51" s="86" t="s">
        <v>18</v>
      </c>
      <c r="N51" s="86" t="s">
        <v>18</v>
      </c>
      <c r="O51" s="86" t="s">
        <v>18</v>
      </c>
      <c r="P51" s="86" t="s">
        <v>18</v>
      </c>
      <c r="Q51" s="86" t="s">
        <v>18</v>
      </c>
      <c r="R51" s="86" t="s">
        <v>18</v>
      </c>
      <c r="S51" s="86" t="s">
        <v>18</v>
      </c>
      <c r="T51" s="86" t="s">
        <v>18</v>
      </c>
      <c r="U51" s="87" t="s">
        <v>18</v>
      </c>
      <c r="V51" s="20">
        <f t="shared" si="8"/>
        <v>1</v>
      </c>
      <c r="W51" s="20">
        <f t="shared" si="0"/>
        <v>2</v>
      </c>
      <c r="X51" s="20">
        <f t="shared" si="0"/>
        <v>3</v>
      </c>
      <c r="Y51" s="20">
        <f t="shared" si="0"/>
        <v>10</v>
      </c>
      <c r="Z51" s="20">
        <f t="shared" si="0"/>
        <v>18</v>
      </c>
      <c r="AA51" s="20">
        <f t="shared" si="0"/>
        <v>0</v>
      </c>
      <c r="AB51" s="21">
        <f t="shared" si="6"/>
        <v>34</v>
      </c>
      <c r="AC51" s="22">
        <f t="shared" si="7"/>
        <v>2.9411764705882353E-2</v>
      </c>
      <c r="AD51" s="22">
        <f t="shared" si="1"/>
        <v>5.8823529411764705E-2</v>
      </c>
      <c r="AE51" s="22">
        <f t="shared" si="1"/>
        <v>8.8235294117647065E-2</v>
      </c>
      <c r="AF51" s="22">
        <f t="shared" si="1"/>
        <v>0.29411764705882354</v>
      </c>
      <c r="AG51" s="22">
        <f t="shared" si="1"/>
        <v>0.52941176470588236</v>
      </c>
      <c r="AH51" s="22">
        <f t="shared" si="1"/>
        <v>0</v>
      </c>
      <c r="AI51" s="75">
        <f t="shared" si="2"/>
        <v>4.24</v>
      </c>
      <c r="AJ51" s="75">
        <f t="shared" si="3"/>
        <v>1.05</v>
      </c>
      <c r="AK51" s="75">
        <f t="shared" si="4"/>
        <v>5</v>
      </c>
      <c r="AL51" s="75">
        <f t="shared" si="5"/>
        <v>5</v>
      </c>
      <c r="AM51" s="82" t="s">
        <v>97</v>
      </c>
    </row>
    <row r="52" spans="1:45" s="17" customFormat="1" ht="18" customHeight="1" x14ac:dyDescent="0.25">
      <c r="A52" s="19">
        <v>7</v>
      </c>
      <c r="B52" s="86" t="s">
        <v>52</v>
      </c>
      <c r="C52" s="86" t="s">
        <v>19</v>
      </c>
      <c r="D52" s="86" t="s">
        <v>19</v>
      </c>
      <c r="E52" s="86" t="s">
        <v>19</v>
      </c>
      <c r="F52" s="86" t="s">
        <v>19</v>
      </c>
      <c r="G52" s="86" t="s">
        <v>19</v>
      </c>
      <c r="H52" s="86" t="s">
        <v>19</v>
      </c>
      <c r="I52" s="86" t="s">
        <v>19</v>
      </c>
      <c r="J52" s="86" t="s">
        <v>19</v>
      </c>
      <c r="K52" s="86" t="s">
        <v>19</v>
      </c>
      <c r="L52" s="86" t="s">
        <v>19</v>
      </c>
      <c r="M52" s="86" t="s">
        <v>19</v>
      </c>
      <c r="N52" s="86" t="s">
        <v>19</v>
      </c>
      <c r="O52" s="86" t="s">
        <v>19</v>
      </c>
      <c r="P52" s="86" t="s">
        <v>19</v>
      </c>
      <c r="Q52" s="86" t="s">
        <v>19</v>
      </c>
      <c r="R52" s="86" t="s">
        <v>19</v>
      </c>
      <c r="S52" s="86" t="s">
        <v>19</v>
      </c>
      <c r="T52" s="86" t="s">
        <v>19</v>
      </c>
      <c r="U52" s="87" t="s">
        <v>19</v>
      </c>
      <c r="V52" s="20">
        <f t="shared" si="8"/>
        <v>1</v>
      </c>
      <c r="W52" s="20">
        <f t="shared" si="0"/>
        <v>2</v>
      </c>
      <c r="X52" s="20">
        <f t="shared" si="0"/>
        <v>0</v>
      </c>
      <c r="Y52" s="20">
        <f t="shared" si="0"/>
        <v>1</v>
      </c>
      <c r="Z52" s="20">
        <f t="shared" si="0"/>
        <v>29</v>
      </c>
      <c r="AA52" s="20">
        <f t="shared" si="0"/>
        <v>1</v>
      </c>
      <c r="AB52" s="21">
        <f t="shared" si="6"/>
        <v>34</v>
      </c>
      <c r="AC52" s="22">
        <f t="shared" si="7"/>
        <v>2.9411764705882353E-2</v>
      </c>
      <c r="AD52" s="22">
        <f t="shared" si="1"/>
        <v>5.8823529411764705E-2</v>
      </c>
      <c r="AE52" s="22">
        <f t="shared" si="1"/>
        <v>0</v>
      </c>
      <c r="AF52" s="22">
        <f t="shared" si="1"/>
        <v>2.9411764705882353E-2</v>
      </c>
      <c r="AG52" s="22">
        <f t="shared" si="1"/>
        <v>0.8529411764705882</v>
      </c>
      <c r="AH52" s="22">
        <f t="shared" si="1"/>
        <v>2.9411764705882353E-2</v>
      </c>
      <c r="AI52" s="75">
        <f t="shared" si="2"/>
        <v>4.67</v>
      </c>
      <c r="AJ52" s="75">
        <f t="shared" si="3"/>
        <v>0.99</v>
      </c>
      <c r="AK52" s="75">
        <f t="shared" si="4"/>
        <v>5</v>
      </c>
      <c r="AL52" s="75">
        <f t="shared" si="5"/>
        <v>5</v>
      </c>
      <c r="AM52" s="82"/>
      <c r="AO52" s="17" t="s">
        <v>140</v>
      </c>
      <c r="AP52" s="17" t="s">
        <v>142</v>
      </c>
      <c r="AQ52" s="17" t="s">
        <v>47</v>
      </c>
      <c r="AR52" s="17" t="s">
        <v>95</v>
      </c>
      <c r="AS52" s="17" t="s">
        <v>95</v>
      </c>
    </row>
    <row r="53" spans="1:45" s="17" customFormat="1" ht="18" customHeight="1" x14ac:dyDescent="0.25">
      <c r="A53" s="19">
        <v>8</v>
      </c>
      <c r="B53" s="86" t="s">
        <v>53</v>
      </c>
      <c r="C53" s="86" t="s">
        <v>20</v>
      </c>
      <c r="D53" s="86" t="s">
        <v>20</v>
      </c>
      <c r="E53" s="86" t="s">
        <v>20</v>
      </c>
      <c r="F53" s="86" t="s">
        <v>20</v>
      </c>
      <c r="G53" s="86" t="s">
        <v>20</v>
      </c>
      <c r="H53" s="86" t="s">
        <v>20</v>
      </c>
      <c r="I53" s="86" t="s">
        <v>20</v>
      </c>
      <c r="J53" s="86" t="s">
        <v>20</v>
      </c>
      <c r="K53" s="86" t="s">
        <v>20</v>
      </c>
      <c r="L53" s="86" t="s">
        <v>20</v>
      </c>
      <c r="M53" s="86" t="s">
        <v>20</v>
      </c>
      <c r="N53" s="86" t="s">
        <v>20</v>
      </c>
      <c r="O53" s="86" t="s">
        <v>20</v>
      </c>
      <c r="P53" s="86" t="s">
        <v>20</v>
      </c>
      <c r="Q53" s="86" t="s">
        <v>20</v>
      </c>
      <c r="R53" s="86" t="s">
        <v>20</v>
      </c>
      <c r="S53" s="86" t="s">
        <v>20</v>
      </c>
      <c r="T53" s="86" t="s">
        <v>20</v>
      </c>
      <c r="U53" s="87" t="s">
        <v>20</v>
      </c>
      <c r="V53" s="20">
        <f t="shared" si="8"/>
        <v>0</v>
      </c>
      <c r="W53" s="20">
        <f t="shared" si="0"/>
        <v>5</v>
      </c>
      <c r="X53" s="20">
        <f t="shared" si="0"/>
        <v>5</v>
      </c>
      <c r="Y53" s="20">
        <f t="shared" si="0"/>
        <v>7</v>
      </c>
      <c r="Z53" s="20">
        <f t="shared" si="0"/>
        <v>15</v>
      </c>
      <c r="AA53" s="20">
        <f t="shared" si="0"/>
        <v>2</v>
      </c>
      <c r="AB53" s="21">
        <f t="shared" si="6"/>
        <v>34</v>
      </c>
      <c r="AC53" s="22">
        <f t="shared" si="7"/>
        <v>0</v>
      </c>
      <c r="AD53" s="22">
        <f t="shared" si="1"/>
        <v>0.14705882352941177</v>
      </c>
      <c r="AE53" s="22">
        <f t="shared" si="1"/>
        <v>0.14705882352941177</v>
      </c>
      <c r="AF53" s="22">
        <f t="shared" si="1"/>
        <v>0.20588235294117646</v>
      </c>
      <c r="AG53" s="22">
        <f t="shared" si="1"/>
        <v>0.44117647058823528</v>
      </c>
      <c r="AH53" s="22">
        <f t="shared" si="1"/>
        <v>5.8823529411764705E-2</v>
      </c>
      <c r="AI53" s="75">
        <f t="shared" si="2"/>
        <v>4</v>
      </c>
      <c r="AJ53" s="75">
        <f t="shared" si="3"/>
        <v>1.1399999999999999</v>
      </c>
      <c r="AK53" s="75">
        <f t="shared" si="4"/>
        <v>4</v>
      </c>
      <c r="AL53" s="75">
        <f t="shared" si="5"/>
        <v>5</v>
      </c>
      <c r="AM53" s="82" t="s">
        <v>98</v>
      </c>
      <c r="AN53" s="17" t="s">
        <v>94</v>
      </c>
      <c r="AO53" s="17">
        <v>34</v>
      </c>
      <c r="AP53" s="17">
        <v>34</v>
      </c>
      <c r="AQ53" s="17">
        <v>34</v>
      </c>
      <c r="AR53" s="17">
        <v>34</v>
      </c>
      <c r="AS53" s="17">
        <v>37</v>
      </c>
    </row>
    <row r="54" spans="1:45" s="17" customFormat="1" ht="18" customHeight="1" x14ac:dyDescent="0.25">
      <c r="A54" s="19">
        <v>9</v>
      </c>
      <c r="B54" s="86" t="s">
        <v>54</v>
      </c>
      <c r="C54" s="86" t="s">
        <v>21</v>
      </c>
      <c r="D54" s="86" t="s">
        <v>21</v>
      </c>
      <c r="E54" s="86" t="s">
        <v>21</v>
      </c>
      <c r="F54" s="86" t="s">
        <v>21</v>
      </c>
      <c r="G54" s="86" t="s">
        <v>21</v>
      </c>
      <c r="H54" s="86" t="s">
        <v>21</v>
      </c>
      <c r="I54" s="86" t="s">
        <v>21</v>
      </c>
      <c r="J54" s="86" t="s">
        <v>21</v>
      </c>
      <c r="K54" s="86" t="s">
        <v>21</v>
      </c>
      <c r="L54" s="86" t="s">
        <v>21</v>
      </c>
      <c r="M54" s="86" t="s">
        <v>21</v>
      </c>
      <c r="N54" s="86" t="s">
        <v>21</v>
      </c>
      <c r="O54" s="86" t="s">
        <v>21</v>
      </c>
      <c r="P54" s="86" t="s">
        <v>21</v>
      </c>
      <c r="Q54" s="86" t="s">
        <v>21</v>
      </c>
      <c r="R54" s="86" t="s">
        <v>21</v>
      </c>
      <c r="S54" s="86" t="s">
        <v>21</v>
      </c>
      <c r="T54" s="86" t="s">
        <v>21</v>
      </c>
      <c r="U54" s="87" t="s">
        <v>21</v>
      </c>
      <c r="V54" s="20">
        <f t="shared" si="8"/>
        <v>0</v>
      </c>
      <c r="W54" s="20">
        <f t="shared" si="0"/>
        <v>2</v>
      </c>
      <c r="X54" s="20">
        <f t="shared" si="0"/>
        <v>0</v>
      </c>
      <c r="Y54" s="20">
        <f t="shared" si="0"/>
        <v>7</v>
      </c>
      <c r="Z54" s="20">
        <f t="shared" si="0"/>
        <v>25</v>
      </c>
      <c r="AA54" s="20">
        <f t="shared" si="0"/>
        <v>0</v>
      </c>
      <c r="AB54" s="21">
        <f t="shared" si="6"/>
        <v>34</v>
      </c>
      <c r="AC54" s="22">
        <f t="shared" si="7"/>
        <v>0</v>
      </c>
      <c r="AD54" s="22">
        <f t="shared" si="1"/>
        <v>5.8823529411764705E-2</v>
      </c>
      <c r="AE54" s="22">
        <f t="shared" si="1"/>
        <v>0</v>
      </c>
      <c r="AF54" s="22">
        <f t="shared" si="1"/>
        <v>0.20588235294117646</v>
      </c>
      <c r="AG54" s="22">
        <f t="shared" si="1"/>
        <v>0.73529411764705888</v>
      </c>
      <c r="AH54" s="22">
        <f t="shared" si="1"/>
        <v>0</v>
      </c>
      <c r="AI54" s="75">
        <f t="shared" si="2"/>
        <v>4.62</v>
      </c>
      <c r="AJ54" s="75">
        <f t="shared" si="3"/>
        <v>0.78</v>
      </c>
      <c r="AK54" s="75">
        <f t="shared" si="4"/>
        <v>5</v>
      </c>
      <c r="AL54" s="75">
        <f t="shared" si="5"/>
        <v>5</v>
      </c>
      <c r="AM54" s="82"/>
      <c r="AN54" s="17" t="s">
        <v>99</v>
      </c>
      <c r="AO54" s="17">
        <v>0</v>
      </c>
      <c r="AP54" s="17">
        <v>0</v>
      </c>
      <c r="AQ54" s="17">
        <v>0</v>
      </c>
      <c r="AR54" s="17">
        <v>0</v>
      </c>
      <c r="AS54" s="17">
        <v>0</v>
      </c>
    </row>
    <row r="55" spans="1:45" s="17" customFormat="1" ht="18" customHeight="1" x14ac:dyDescent="0.25">
      <c r="A55" s="19">
        <v>10</v>
      </c>
      <c r="B55" s="86" t="s">
        <v>55</v>
      </c>
      <c r="C55" s="86" t="s">
        <v>22</v>
      </c>
      <c r="D55" s="86" t="s">
        <v>22</v>
      </c>
      <c r="E55" s="86" t="s">
        <v>22</v>
      </c>
      <c r="F55" s="86" t="s">
        <v>22</v>
      </c>
      <c r="G55" s="86" t="s">
        <v>22</v>
      </c>
      <c r="H55" s="86" t="s">
        <v>22</v>
      </c>
      <c r="I55" s="86" t="s">
        <v>22</v>
      </c>
      <c r="J55" s="86" t="s">
        <v>22</v>
      </c>
      <c r="K55" s="86" t="s">
        <v>22</v>
      </c>
      <c r="L55" s="86" t="s">
        <v>22</v>
      </c>
      <c r="M55" s="86" t="s">
        <v>22</v>
      </c>
      <c r="N55" s="86" t="s">
        <v>22</v>
      </c>
      <c r="O55" s="86" t="s">
        <v>22</v>
      </c>
      <c r="P55" s="86" t="s">
        <v>22</v>
      </c>
      <c r="Q55" s="86" t="s">
        <v>22</v>
      </c>
      <c r="R55" s="86" t="s">
        <v>22</v>
      </c>
      <c r="S55" s="86" t="s">
        <v>22</v>
      </c>
      <c r="T55" s="86" t="s">
        <v>22</v>
      </c>
      <c r="U55" s="87" t="s">
        <v>22</v>
      </c>
      <c r="V55" s="20">
        <f t="shared" si="8"/>
        <v>0</v>
      </c>
      <c r="W55" s="20">
        <f t="shared" si="0"/>
        <v>0</v>
      </c>
      <c r="X55" s="20">
        <f t="shared" si="0"/>
        <v>3</v>
      </c>
      <c r="Y55" s="20">
        <f t="shared" si="0"/>
        <v>5</v>
      </c>
      <c r="Z55" s="20">
        <f t="shared" si="0"/>
        <v>24</v>
      </c>
      <c r="AA55" s="20">
        <f t="shared" si="0"/>
        <v>2</v>
      </c>
      <c r="AB55" s="21">
        <f t="shared" si="6"/>
        <v>34</v>
      </c>
      <c r="AC55" s="22">
        <f t="shared" si="7"/>
        <v>0</v>
      </c>
      <c r="AD55" s="22">
        <f t="shared" si="1"/>
        <v>0</v>
      </c>
      <c r="AE55" s="22">
        <f t="shared" si="1"/>
        <v>8.8235294117647065E-2</v>
      </c>
      <c r="AF55" s="22">
        <f t="shared" si="1"/>
        <v>0.14705882352941177</v>
      </c>
      <c r="AG55" s="22">
        <f t="shared" si="1"/>
        <v>0.70588235294117652</v>
      </c>
      <c r="AH55" s="22">
        <f t="shared" si="1"/>
        <v>5.8823529411764705E-2</v>
      </c>
      <c r="AI55" s="75">
        <f t="shared" si="2"/>
        <v>4.66</v>
      </c>
      <c r="AJ55" s="75">
        <f t="shared" si="3"/>
        <v>0.65</v>
      </c>
      <c r="AK55" s="75">
        <f t="shared" si="4"/>
        <v>5</v>
      </c>
      <c r="AL55" s="75">
        <f t="shared" si="5"/>
        <v>5</v>
      </c>
      <c r="AM55" s="82" t="s">
        <v>145</v>
      </c>
    </row>
    <row r="56" spans="1:45" s="17" customFormat="1" ht="18" customHeight="1" x14ac:dyDescent="0.25">
      <c r="A56" s="19">
        <v>11</v>
      </c>
      <c r="B56" s="86" t="s">
        <v>57</v>
      </c>
      <c r="C56" s="86" t="s">
        <v>22</v>
      </c>
      <c r="D56" s="86" t="s">
        <v>22</v>
      </c>
      <c r="E56" s="86" t="s">
        <v>22</v>
      </c>
      <c r="F56" s="86" t="s">
        <v>22</v>
      </c>
      <c r="G56" s="86" t="s">
        <v>22</v>
      </c>
      <c r="H56" s="86" t="s">
        <v>22</v>
      </c>
      <c r="I56" s="86" t="s">
        <v>22</v>
      </c>
      <c r="J56" s="86" t="s">
        <v>22</v>
      </c>
      <c r="K56" s="86" t="s">
        <v>22</v>
      </c>
      <c r="L56" s="86" t="s">
        <v>22</v>
      </c>
      <c r="M56" s="86" t="s">
        <v>22</v>
      </c>
      <c r="N56" s="86" t="s">
        <v>22</v>
      </c>
      <c r="O56" s="86" t="s">
        <v>22</v>
      </c>
      <c r="P56" s="86" t="s">
        <v>22</v>
      </c>
      <c r="Q56" s="86" t="s">
        <v>22</v>
      </c>
      <c r="R56" s="86" t="s">
        <v>22</v>
      </c>
      <c r="S56" s="86" t="s">
        <v>22</v>
      </c>
      <c r="T56" s="86" t="s">
        <v>22</v>
      </c>
      <c r="U56" s="87" t="s">
        <v>22</v>
      </c>
      <c r="V56" s="20">
        <f t="shared" si="8"/>
        <v>0</v>
      </c>
      <c r="W56" s="20">
        <f t="shared" si="0"/>
        <v>5</v>
      </c>
      <c r="X56" s="20">
        <f t="shared" si="0"/>
        <v>2</v>
      </c>
      <c r="Y56" s="20">
        <f t="shared" si="0"/>
        <v>9</v>
      </c>
      <c r="Z56" s="20">
        <f t="shared" si="0"/>
        <v>15</v>
      </c>
      <c r="AA56" s="20">
        <f t="shared" si="0"/>
        <v>3</v>
      </c>
      <c r="AB56" s="21">
        <f t="shared" si="6"/>
        <v>34</v>
      </c>
      <c r="AC56" s="22">
        <f t="shared" si="7"/>
        <v>0</v>
      </c>
      <c r="AD56" s="22">
        <f t="shared" si="1"/>
        <v>0.14705882352941177</v>
      </c>
      <c r="AE56" s="22">
        <f t="shared" si="1"/>
        <v>5.8823529411764705E-2</v>
      </c>
      <c r="AF56" s="22">
        <f t="shared" si="1"/>
        <v>0.26470588235294118</v>
      </c>
      <c r="AG56" s="22">
        <f t="shared" si="1"/>
        <v>0.44117647058823528</v>
      </c>
      <c r="AH56" s="22">
        <f t="shared" si="1"/>
        <v>8.8235294117647065E-2</v>
      </c>
      <c r="AI56" s="75">
        <f t="shared" si="2"/>
        <v>4.0999999999999996</v>
      </c>
      <c r="AJ56" s="75">
        <f t="shared" si="3"/>
        <v>1.1100000000000001</v>
      </c>
      <c r="AK56" s="75">
        <f t="shared" si="4"/>
        <v>4</v>
      </c>
      <c r="AL56" s="75">
        <f t="shared" si="5"/>
        <v>5</v>
      </c>
      <c r="AM56" s="82"/>
    </row>
    <row r="57" spans="1:45" s="17" customFormat="1" ht="18" customHeight="1" x14ac:dyDescent="0.25">
      <c r="A57" s="19">
        <v>12</v>
      </c>
      <c r="B57" s="86" t="s">
        <v>58</v>
      </c>
      <c r="C57" s="86" t="s">
        <v>22</v>
      </c>
      <c r="D57" s="86" t="s">
        <v>22</v>
      </c>
      <c r="E57" s="86" t="s">
        <v>22</v>
      </c>
      <c r="F57" s="86" t="s">
        <v>22</v>
      </c>
      <c r="G57" s="86" t="s">
        <v>22</v>
      </c>
      <c r="H57" s="86" t="s">
        <v>22</v>
      </c>
      <c r="I57" s="86" t="s">
        <v>22</v>
      </c>
      <c r="J57" s="86" t="s">
        <v>22</v>
      </c>
      <c r="K57" s="86" t="s">
        <v>22</v>
      </c>
      <c r="L57" s="86" t="s">
        <v>22</v>
      </c>
      <c r="M57" s="86" t="s">
        <v>22</v>
      </c>
      <c r="N57" s="86" t="s">
        <v>22</v>
      </c>
      <c r="O57" s="86" t="s">
        <v>22</v>
      </c>
      <c r="P57" s="86" t="s">
        <v>22</v>
      </c>
      <c r="Q57" s="86" t="s">
        <v>22</v>
      </c>
      <c r="R57" s="86" t="s">
        <v>22</v>
      </c>
      <c r="S57" s="86" t="s">
        <v>22</v>
      </c>
      <c r="T57" s="86" t="s">
        <v>22</v>
      </c>
      <c r="U57" s="87" t="s">
        <v>22</v>
      </c>
      <c r="V57" s="20">
        <f t="shared" si="8"/>
        <v>0</v>
      </c>
      <c r="W57" s="20">
        <f t="shared" si="0"/>
        <v>1</v>
      </c>
      <c r="X57" s="20">
        <f t="shared" si="0"/>
        <v>4</v>
      </c>
      <c r="Y57" s="20">
        <f t="shared" si="0"/>
        <v>9</v>
      </c>
      <c r="Z57" s="20">
        <f t="shared" si="0"/>
        <v>20</v>
      </c>
      <c r="AA57" s="20">
        <f t="shared" si="0"/>
        <v>0</v>
      </c>
      <c r="AB57" s="21">
        <f t="shared" si="6"/>
        <v>34</v>
      </c>
      <c r="AC57" s="22">
        <f t="shared" si="7"/>
        <v>0</v>
      </c>
      <c r="AD57" s="22">
        <f t="shared" si="1"/>
        <v>2.9411764705882353E-2</v>
      </c>
      <c r="AE57" s="22">
        <f t="shared" si="1"/>
        <v>0.11764705882352941</v>
      </c>
      <c r="AF57" s="22">
        <f t="shared" si="1"/>
        <v>0.26470588235294118</v>
      </c>
      <c r="AG57" s="22">
        <f t="shared" si="1"/>
        <v>0.58823529411764708</v>
      </c>
      <c r="AH57" s="22">
        <f t="shared" si="1"/>
        <v>0</v>
      </c>
      <c r="AI57" s="75">
        <f t="shared" si="2"/>
        <v>4.41</v>
      </c>
      <c r="AJ57" s="75">
        <f t="shared" si="3"/>
        <v>0.82</v>
      </c>
      <c r="AK57" s="75">
        <f t="shared" si="4"/>
        <v>5</v>
      </c>
      <c r="AL57" s="75">
        <f t="shared" si="5"/>
        <v>5</v>
      </c>
      <c r="AM57" s="82"/>
    </row>
    <row r="58" spans="1:45" s="54" customFormat="1" ht="18.75" x14ac:dyDescent="0.25">
      <c r="A58" s="101" t="s">
        <v>23</v>
      </c>
      <c r="B58" s="101"/>
      <c r="C58" s="101"/>
      <c r="D58" s="101"/>
      <c r="E58" s="101"/>
      <c r="F58" s="101"/>
      <c r="G58" s="101"/>
      <c r="H58" s="101"/>
      <c r="I58" s="101"/>
      <c r="J58" s="101"/>
      <c r="K58" s="101"/>
      <c r="L58" s="101"/>
      <c r="M58" s="101"/>
      <c r="N58" s="101"/>
      <c r="O58" s="101"/>
      <c r="P58" s="101"/>
      <c r="Q58" s="101"/>
      <c r="R58" s="101"/>
      <c r="S58" s="101"/>
      <c r="T58" s="101"/>
      <c r="U58" s="98"/>
      <c r="V58" s="100"/>
      <c r="W58" s="100"/>
      <c r="X58" s="100"/>
      <c r="Y58" s="100"/>
      <c r="Z58" s="100"/>
      <c r="AA58" s="100"/>
      <c r="AB58" s="100"/>
      <c r="AC58" s="100"/>
      <c r="AD58" s="100"/>
      <c r="AE58" s="100"/>
      <c r="AF58" s="100"/>
      <c r="AG58" s="100"/>
      <c r="AH58" s="100"/>
      <c r="AI58" s="100"/>
      <c r="AJ58" s="100"/>
      <c r="AK58" s="100"/>
      <c r="AL58" s="100"/>
      <c r="AM58" s="71"/>
    </row>
    <row r="59" spans="1:45" s="17" customFormat="1" ht="18" customHeight="1" x14ac:dyDescent="0.25">
      <c r="A59" s="19">
        <v>13</v>
      </c>
      <c r="B59" s="86" t="s">
        <v>56</v>
      </c>
      <c r="C59" s="86"/>
      <c r="D59" s="86"/>
      <c r="E59" s="86"/>
      <c r="F59" s="86"/>
      <c r="G59" s="86"/>
      <c r="H59" s="86"/>
      <c r="I59" s="86"/>
      <c r="J59" s="86"/>
      <c r="K59" s="86"/>
      <c r="L59" s="86"/>
      <c r="M59" s="86"/>
      <c r="N59" s="86"/>
      <c r="O59" s="86"/>
      <c r="P59" s="86"/>
      <c r="Q59" s="86"/>
      <c r="R59" s="86"/>
      <c r="S59" s="86"/>
      <c r="T59" s="86"/>
      <c r="U59" s="87"/>
      <c r="V59" s="20">
        <f>+AN13</f>
        <v>0</v>
      </c>
      <c r="W59" s="20">
        <f t="shared" ref="W59:AA62" si="9">+AO13</f>
        <v>0</v>
      </c>
      <c r="X59" s="20">
        <f t="shared" si="9"/>
        <v>1</v>
      </c>
      <c r="Y59" s="20">
        <f t="shared" si="9"/>
        <v>6</v>
      </c>
      <c r="Z59" s="20">
        <f t="shared" si="9"/>
        <v>27</v>
      </c>
      <c r="AA59" s="20">
        <f t="shared" si="9"/>
        <v>0</v>
      </c>
      <c r="AB59" s="20">
        <f>SUM(V59:AA59)</f>
        <v>34</v>
      </c>
      <c r="AC59" s="22">
        <f>V59/$AB59</f>
        <v>0</v>
      </c>
      <c r="AD59" s="22">
        <f t="shared" ref="AD59:AH62" si="10">W59/$AB59</f>
        <v>0</v>
      </c>
      <c r="AE59" s="22">
        <f t="shared" si="10"/>
        <v>2.9411764705882353E-2</v>
      </c>
      <c r="AF59" s="22">
        <f t="shared" si="10"/>
        <v>0.17647058823529413</v>
      </c>
      <c r="AG59" s="22">
        <f t="shared" si="10"/>
        <v>0.79411764705882348</v>
      </c>
      <c r="AH59" s="22">
        <f t="shared" si="10"/>
        <v>0</v>
      </c>
      <c r="AI59" s="75">
        <f>+BA13</f>
        <v>4.76</v>
      </c>
      <c r="AJ59" s="75">
        <f t="shared" ref="AJ59:AL62" si="11">+BB13</f>
        <v>0.5</v>
      </c>
      <c r="AK59" s="75">
        <f t="shared" si="11"/>
        <v>5</v>
      </c>
      <c r="AL59" s="75">
        <f t="shared" si="11"/>
        <v>5</v>
      </c>
      <c r="AM59" s="78" t="s">
        <v>89</v>
      </c>
    </row>
    <row r="60" spans="1:45" s="17" customFormat="1" ht="18" customHeight="1" x14ac:dyDescent="0.25">
      <c r="A60" s="19">
        <v>14</v>
      </c>
      <c r="B60" s="86" t="s">
        <v>59</v>
      </c>
      <c r="C60" s="86"/>
      <c r="D60" s="86"/>
      <c r="E60" s="86"/>
      <c r="F60" s="86"/>
      <c r="G60" s="86"/>
      <c r="H60" s="86"/>
      <c r="I60" s="86"/>
      <c r="J60" s="86"/>
      <c r="K60" s="86"/>
      <c r="L60" s="86"/>
      <c r="M60" s="86"/>
      <c r="N60" s="86"/>
      <c r="O60" s="86"/>
      <c r="P60" s="86"/>
      <c r="Q60" s="86"/>
      <c r="R60" s="86"/>
      <c r="S60" s="86"/>
      <c r="T60" s="86"/>
      <c r="U60" s="87"/>
      <c r="V60" s="20">
        <f t="shared" ref="V60:V62" si="12">+AN14</f>
        <v>0</v>
      </c>
      <c r="W60" s="20">
        <f t="shared" si="9"/>
        <v>0</v>
      </c>
      <c r="X60" s="20">
        <f t="shared" si="9"/>
        <v>1</v>
      </c>
      <c r="Y60" s="20">
        <f t="shared" si="9"/>
        <v>6</v>
      </c>
      <c r="Z60" s="20">
        <f t="shared" si="9"/>
        <v>27</v>
      </c>
      <c r="AA60" s="20">
        <f t="shared" si="9"/>
        <v>0</v>
      </c>
      <c r="AB60" s="20">
        <f t="shared" ref="AB60:AB62" si="13">SUM(V60:AA60)</f>
        <v>34</v>
      </c>
      <c r="AC60" s="22">
        <f t="shared" ref="AC60:AC62" si="14">V60/$AB60</f>
        <v>0</v>
      </c>
      <c r="AD60" s="22">
        <f t="shared" si="10"/>
        <v>0</v>
      </c>
      <c r="AE60" s="22">
        <f t="shared" si="10"/>
        <v>2.9411764705882353E-2</v>
      </c>
      <c r="AF60" s="22">
        <f t="shared" si="10"/>
        <v>0.17647058823529413</v>
      </c>
      <c r="AG60" s="22">
        <f t="shared" si="10"/>
        <v>0.79411764705882348</v>
      </c>
      <c r="AH60" s="22">
        <f t="shared" si="10"/>
        <v>0</v>
      </c>
      <c r="AI60" s="75">
        <f t="shared" ref="AI60:AI62" si="15">+BA14</f>
        <v>4.76</v>
      </c>
      <c r="AJ60" s="75">
        <f t="shared" si="11"/>
        <v>0.5</v>
      </c>
      <c r="AK60" s="75">
        <f t="shared" si="11"/>
        <v>5</v>
      </c>
      <c r="AL60" s="75">
        <f t="shared" si="11"/>
        <v>5</v>
      </c>
      <c r="AM60" s="82" t="s">
        <v>146</v>
      </c>
    </row>
    <row r="61" spans="1:45" s="17" customFormat="1" ht="18" customHeight="1" x14ac:dyDescent="0.25">
      <c r="A61" s="19">
        <v>15</v>
      </c>
      <c r="B61" s="86" t="s">
        <v>60</v>
      </c>
      <c r="C61" s="86"/>
      <c r="D61" s="86"/>
      <c r="E61" s="86"/>
      <c r="F61" s="86"/>
      <c r="G61" s="86"/>
      <c r="H61" s="86"/>
      <c r="I61" s="86"/>
      <c r="J61" s="86"/>
      <c r="K61" s="86"/>
      <c r="L61" s="86"/>
      <c r="M61" s="86"/>
      <c r="N61" s="86"/>
      <c r="O61" s="86"/>
      <c r="P61" s="86"/>
      <c r="Q61" s="86"/>
      <c r="R61" s="86"/>
      <c r="S61" s="86"/>
      <c r="T61" s="86"/>
      <c r="U61" s="87"/>
      <c r="V61" s="20">
        <f t="shared" si="12"/>
        <v>0</v>
      </c>
      <c r="W61" s="20">
        <f t="shared" si="9"/>
        <v>2</v>
      </c>
      <c r="X61" s="20">
        <f t="shared" si="9"/>
        <v>1</v>
      </c>
      <c r="Y61" s="20">
        <f t="shared" si="9"/>
        <v>10</v>
      </c>
      <c r="Z61" s="20">
        <f t="shared" si="9"/>
        <v>21</v>
      </c>
      <c r="AA61" s="20">
        <f t="shared" si="9"/>
        <v>0</v>
      </c>
      <c r="AB61" s="20">
        <f t="shared" si="13"/>
        <v>34</v>
      </c>
      <c r="AC61" s="22">
        <f t="shared" si="14"/>
        <v>0</v>
      </c>
      <c r="AD61" s="22">
        <f t="shared" si="10"/>
        <v>5.8823529411764705E-2</v>
      </c>
      <c r="AE61" s="22">
        <f t="shared" si="10"/>
        <v>2.9411764705882353E-2</v>
      </c>
      <c r="AF61" s="22">
        <f t="shared" si="10"/>
        <v>0.29411764705882354</v>
      </c>
      <c r="AG61" s="22">
        <f t="shared" si="10"/>
        <v>0.61764705882352944</v>
      </c>
      <c r="AH61" s="22">
        <f t="shared" si="10"/>
        <v>0</v>
      </c>
      <c r="AI61" s="75">
        <f t="shared" si="15"/>
        <v>4.47</v>
      </c>
      <c r="AJ61" s="75">
        <f t="shared" si="11"/>
        <v>0.83</v>
      </c>
      <c r="AK61" s="75">
        <f t="shared" si="11"/>
        <v>5</v>
      </c>
      <c r="AL61" s="75">
        <f t="shared" si="11"/>
        <v>5</v>
      </c>
      <c r="AM61" s="82"/>
      <c r="AO61" s="17" t="s">
        <v>90</v>
      </c>
      <c r="AP61" s="17" t="s">
        <v>91</v>
      </c>
      <c r="AQ61" s="17" t="s">
        <v>92</v>
      </c>
      <c r="AR61" s="17" t="s">
        <v>93</v>
      </c>
    </row>
    <row r="62" spans="1:45" s="17" customFormat="1" ht="18" customHeight="1" x14ac:dyDescent="0.25">
      <c r="A62" s="19">
        <v>16</v>
      </c>
      <c r="B62" s="86" t="s">
        <v>61</v>
      </c>
      <c r="C62" s="86"/>
      <c r="D62" s="86"/>
      <c r="E62" s="86"/>
      <c r="F62" s="86"/>
      <c r="G62" s="86"/>
      <c r="H62" s="86"/>
      <c r="I62" s="86"/>
      <c r="J62" s="86"/>
      <c r="K62" s="86"/>
      <c r="L62" s="86"/>
      <c r="M62" s="86"/>
      <c r="N62" s="86"/>
      <c r="O62" s="86"/>
      <c r="P62" s="86"/>
      <c r="Q62" s="86"/>
      <c r="R62" s="86"/>
      <c r="S62" s="86"/>
      <c r="T62" s="86"/>
      <c r="U62" s="87"/>
      <c r="V62" s="20">
        <f t="shared" si="12"/>
        <v>0</v>
      </c>
      <c r="W62" s="20">
        <f t="shared" si="9"/>
        <v>0</v>
      </c>
      <c r="X62" s="20">
        <f t="shared" si="9"/>
        <v>2</v>
      </c>
      <c r="Y62" s="20">
        <f t="shared" si="9"/>
        <v>9</v>
      </c>
      <c r="Z62" s="20">
        <f t="shared" si="9"/>
        <v>23</v>
      </c>
      <c r="AA62" s="20">
        <f t="shared" si="9"/>
        <v>0</v>
      </c>
      <c r="AB62" s="20">
        <f t="shared" si="13"/>
        <v>34</v>
      </c>
      <c r="AC62" s="22">
        <f t="shared" si="14"/>
        <v>0</v>
      </c>
      <c r="AD62" s="22">
        <f t="shared" si="10"/>
        <v>0</v>
      </c>
      <c r="AE62" s="22">
        <f t="shared" si="10"/>
        <v>5.8823529411764705E-2</v>
      </c>
      <c r="AF62" s="22">
        <f t="shared" si="10"/>
        <v>0.26470588235294118</v>
      </c>
      <c r="AG62" s="22">
        <f t="shared" si="10"/>
        <v>0.67647058823529416</v>
      </c>
      <c r="AH62" s="22">
        <f t="shared" si="10"/>
        <v>0</v>
      </c>
      <c r="AI62" s="75">
        <f t="shared" si="15"/>
        <v>4.62</v>
      </c>
      <c r="AJ62" s="75">
        <f t="shared" si="11"/>
        <v>0.6</v>
      </c>
      <c r="AK62" s="75">
        <f t="shared" si="11"/>
        <v>5</v>
      </c>
      <c r="AL62" s="75">
        <f t="shared" si="11"/>
        <v>5</v>
      </c>
      <c r="AM62" s="82" t="s">
        <v>94</v>
      </c>
      <c r="AN62" s="17" t="s">
        <v>143</v>
      </c>
      <c r="AO62" s="17">
        <v>30</v>
      </c>
      <c r="AP62" s="17">
        <v>88.2</v>
      </c>
      <c r="AQ62" s="17">
        <v>88.2</v>
      </c>
      <c r="AR62" s="17">
        <v>88.2</v>
      </c>
    </row>
    <row r="63" spans="1:45" s="17" customFormat="1" ht="18" customHeight="1" x14ac:dyDescent="0.25">
      <c r="A63" s="23"/>
      <c r="B63" s="24"/>
      <c r="C63" s="24"/>
      <c r="D63" s="24"/>
      <c r="E63" s="24"/>
      <c r="F63" s="24"/>
      <c r="G63" s="24"/>
      <c r="H63" s="24"/>
      <c r="I63" s="24"/>
      <c r="J63" s="24"/>
      <c r="K63" s="24"/>
      <c r="L63" s="24"/>
      <c r="M63" s="24"/>
      <c r="N63" s="24"/>
      <c r="O63" s="24"/>
      <c r="P63" s="24"/>
      <c r="Q63" s="24"/>
      <c r="R63" s="24"/>
      <c r="S63" s="24"/>
      <c r="T63" s="24"/>
      <c r="U63" s="24"/>
      <c r="V63" s="25"/>
      <c r="W63" s="25"/>
      <c r="X63" s="25"/>
      <c r="Y63" s="25"/>
      <c r="Z63" s="25"/>
      <c r="AA63" s="25"/>
      <c r="AB63" s="26"/>
      <c r="AC63" s="27"/>
      <c r="AD63" s="27"/>
      <c r="AE63" s="27"/>
      <c r="AF63" s="27"/>
      <c r="AG63" s="27"/>
      <c r="AH63" s="27"/>
      <c r="AI63" s="28"/>
      <c r="AJ63" s="28"/>
      <c r="AK63" s="25"/>
      <c r="AL63" s="45"/>
      <c r="AM63" s="82"/>
      <c r="AN63" s="17" t="s">
        <v>38</v>
      </c>
      <c r="AO63" s="17">
        <v>4</v>
      </c>
      <c r="AP63" s="17">
        <v>11.8</v>
      </c>
      <c r="AQ63" s="17">
        <v>11.8</v>
      </c>
      <c r="AR63" s="17">
        <v>100</v>
      </c>
    </row>
    <row r="64" spans="1:45" s="17" customFormat="1" ht="18" customHeight="1" x14ac:dyDescent="0.25">
      <c r="A64" s="23"/>
      <c r="B64" s="24"/>
      <c r="C64" s="24"/>
      <c r="D64" s="24"/>
      <c r="E64" s="24"/>
      <c r="F64" s="24"/>
      <c r="G64" s="24"/>
      <c r="H64" s="24"/>
      <c r="I64" s="24"/>
      <c r="J64" s="24"/>
      <c r="K64" s="24"/>
      <c r="L64" s="24"/>
      <c r="M64" s="24"/>
      <c r="N64" s="24"/>
      <c r="O64" s="24"/>
      <c r="P64" s="24"/>
      <c r="Q64" s="24"/>
      <c r="R64" s="24"/>
      <c r="S64" s="24"/>
      <c r="T64" s="24"/>
      <c r="U64" s="24"/>
      <c r="V64" s="26"/>
      <c r="W64" s="26"/>
      <c r="X64" s="26"/>
      <c r="Y64" s="26"/>
      <c r="Z64" s="26"/>
      <c r="AA64" s="26"/>
      <c r="AB64" s="26"/>
      <c r="AC64" s="27"/>
      <c r="AD64" s="27"/>
      <c r="AE64" s="27"/>
      <c r="AF64" s="27"/>
      <c r="AG64" s="27"/>
      <c r="AH64" s="27"/>
      <c r="AI64" s="29"/>
      <c r="AJ64" s="29"/>
      <c r="AK64" s="26"/>
      <c r="AL64" s="46"/>
      <c r="AM64" s="82"/>
      <c r="AN64" s="17" t="s">
        <v>88</v>
      </c>
      <c r="AO64" s="17">
        <v>34</v>
      </c>
      <c r="AP64" s="17">
        <v>100</v>
      </c>
      <c r="AQ64" s="17">
        <v>100</v>
      </c>
    </row>
    <row r="65" spans="1:39" s="17" customFormat="1" ht="18" customHeight="1" x14ac:dyDescent="0.25">
      <c r="A65" s="23"/>
      <c r="B65" s="24"/>
      <c r="C65" s="24"/>
      <c r="D65" s="24"/>
      <c r="E65" s="24"/>
      <c r="F65" s="24"/>
      <c r="G65" s="24"/>
      <c r="H65" s="24"/>
      <c r="I65" s="24"/>
      <c r="J65" s="24"/>
      <c r="K65" s="24"/>
      <c r="L65" s="24"/>
      <c r="M65" s="24"/>
      <c r="N65" s="24"/>
      <c r="O65" s="24"/>
      <c r="P65" s="24"/>
      <c r="Q65" s="24"/>
      <c r="R65" s="24"/>
      <c r="S65" s="24"/>
      <c r="T65" s="24"/>
      <c r="U65" s="24"/>
      <c r="V65" s="26"/>
      <c r="W65" s="26"/>
      <c r="X65" s="26"/>
      <c r="Y65" s="26"/>
      <c r="Z65" s="26"/>
      <c r="AA65" s="26"/>
      <c r="AB65" s="26"/>
      <c r="AC65" s="27"/>
      <c r="AD65" s="27"/>
      <c r="AE65" s="27"/>
      <c r="AF65" s="27"/>
      <c r="AG65" s="27"/>
      <c r="AH65" s="27"/>
      <c r="AI65" s="29"/>
      <c r="AJ65" s="29"/>
      <c r="AK65" s="26"/>
      <c r="AL65" s="46"/>
      <c r="AM65" s="82" t="s">
        <v>145</v>
      </c>
    </row>
    <row r="66" spans="1:39" s="17" customFormat="1" ht="18" customHeight="1" x14ac:dyDescent="0.25">
      <c r="A66" s="23"/>
      <c r="B66" s="24"/>
      <c r="C66" s="24"/>
      <c r="D66" s="24"/>
      <c r="E66" s="24"/>
      <c r="F66" s="24"/>
      <c r="G66" s="24"/>
      <c r="H66" s="24"/>
      <c r="I66" s="24"/>
      <c r="J66" s="24"/>
      <c r="K66" s="24"/>
      <c r="L66" s="24"/>
      <c r="M66" s="24"/>
      <c r="N66" s="24"/>
      <c r="O66" s="24"/>
      <c r="P66" s="24"/>
      <c r="Q66" s="24"/>
      <c r="R66" s="24"/>
      <c r="S66" s="24"/>
      <c r="T66" s="24"/>
      <c r="U66" s="24"/>
      <c r="V66" s="26"/>
      <c r="W66" s="26"/>
      <c r="X66" s="26"/>
      <c r="Y66" s="26"/>
      <c r="Z66" s="26"/>
      <c r="AA66" s="26"/>
      <c r="AB66" s="26"/>
      <c r="AC66" s="27"/>
      <c r="AD66" s="27"/>
      <c r="AE66" s="27"/>
      <c r="AF66" s="27"/>
      <c r="AG66" s="27"/>
      <c r="AH66" s="27"/>
      <c r="AI66" s="29"/>
      <c r="AJ66" s="29"/>
      <c r="AK66" s="26"/>
      <c r="AL66" s="46"/>
      <c r="AM66" s="82"/>
    </row>
    <row r="67" spans="1:39" s="5" customFormat="1" ht="20.25" x14ac:dyDescent="0.25">
      <c r="A67" s="92" t="s">
        <v>24</v>
      </c>
      <c r="B67" s="92"/>
      <c r="C67" s="92"/>
      <c r="D67" s="92"/>
      <c r="E67" s="92"/>
      <c r="F67" s="92"/>
      <c r="G67" s="92"/>
      <c r="H67" s="92"/>
      <c r="I67" s="92"/>
      <c r="J67" s="92"/>
      <c r="K67" s="92"/>
      <c r="L67" s="92"/>
      <c r="M67" s="92"/>
      <c r="N67" s="92"/>
      <c r="O67" s="92"/>
      <c r="P67" s="4"/>
      <c r="Q67" s="4"/>
      <c r="R67" s="4"/>
      <c r="S67" s="4"/>
      <c r="T67" s="4"/>
      <c r="U67" s="4"/>
      <c r="V67" s="4"/>
      <c r="W67" s="4"/>
      <c r="X67" s="4"/>
      <c r="Y67" s="4"/>
      <c r="Z67" s="4"/>
      <c r="AA67" s="4"/>
      <c r="AB67" s="4"/>
      <c r="AC67" s="4"/>
      <c r="AD67" s="4"/>
      <c r="AE67" s="4"/>
      <c r="AF67" s="4"/>
      <c r="AG67" s="4"/>
      <c r="AH67" s="4"/>
      <c r="AI67" s="4"/>
      <c r="AJ67" s="4"/>
      <c r="AK67" s="4"/>
      <c r="AL67" s="43"/>
      <c r="AM67" s="70"/>
    </row>
    <row r="68" spans="1:39" ht="15" customHeight="1" x14ac:dyDescent="0.25">
      <c r="V68" s="95" t="s">
        <v>7</v>
      </c>
      <c r="W68" s="95"/>
      <c r="X68" s="95"/>
      <c r="Y68" s="95"/>
      <c r="Z68" s="95"/>
      <c r="AA68" s="95"/>
      <c r="AC68" s="95" t="s">
        <v>8</v>
      </c>
      <c r="AD68" s="95"/>
      <c r="AE68" s="95"/>
      <c r="AF68" s="95"/>
      <c r="AG68" s="95"/>
      <c r="AH68" s="95"/>
      <c r="AI68" s="96" t="s">
        <v>9</v>
      </c>
      <c r="AJ68" s="96"/>
      <c r="AK68" s="96"/>
      <c r="AL68" s="96"/>
      <c r="AM68" s="82"/>
    </row>
    <row r="69" spans="1:39" x14ac:dyDescent="0.25">
      <c r="V69" s="97"/>
      <c r="W69" s="97"/>
      <c r="X69" s="97"/>
      <c r="Y69" s="97"/>
      <c r="Z69" s="97"/>
      <c r="AA69" s="97"/>
      <c r="AC69" s="97"/>
      <c r="AD69" s="97"/>
      <c r="AE69" s="97"/>
      <c r="AF69" s="97"/>
      <c r="AG69" s="97"/>
      <c r="AH69" s="97"/>
      <c r="AI69" s="96"/>
      <c r="AJ69" s="96"/>
      <c r="AK69" s="96"/>
      <c r="AL69" s="96"/>
      <c r="AM69" s="82"/>
    </row>
    <row r="70" spans="1:39" s="17" customFormat="1" ht="18.75" x14ac:dyDescent="0.25">
      <c r="A70" s="9"/>
      <c r="B70" s="89"/>
      <c r="C70" s="89"/>
      <c r="D70" s="89"/>
      <c r="E70" s="89"/>
      <c r="F70" s="89"/>
      <c r="G70" s="89"/>
      <c r="H70" s="89"/>
      <c r="I70" s="89"/>
      <c r="J70" s="89"/>
      <c r="K70" s="89"/>
      <c r="L70" s="89"/>
      <c r="M70" s="89"/>
      <c r="N70" s="89"/>
      <c r="O70" s="89"/>
      <c r="P70" s="89"/>
      <c r="Q70" s="89"/>
      <c r="R70" s="89"/>
      <c r="S70" s="89"/>
      <c r="T70" s="89"/>
      <c r="U70" s="89"/>
      <c r="V70" s="10">
        <v>1</v>
      </c>
      <c r="W70" s="10">
        <v>2</v>
      </c>
      <c r="X70" s="10">
        <v>3</v>
      </c>
      <c r="Y70" s="10">
        <v>4</v>
      </c>
      <c r="Z70" s="10">
        <v>5</v>
      </c>
      <c r="AA70" s="10" t="s">
        <v>10</v>
      </c>
      <c r="AB70" s="38" t="s">
        <v>11</v>
      </c>
      <c r="AC70" s="10">
        <v>1</v>
      </c>
      <c r="AD70" s="10">
        <v>2</v>
      </c>
      <c r="AE70" s="10">
        <v>3</v>
      </c>
      <c r="AF70" s="10">
        <v>4</v>
      </c>
      <c r="AG70" s="10">
        <v>5</v>
      </c>
      <c r="AH70" s="10" t="s">
        <v>10</v>
      </c>
      <c r="AI70" s="39" t="s">
        <v>12</v>
      </c>
      <c r="AJ70" s="39" t="s">
        <v>13</v>
      </c>
      <c r="AK70" s="39" t="s">
        <v>14</v>
      </c>
      <c r="AL70" s="44" t="s">
        <v>15</v>
      </c>
      <c r="AM70" s="82"/>
    </row>
    <row r="71" spans="1:39" s="54" customFormat="1" x14ac:dyDescent="0.25">
      <c r="A71" s="100"/>
      <c r="B71" s="100"/>
      <c r="C71" s="100"/>
      <c r="D71" s="100"/>
      <c r="E71" s="100"/>
      <c r="F71" s="100"/>
      <c r="G71" s="100"/>
      <c r="H71" s="100"/>
      <c r="I71" s="100"/>
      <c r="J71" s="100"/>
      <c r="K71" s="100"/>
      <c r="L71" s="100"/>
      <c r="M71" s="100"/>
      <c r="N71" s="100"/>
      <c r="O71" s="100"/>
      <c r="P71" s="100"/>
      <c r="Q71" s="100"/>
      <c r="R71" s="100"/>
      <c r="S71" s="100"/>
      <c r="T71" s="100"/>
      <c r="U71" s="90"/>
      <c r="V71" s="100"/>
      <c r="W71" s="100"/>
      <c r="X71" s="100"/>
      <c r="Y71" s="100"/>
      <c r="Z71" s="100"/>
      <c r="AA71" s="100"/>
      <c r="AB71" s="100"/>
      <c r="AC71" s="100"/>
      <c r="AD71" s="100"/>
      <c r="AE71" s="100"/>
      <c r="AF71" s="100"/>
      <c r="AG71" s="100"/>
      <c r="AH71" s="100"/>
      <c r="AI71" s="100"/>
      <c r="AJ71" s="100"/>
      <c r="AK71" s="100"/>
      <c r="AL71" s="100"/>
      <c r="AM71" s="71"/>
    </row>
    <row r="72" spans="1:39" s="54" customFormat="1" ht="18.75" customHeight="1" x14ac:dyDescent="0.25">
      <c r="A72" s="19">
        <v>17</v>
      </c>
      <c r="B72" s="86" t="s">
        <v>85</v>
      </c>
      <c r="C72" s="86"/>
      <c r="D72" s="86"/>
      <c r="E72" s="86"/>
      <c r="F72" s="86"/>
      <c r="G72" s="86"/>
      <c r="H72" s="86"/>
      <c r="I72" s="86"/>
      <c r="J72" s="86"/>
      <c r="K72" s="86"/>
      <c r="L72" s="86"/>
      <c r="M72" s="86"/>
      <c r="N72" s="86"/>
      <c r="O72" s="86"/>
      <c r="P72" s="86"/>
      <c r="Q72" s="86"/>
      <c r="R72" s="86"/>
      <c r="S72" s="86"/>
      <c r="T72" s="86"/>
      <c r="U72" s="87"/>
      <c r="V72" s="20">
        <f>+AN17</f>
        <v>1</v>
      </c>
      <c r="W72" s="20">
        <f t="shared" ref="W72:AA81" si="16">+AO17</f>
        <v>5</v>
      </c>
      <c r="X72" s="20">
        <f t="shared" si="16"/>
        <v>11</v>
      </c>
      <c r="Y72" s="20">
        <f t="shared" si="16"/>
        <v>11</v>
      </c>
      <c r="Z72" s="20">
        <f t="shared" si="16"/>
        <v>5</v>
      </c>
      <c r="AA72" s="20">
        <f t="shared" si="16"/>
        <v>1</v>
      </c>
      <c r="AB72" s="21">
        <f>SUM(V72:AA72)</f>
        <v>34</v>
      </c>
      <c r="AC72" s="22">
        <f>V72/$AB72</f>
        <v>2.9411764705882353E-2</v>
      </c>
      <c r="AD72" s="22">
        <f t="shared" ref="AD72:AH81" si="17">W72/$AB72</f>
        <v>0.14705882352941177</v>
      </c>
      <c r="AE72" s="22">
        <f t="shared" si="17"/>
        <v>0.3235294117647059</v>
      </c>
      <c r="AF72" s="22">
        <f t="shared" si="17"/>
        <v>0.3235294117647059</v>
      </c>
      <c r="AG72" s="22">
        <f t="shared" si="17"/>
        <v>0.14705882352941177</v>
      </c>
      <c r="AH72" s="22">
        <f t="shared" si="17"/>
        <v>2.9411764705882353E-2</v>
      </c>
      <c r="AI72" s="75">
        <f>+BA17</f>
        <v>3.42</v>
      </c>
      <c r="AJ72" s="75">
        <f t="shared" ref="AJ72:AL81" si="18">+BB17</f>
        <v>1.03</v>
      </c>
      <c r="AK72" s="75">
        <f t="shared" si="18"/>
        <v>3</v>
      </c>
      <c r="AL72" s="75">
        <f t="shared" si="18"/>
        <v>3</v>
      </c>
      <c r="AM72" s="71"/>
    </row>
    <row r="73" spans="1:39" s="17" customFormat="1" ht="18" customHeight="1" x14ac:dyDescent="0.25">
      <c r="A73" s="19">
        <v>18</v>
      </c>
      <c r="B73" s="86" t="s">
        <v>84</v>
      </c>
      <c r="C73" s="86"/>
      <c r="D73" s="86"/>
      <c r="E73" s="86"/>
      <c r="F73" s="86"/>
      <c r="G73" s="86"/>
      <c r="H73" s="86"/>
      <c r="I73" s="86"/>
      <c r="J73" s="86"/>
      <c r="K73" s="86"/>
      <c r="L73" s="86"/>
      <c r="M73" s="86"/>
      <c r="N73" s="86"/>
      <c r="O73" s="86"/>
      <c r="P73" s="86"/>
      <c r="Q73" s="86"/>
      <c r="R73" s="86"/>
      <c r="S73" s="86"/>
      <c r="T73" s="86"/>
      <c r="U73" s="87"/>
      <c r="V73" s="20">
        <f t="shared" ref="V73:V81" si="19">+AN18</f>
        <v>1</v>
      </c>
      <c r="W73" s="20">
        <f t="shared" si="16"/>
        <v>1</v>
      </c>
      <c r="X73" s="20">
        <f t="shared" si="16"/>
        <v>9</v>
      </c>
      <c r="Y73" s="20">
        <f t="shared" si="16"/>
        <v>13</v>
      </c>
      <c r="Z73" s="20">
        <f t="shared" si="16"/>
        <v>10</v>
      </c>
      <c r="AA73" s="20">
        <f t="shared" si="16"/>
        <v>0</v>
      </c>
      <c r="AB73" s="21">
        <f t="shared" ref="AB73:AB81" si="20">SUM(V73:AA73)</f>
        <v>34</v>
      </c>
      <c r="AC73" s="22">
        <f t="shared" ref="AC73:AC81" si="21">V73/$AB73</f>
        <v>2.9411764705882353E-2</v>
      </c>
      <c r="AD73" s="22">
        <f t="shared" si="17"/>
        <v>2.9411764705882353E-2</v>
      </c>
      <c r="AE73" s="22">
        <f t="shared" si="17"/>
        <v>0.26470588235294118</v>
      </c>
      <c r="AF73" s="22">
        <f t="shared" si="17"/>
        <v>0.38235294117647056</v>
      </c>
      <c r="AG73" s="22">
        <f t="shared" si="17"/>
        <v>0.29411764705882354</v>
      </c>
      <c r="AH73" s="22">
        <f t="shared" si="17"/>
        <v>0</v>
      </c>
      <c r="AI73" s="75">
        <f t="shared" ref="AI73:AI81" si="22">+BA18</f>
        <v>3.88</v>
      </c>
      <c r="AJ73" s="75">
        <f t="shared" si="18"/>
        <v>0.98</v>
      </c>
      <c r="AK73" s="75">
        <f t="shared" si="18"/>
        <v>4</v>
      </c>
      <c r="AL73" s="75">
        <f t="shared" si="18"/>
        <v>4</v>
      </c>
      <c r="AM73" s="82"/>
    </row>
    <row r="74" spans="1:39" s="17" customFormat="1" ht="18" customHeight="1" x14ac:dyDescent="0.25">
      <c r="A74" s="19">
        <v>19</v>
      </c>
      <c r="B74" s="86" t="s">
        <v>83</v>
      </c>
      <c r="C74" s="86"/>
      <c r="D74" s="86"/>
      <c r="E74" s="86"/>
      <c r="F74" s="86"/>
      <c r="G74" s="86"/>
      <c r="H74" s="86"/>
      <c r="I74" s="86"/>
      <c r="J74" s="86"/>
      <c r="K74" s="86"/>
      <c r="L74" s="86"/>
      <c r="M74" s="86"/>
      <c r="N74" s="86"/>
      <c r="O74" s="86"/>
      <c r="P74" s="86"/>
      <c r="Q74" s="86"/>
      <c r="R74" s="86"/>
      <c r="S74" s="86"/>
      <c r="T74" s="86"/>
      <c r="U74" s="87"/>
      <c r="V74" s="20">
        <f t="shared" si="19"/>
        <v>0</v>
      </c>
      <c r="W74" s="20">
        <f t="shared" si="16"/>
        <v>2</v>
      </c>
      <c r="X74" s="20">
        <f t="shared" si="16"/>
        <v>9</v>
      </c>
      <c r="Y74" s="20">
        <f t="shared" si="16"/>
        <v>11</v>
      </c>
      <c r="Z74" s="20">
        <f t="shared" si="16"/>
        <v>12</v>
      </c>
      <c r="AA74" s="20">
        <f t="shared" si="16"/>
        <v>0</v>
      </c>
      <c r="AB74" s="21">
        <f t="shared" si="20"/>
        <v>34</v>
      </c>
      <c r="AC74" s="22">
        <f t="shared" si="21"/>
        <v>0</v>
      </c>
      <c r="AD74" s="22">
        <f t="shared" si="17"/>
        <v>5.8823529411764705E-2</v>
      </c>
      <c r="AE74" s="22">
        <f t="shared" si="17"/>
        <v>0.26470588235294118</v>
      </c>
      <c r="AF74" s="22">
        <f t="shared" si="17"/>
        <v>0.3235294117647059</v>
      </c>
      <c r="AG74" s="22">
        <f t="shared" si="17"/>
        <v>0.35294117647058826</v>
      </c>
      <c r="AH74" s="22">
        <f t="shared" si="17"/>
        <v>0</v>
      </c>
      <c r="AI74" s="75">
        <f t="shared" si="22"/>
        <v>3.97</v>
      </c>
      <c r="AJ74" s="75">
        <f t="shared" si="18"/>
        <v>0.94</v>
      </c>
      <c r="AK74" s="75">
        <f t="shared" si="18"/>
        <v>4</v>
      </c>
      <c r="AL74" s="75">
        <f t="shared" si="18"/>
        <v>5</v>
      </c>
      <c r="AM74" s="82"/>
    </row>
    <row r="75" spans="1:39" s="17" customFormat="1" ht="18" customHeight="1" x14ac:dyDescent="0.25">
      <c r="A75" s="19">
        <v>20</v>
      </c>
      <c r="B75" s="86" t="s">
        <v>82</v>
      </c>
      <c r="C75" s="86"/>
      <c r="D75" s="86"/>
      <c r="E75" s="86"/>
      <c r="F75" s="86"/>
      <c r="G75" s="86"/>
      <c r="H75" s="86"/>
      <c r="I75" s="86"/>
      <c r="J75" s="86"/>
      <c r="K75" s="86"/>
      <c r="L75" s="86"/>
      <c r="M75" s="86"/>
      <c r="N75" s="86"/>
      <c r="O75" s="86"/>
      <c r="P75" s="86"/>
      <c r="Q75" s="86"/>
      <c r="R75" s="86"/>
      <c r="S75" s="86"/>
      <c r="T75" s="86"/>
      <c r="U75" s="87"/>
      <c r="V75" s="20">
        <f t="shared" si="19"/>
        <v>1</v>
      </c>
      <c r="W75" s="20">
        <f t="shared" si="16"/>
        <v>3</v>
      </c>
      <c r="X75" s="20">
        <f t="shared" si="16"/>
        <v>2</v>
      </c>
      <c r="Y75" s="20">
        <f t="shared" si="16"/>
        <v>9</v>
      </c>
      <c r="Z75" s="20">
        <f t="shared" si="16"/>
        <v>18</v>
      </c>
      <c r="AA75" s="20">
        <f t="shared" si="16"/>
        <v>1</v>
      </c>
      <c r="AB75" s="21">
        <f t="shared" si="20"/>
        <v>34</v>
      </c>
      <c r="AC75" s="22">
        <f t="shared" si="21"/>
        <v>2.9411764705882353E-2</v>
      </c>
      <c r="AD75" s="22">
        <f t="shared" si="17"/>
        <v>8.8235294117647065E-2</v>
      </c>
      <c r="AE75" s="22">
        <f t="shared" si="17"/>
        <v>5.8823529411764705E-2</v>
      </c>
      <c r="AF75" s="22">
        <f t="shared" si="17"/>
        <v>0.26470588235294118</v>
      </c>
      <c r="AG75" s="22">
        <f t="shared" si="17"/>
        <v>0.52941176470588236</v>
      </c>
      <c r="AH75" s="22">
        <f t="shared" si="17"/>
        <v>2.9411764705882353E-2</v>
      </c>
      <c r="AI75" s="75">
        <f t="shared" si="22"/>
        <v>4.21</v>
      </c>
      <c r="AJ75" s="75">
        <f t="shared" si="18"/>
        <v>1.1100000000000001</v>
      </c>
      <c r="AK75" s="75">
        <f t="shared" si="18"/>
        <v>5</v>
      </c>
      <c r="AL75" s="75">
        <f t="shared" si="18"/>
        <v>5</v>
      </c>
      <c r="AM75" s="82"/>
    </row>
    <row r="76" spans="1:39" s="17" customFormat="1" ht="18" customHeight="1" x14ac:dyDescent="0.25">
      <c r="A76" s="19">
        <v>21</v>
      </c>
      <c r="B76" s="86" t="s">
        <v>81</v>
      </c>
      <c r="C76" s="86"/>
      <c r="D76" s="86"/>
      <c r="E76" s="86"/>
      <c r="F76" s="86"/>
      <c r="G76" s="86"/>
      <c r="H76" s="86"/>
      <c r="I76" s="86"/>
      <c r="J76" s="86"/>
      <c r="K76" s="86"/>
      <c r="L76" s="86"/>
      <c r="M76" s="86"/>
      <c r="N76" s="86"/>
      <c r="O76" s="86"/>
      <c r="P76" s="86"/>
      <c r="Q76" s="86"/>
      <c r="R76" s="86"/>
      <c r="S76" s="86"/>
      <c r="T76" s="86"/>
      <c r="U76" s="87"/>
      <c r="V76" s="20">
        <f t="shared" si="19"/>
        <v>4</v>
      </c>
      <c r="W76" s="20">
        <f t="shared" si="16"/>
        <v>8</v>
      </c>
      <c r="X76" s="20">
        <f t="shared" si="16"/>
        <v>5</v>
      </c>
      <c r="Y76" s="20">
        <f t="shared" si="16"/>
        <v>8</v>
      </c>
      <c r="Z76" s="20">
        <f t="shared" si="16"/>
        <v>7</v>
      </c>
      <c r="AA76" s="20">
        <f t="shared" si="16"/>
        <v>2</v>
      </c>
      <c r="AB76" s="21">
        <f t="shared" si="20"/>
        <v>34</v>
      </c>
      <c r="AC76" s="22">
        <f t="shared" si="21"/>
        <v>0.11764705882352941</v>
      </c>
      <c r="AD76" s="22">
        <f t="shared" si="17"/>
        <v>0.23529411764705882</v>
      </c>
      <c r="AE76" s="22">
        <f t="shared" si="17"/>
        <v>0.14705882352941177</v>
      </c>
      <c r="AF76" s="22">
        <f t="shared" si="17"/>
        <v>0.23529411764705882</v>
      </c>
      <c r="AG76" s="22">
        <f t="shared" si="17"/>
        <v>0.20588235294117646</v>
      </c>
      <c r="AH76" s="22">
        <f t="shared" si="17"/>
        <v>5.8823529411764705E-2</v>
      </c>
      <c r="AI76" s="75">
        <f t="shared" si="22"/>
        <v>3.19</v>
      </c>
      <c r="AJ76" s="75">
        <f t="shared" si="18"/>
        <v>1.38</v>
      </c>
      <c r="AK76" s="75">
        <f t="shared" si="18"/>
        <v>3</v>
      </c>
      <c r="AL76" s="75">
        <f t="shared" si="18"/>
        <v>2</v>
      </c>
      <c r="AM76" s="82"/>
    </row>
    <row r="77" spans="1:39" s="17" customFormat="1" ht="18" customHeight="1" x14ac:dyDescent="0.25">
      <c r="A77" s="19">
        <v>22</v>
      </c>
      <c r="B77" s="86" t="s">
        <v>80</v>
      </c>
      <c r="C77" s="86"/>
      <c r="D77" s="86"/>
      <c r="E77" s="86"/>
      <c r="F77" s="86"/>
      <c r="G77" s="86"/>
      <c r="H77" s="86"/>
      <c r="I77" s="86"/>
      <c r="J77" s="86"/>
      <c r="K77" s="86"/>
      <c r="L77" s="86"/>
      <c r="M77" s="86"/>
      <c r="N77" s="86"/>
      <c r="O77" s="86"/>
      <c r="P77" s="86"/>
      <c r="Q77" s="86"/>
      <c r="R77" s="86"/>
      <c r="S77" s="86"/>
      <c r="T77" s="86"/>
      <c r="U77" s="87"/>
      <c r="V77" s="20">
        <f t="shared" si="19"/>
        <v>2</v>
      </c>
      <c r="W77" s="20">
        <f t="shared" si="16"/>
        <v>7</v>
      </c>
      <c r="X77" s="20">
        <f t="shared" si="16"/>
        <v>9</v>
      </c>
      <c r="Y77" s="20">
        <f t="shared" si="16"/>
        <v>8</v>
      </c>
      <c r="Z77" s="20">
        <f t="shared" si="16"/>
        <v>8</v>
      </c>
      <c r="AA77" s="20">
        <f t="shared" si="16"/>
        <v>0</v>
      </c>
      <c r="AB77" s="21">
        <f t="shared" si="20"/>
        <v>34</v>
      </c>
      <c r="AC77" s="22">
        <f t="shared" si="21"/>
        <v>5.8823529411764705E-2</v>
      </c>
      <c r="AD77" s="22">
        <f t="shared" si="17"/>
        <v>0.20588235294117646</v>
      </c>
      <c r="AE77" s="22">
        <f t="shared" si="17"/>
        <v>0.26470588235294118</v>
      </c>
      <c r="AF77" s="22">
        <f t="shared" si="17"/>
        <v>0.23529411764705882</v>
      </c>
      <c r="AG77" s="22">
        <f t="shared" si="17"/>
        <v>0.23529411764705882</v>
      </c>
      <c r="AH77" s="22">
        <f t="shared" si="17"/>
        <v>0</v>
      </c>
      <c r="AI77" s="75">
        <f t="shared" si="22"/>
        <v>3.38</v>
      </c>
      <c r="AJ77" s="75">
        <f t="shared" si="18"/>
        <v>1.23</v>
      </c>
      <c r="AK77" s="75">
        <f t="shared" si="18"/>
        <v>3</v>
      </c>
      <c r="AL77" s="75">
        <f t="shared" si="18"/>
        <v>3</v>
      </c>
      <c r="AM77" s="82"/>
    </row>
    <row r="78" spans="1:39" s="17" customFormat="1" ht="18" customHeight="1" x14ac:dyDescent="0.25">
      <c r="A78" s="19">
        <v>23</v>
      </c>
      <c r="B78" s="86" t="s">
        <v>79</v>
      </c>
      <c r="C78" s="86"/>
      <c r="D78" s="86"/>
      <c r="E78" s="86"/>
      <c r="F78" s="86"/>
      <c r="G78" s="86"/>
      <c r="H78" s="86"/>
      <c r="I78" s="86"/>
      <c r="J78" s="86"/>
      <c r="K78" s="86"/>
      <c r="L78" s="86"/>
      <c r="M78" s="86"/>
      <c r="N78" s="86"/>
      <c r="O78" s="86"/>
      <c r="P78" s="86"/>
      <c r="Q78" s="86"/>
      <c r="R78" s="86"/>
      <c r="S78" s="86"/>
      <c r="T78" s="86"/>
      <c r="U78" s="87"/>
      <c r="V78" s="20">
        <f t="shared" si="19"/>
        <v>1</v>
      </c>
      <c r="W78" s="20">
        <f t="shared" si="16"/>
        <v>2</v>
      </c>
      <c r="X78" s="20">
        <f t="shared" si="16"/>
        <v>1</v>
      </c>
      <c r="Y78" s="20">
        <f t="shared" si="16"/>
        <v>10</v>
      </c>
      <c r="Z78" s="20">
        <f t="shared" si="16"/>
        <v>18</v>
      </c>
      <c r="AA78" s="20">
        <f t="shared" si="16"/>
        <v>2</v>
      </c>
      <c r="AB78" s="21">
        <f t="shared" si="20"/>
        <v>34</v>
      </c>
      <c r="AC78" s="22">
        <f t="shared" si="21"/>
        <v>2.9411764705882353E-2</v>
      </c>
      <c r="AD78" s="22">
        <f t="shared" si="17"/>
        <v>5.8823529411764705E-2</v>
      </c>
      <c r="AE78" s="22">
        <f t="shared" si="17"/>
        <v>2.9411764705882353E-2</v>
      </c>
      <c r="AF78" s="22">
        <f t="shared" si="17"/>
        <v>0.29411764705882354</v>
      </c>
      <c r="AG78" s="22">
        <f t="shared" si="17"/>
        <v>0.52941176470588236</v>
      </c>
      <c r="AH78" s="22">
        <f t="shared" si="17"/>
        <v>5.8823529411764705E-2</v>
      </c>
      <c r="AI78" s="75">
        <f t="shared" si="22"/>
        <v>4.3099999999999996</v>
      </c>
      <c r="AJ78" s="75">
        <f t="shared" si="18"/>
        <v>1.03</v>
      </c>
      <c r="AK78" s="75">
        <f t="shared" si="18"/>
        <v>5</v>
      </c>
      <c r="AL78" s="75">
        <f t="shared" si="18"/>
        <v>5</v>
      </c>
      <c r="AM78" s="82"/>
    </row>
    <row r="79" spans="1:39" s="17" customFormat="1" ht="18" customHeight="1" x14ac:dyDescent="0.25">
      <c r="A79" s="19">
        <v>24</v>
      </c>
      <c r="B79" s="86" t="s">
        <v>78</v>
      </c>
      <c r="C79" s="86"/>
      <c r="D79" s="86"/>
      <c r="E79" s="86"/>
      <c r="F79" s="86"/>
      <c r="G79" s="86"/>
      <c r="H79" s="86"/>
      <c r="I79" s="86"/>
      <c r="J79" s="86"/>
      <c r="K79" s="86"/>
      <c r="L79" s="86"/>
      <c r="M79" s="86"/>
      <c r="N79" s="86"/>
      <c r="O79" s="86"/>
      <c r="P79" s="86"/>
      <c r="Q79" s="86"/>
      <c r="R79" s="86"/>
      <c r="S79" s="86"/>
      <c r="T79" s="86"/>
      <c r="U79" s="87"/>
      <c r="V79" s="20">
        <f t="shared" si="19"/>
        <v>1</v>
      </c>
      <c r="W79" s="20">
        <f t="shared" si="16"/>
        <v>2</v>
      </c>
      <c r="X79" s="20">
        <f t="shared" si="16"/>
        <v>3</v>
      </c>
      <c r="Y79" s="20">
        <f t="shared" si="16"/>
        <v>11</v>
      </c>
      <c r="Z79" s="20">
        <f t="shared" si="16"/>
        <v>16</v>
      </c>
      <c r="AA79" s="20">
        <f t="shared" si="16"/>
        <v>1</v>
      </c>
      <c r="AB79" s="21">
        <f t="shared" si="20"/>
        <v>34</v>
      </c>
      <c r="AC79" s="22">
        <f t="shared" si="21"/>
        <v>2.9411764705882353E-2</v>
      </c>
      <c r="AD79" s="22">
        <f t="shared" si="17"/>
        <v>5.8823529411764705E-2</v>
      </c>
      <c r="AE79" s="22">
        <f t="shared" si="17"/>
        <v>8.8235294117647065E-2</v>
      </c>
      <c r="AF79" s="22">
        <f t="shared" si="17"/>
        <v>0.3235294117647059</v>
      </c>
      <c r="AG79" s="22">
        <f t="shared" si="17"/>
        <v>0.47058823529411764</v>
      </c>
      <c r="AH79" s="22">
        <f t="shared" si="17"/>
        <v>2.9411764705882353E-2</v>
      </c>
      <c r="AI79" s="75">
        <f t="shared" si="22"/>
        <v>4.18</v>
      </c>
      <c r="AJ79" s="75">
        <f t="shared" si="18"/>
        <v>1.04</v>
      </c>
      <c r="AK79" s="75">
        <f t="shared" si="18"/>
        <v>4</v>
      </c>
      <c r="AL79" s="75">
        <f t="shared" si="18"/>
        <v>5</v>
      </c>
      <c r="AM79" s="78"/>
    </row>
    <row r="80" spans="1:39" s="17" customFormat="1" ht="18" customHeight="1" x14ac:dyDescent="0.25">
      <c r="A80" s="19">
        <v>25</v>
      </c>
      <c r="B80" s="86" t="s">
        <v>77</v>
      </c>
      <c r="C80" s="86"/>
      <c r="D80" s="86"/>
      <c r="E80" s="86"/>
      <c r="F80" s="86"/>
      <c r="G80" s="86"/>
      <c r="H80" s="86"/>
      <c r="I80" s="86"/>
      <c r="J80" s="86"/>
      <c r="K80" s="86"/>
      <c r="L80" s="86"/>
      <c r="M80" s="86"/>
      <c r="N80" s="86"/>
      <c r="O80" s="86"/>
      <c r="P80" s="86"/>
      <c r="Q80" s="86"/>
      <c r="R80" s="86"/>
      <c r="S80" s="86"/>
      <c r="T80" s="86"/>
      <c r="U80" s="87"/>
      <c r="V80" s="20">
        <f t="shared" si="19"/>
        <v>0</v>
      </c>
      <c r="W80" s="20">
        <f t="shared" si="16"/>
        <v>2</v>
      </c>
      <c r="X80" s="20">
        <f t="shared" si="16"/>
        <v>4</v>
      </c>
      <c r="Y80" s="20">
        <f t="shared" si="16"/>
        <v>15</v>
      </c>
      <c r="Z80" s="20">
        <f t="shared" si="16"/>
        <v>13</v>
      </c>
      <c r="AA80" s="20">
        <f t="shared" si="16"/>
        <v>0</v>
      </c>
      <c r="AB80" s="21">
        <f t="shared" si="20"/>
        <v>34</v>
      </c>
      <c r="AC80" s="22">
        <f t="shared" si="21"/>
        <v>0</v>
      </c>
      <c r="AD80" s="22">
        <f t="shared" si="17"/>
        <v>5.8823529411764705E-2</v>
      </c>
      <c r="AE80" s="22">
        <f t="shared" si="17"/>
        <v>0.11764705882352941</v>
      </c>
      <c r="AF80" s="22">
        <f t="shared" si="17"/>
        <v>0.44117647058823528</v>
      </c>
      <c r="AG80" s="22">
        <f t="shared" si="17"/>
        <v>0.38235294117647056</v>
      </c>
      <c r="AH80" s="22">
        <f t="shared" si="17"/>
        <v>0</v>
      </c>
      <c r="AI80" s="75">
        <f t="shared" si="22"/>
        <v>4.1500000000000004</v>
      </c>
      <c r="AJ80" s="75">
        <f t="shared" si="18"/>
        <v>0.86</v>
      </c>
      <c r="AK80" s="75">
        <f t="shared" si="18"/>
        <v>4</v>
      </c>
      <c r="AL80" s="75">
        <f t="shared" si="18"/>
        <v>4</v>
      </c>
      <c r="AM80" s="78"/>
    </row>
    <row r="81" spans="1:44" s="17" customFormat="1" ht="18" customHeight="1" x14ac:dyDescent="0.25">
      <c r="A81" s="19">
        <v>26</v>
      </c>
      <c r="B81" s="86" t="s">
        <v>76</v>
      </c>
      <c r="C81" s="86"/>
      <c r="D81" s="86"/>
      <c r="E81" s="86"/>
      <c r="F81" s="86"/>
      <c r="G81" s="86"/>
      <c r="H81" s="86"/>
      <c r="I81" s="86"/>
      <c r="J81" s="86"/>
      <c r="K81" s="86"/>
      <c r="L81" s="86"/>
      <c r="M81" s="86"/>
      <c r="N81" s="86"/>
      <c r="O81" s="86"/>
      <c r="P81" s="86"/>
      <c r="Q81" s="86"/>
      <c r="R81" s="86"/>
      <c r="S81" s="86"/>
      <c r="T81" s="86"/>
      <c r="U81" s="87"/>
      <c r="V81" s="20">
        <f t="shared" si="19"/>
        <v>1</v>
      </c>
      <c r="W81" s="20">
        <f t="shared" si="16"/>
        <v>1</v>
      </c>
      <c r="X81" s="20">
        <f t="shared" si="16"/>
        <v>3</v>
      </c>
      <c r="Y81" s="20">
        <f t="shared" si="16"/>
        <v>16</v>
      </c>
      <c r="Z81" s="20">
        <f t="shared" si="16"/>
        <v>13</v>
      </c>
      <c r="AA81" s="20">
        <f t="shared" si="16"/>
        <v>0</v>
      </c>
      <c r="AB81" s="21">
        <f t="shared" si="20"/>
        <v>34</v>
      </c>
      <c r="AC81" s="22">
        <f t="shared" si="21"/>
        <v>2.9411764705882353E-2</v>
      </c>
      <c r="AD81" s="22">
        <f t="shared" si="17"/>
        <v>2.9411764705882353E-2</v>
      </c>
      <c r="AE81" s="22">
        <f t="shared" si="17"/>
        <v>8.8235294117647065E-2</v>
      </c>
      <c r="AF81" s="22">
        <f t="shared" si="17"/>
        <v>0.47058823529411764</v>
      </c>
      <c r="AG81" s="22">
        <f t="shared" si="17"/>
        <v>0.38235294117647056</v>
      </c>
      <c r="AH81" s="22">
        <f t="shared" si="17"/>
        <v>0</v>
      </c>
      <c r="AI81" s="75">
        <f t="shared" si="22"/>
        <v>4.1500000000000004</v>
      </c>
      <c r="AJ81" s="75">
        <f t="shared" si="18"/>
        <v>0.93</v>
      </c>
      <c r="AK81" s="75">
        <f t="shared" si="18"/>
        <v>4</v>
      </c>
      <c r="AL81" s="75">
        <f t="shared" si="18"/>
        <v>4</v>
      </c>
      <c r="AM81" s="78"/>
    </row>
    <row r="82" spans="1:44" x14ac:dyDescent="0.25">
      <c r="AM82" s="82" t="s">
        <v>163</v>
      </c>
    </row>
    <row r="83" spans="1:44" x14ac:dyDescent="0.25">
      <c r="AM83" s="82"/>
      <c r="AO83" s="50" t="s">
        <v>90</v>
      </c>
      <c r="AP83" s="50" t="s">
        <v>91</v>
      </c>
      <c r="AQ83" s="50" t="s">
        <v>92</v>
      </c>
      <c r="AR83" s="50" t="s">
        <v>93</v>
      </c>
    </row>
    <row r="84" spans="1:44" s="30" customFormat="1" ht="20.25" customHeight="1" x14ac:dyDescent="0.25">
      <c r="A84" s="92" t="s">
        <v>25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70" t="s">
        <v>94</v>
      </c>
      <c r="AN84" s="30" t="s">
        <v>143</v>
      </c>
      <c r="AO84" s="30">
        <v>31</v>
      </c>
      <c r="AP84" s="30">
        <v>91.2</v>
      </c>
      <c r="AQ84" s="30">
        <v>91.2</v>
      </c>
      <c r="AR84" s="30">
        <v>91.2</v>
      </c>
    </row>
    <row r="85" spans="1:44" ht="15" customHeight="1" x14ac:dyDescent="0.25">
      <c r="B85" s="93"/>
      <c r="C85" s="93"/>
      <c r="D85" s="93"/>
      <c r="E85" s="93"/>
      <c r="F85" s="93"/>
      <c r="G85" s="93"/>
      <c r="H85" s="93"/>
      <c r="I85" s="93"/>
      <c r="J85" s="93"/>
      <c r="K85" s="93"/>
      <c r="L85" s="93"/>
      <c r="M85" s="93"/>
      <c r="N85" s="93"/>
      <c r="O85" s="93"/>
      <c r="P85" s="93"/>
      <c r="Q85" s="93"/>
      <c r="R85" s="93"/>
      <c r="S85" s="93"/>
      <c r="T85" s="93"/>
      <c r="U85" s="93"/>
      <c r="V85" s="95" t="s">
        <v>7</v>
      </c>
      <c r="W85" s="95"/>
      <c r="X85" s="95"/>
      <c r="Y85" s="95"/>
      <c r="Z85" s="95"/>
      <c r="AA85" s="95"/>
      <c r="AC85" s="95" t="s">
        <v>8</v>
      </c>
      <c r="AD85" s="95"/>
      <c r="AE85" s="95"/>
      <c r="AF85" s="95"/>
      <c r="AG85" s="95"/>
      <c r="AH85" s="95"/>
      <c r="AI85" s="96" t="s">
        <v>9</v>
      </c>
      <c r="AJ85" s="96"/>
      <c r="AK85" s="96"/>
      <c r="AL85" s="96"/>
      <c r="AM85" s="82"/>
      <c r="AN85" s="50" t="s">
        <v>38</v>
      </c>
      <c r="AO85" s="50">
        <v>3</v>
      </c>
      <c r="AP85" s="50">
        <v>8.8000000000000007</v>
      </c>
      <c r="AQ85" s="50">
        <v>8.8000000000000007</v>
      </c>
      <c r="AR85" s="50">
        <v>100</v>
      </c>
    </row>
    <row r="86" spans="1:44" ht="15.75" thickBot="1" x14ac:dyDescent="0.3">
      <c r="B86" s="93"/>
      <c r="C86" s="93"/>
      <c r="D86" s="93"/>
      <c r="E86" s="93"/>
      <c r="F86" s="93"/>
      <c r="G86" s="93"/>
      <c r="H86" s="93"/>
      <c r="I86" s="93"/>
      <c r="J86" s="93"/>
      <c r="K86" s="93"/>
      <c r="L86" s="93"/>
      <c r="M86" s="93"/>
      <c r="N86" s="93"/>
      <c r="O86" s="93"/>
      <c r="P86" s="93"/>
      <c r="Q86" s="93"/>
      <c r="R86" s="93"/>
      <c r="S86" s="93"/>
      <c r="T86" s="93"/>
      <c r="U86" s="93"/>
      <c r="V86" s="95"/>
      <c r="W86" s="95"/>
      <c r="X86" s="95"/>
      <c r="Y86" s="95"/>
      <c r="Z86" s="95"/>
      <c r="AA86" s="95"/>
      <c r="AC86" s="95"/>
      <c r="AD86" s="95"/>
      <c r="AE86" s="95"/>
      <c r="AF86" s="95"/>
      <c r="AG86" s="95"/>
      <c r="AH86" s="95"/>
      <c r="AI86" s="96"/>
      <c r="AJ86" s="96"/>
      <c r="AK86" s="96"/>
      <c r="AL86" s="96"/>
      <c r="AM86" s="82"/>
      <c r="AN86" s="50" t="s">
        <v>88</v>
      </c>
      <c r="AO86" s="50">
        <v>34</v>
      </c>
      <c r="AP86" s="50">
        <v>100</v>
      </c>
      <c r="AQ86" s="50">
        <v>100</v>
      </c>
    </row>
    <row r="87" spans="1:44" s="17" customFormat="1" ht="18.75" x14ac:dyDescent="0.25">
      <c r="A87" s="9"/>
      <c r="B87" s="89"/>
      <c r="C87" s="89"/>
      <c r="D87" s="89"/>
      <c r="E87" s="89"/>
      <c r="F87" s="89"/>
      <c r="G87" s="89"/>
      <c r="H87" s="89"/>
      <c r="I87" s="89"/>
      <c r="J87" s="89"/>
      <c r="K87" s="89"/>
      <c r="L87" s="89"/>
      <c r="M87" s="89"/>
      <c r="N87" s="89"/>
      <c r="O87" s="89"/>
      <c r="P87" s="89"/>
      <c r="Q87" s="89"/>
      <c r="R87" s="89"/>
      <c r="S87" s="89"/>
      <c r="T87" s="89"/>
      <c r="U87" s="89"/>
      <c r="V87" s="10">
        <v>1</v>
      </c>
      <c r="W87" s="10">
        <v>2</v>
      </c>
      <c r="X87" s="10">
        <v>3</v>
      </c>
      <c r="Y87" s="10">
        <v>4</v>
      </c>
      <c r="Z87" s="10">
        <v>5</v>
      </c>
      <c r="AA87" s="10" t="s">
        <v>10</v>
      </c>
      <c r="AB87" s="11" t="s">
        <v>11</v>
      </c>
      <c r="AC87" s="12">
        <v>1</v>
      </c>
      <c r="AD87" s="13">
        <v>2</v>
      </c>
      <c r="AE87" s="13">
        <v>3</v>
      </c>
      <c r="AF87" s="13">
        <v>4</v>
      </c>
      <c r="AG87" s="14">
        <v>5</v>
      </c>
      <c r="AH87" s="10" t="s">
        <v>10</v>
      </c>
      <c r="AI87" s="15" t="s">
        <v>12</v>
      </c>
      <c r="AJ87" s="16" t="s">
        <v>13</v>
      </c>
      <c r="AK87" s="16" t="s">
        <v>14</v>
      </c>
      <c r="AL87" s="47" t="s">
        <v>15</v>
      </c>
      <c r="AM87" s="82" t="s">
        <v>145</v>
      </c>
    </row>
    <row r="88" spans="1:44" s="54" customFormat="1" ht="18.75" customHeight="1" x14ac:dyDescent="0.25">
      <c r="A88" s="90"/>
      <c r="B88" s="91"/>
      <c r="C88" s="91"/>
      <c r="D88" s="91"/>
      <c r="E88" s="91"/>
      <c r="F88" s="91"/>
      <c r="G88" s="91"/>
      <c r="H88" s="91"/>
      <c r="I88" s="91"/>
      <c r="J88" s="91"/>
      <c r="K88" s="91"/>
      <c r="L88" s="91"/>
      <c r="M88" s="91"/>
      <c r="N88" s="91"/>
      <c r="O88" s="91"/>
      <c r="P88" s="91"/>
      <c r="Q88" s="91"/>
      <c r="R88" s="91"/>
      <c r="S88" s="91"/>
      <c r="T88" s="91"/>
      <c r="U88" s="91"/>
      <c r="V88" s="31"/>
      <c r="W88" s="31"/>
      <c r="X88" s="31"/>
      <c r="Y88" s="31"/>
      <c r="Z88" s="31"/>
      <c r="AA88" s="31"/>
      <c r="AB88" s="40"/>
      <c r="AC88" s="32"/>
      <c r="AD88" s="32"/>
      <c r="AE88" s="32"/>
      <c r="AF88" s="32"/>
      <c r="AG88" s="32"/>
      <c r="AH88" s="32"/>
      <c r="AI88" s="33"/>
      <c r="AJ88" s="33"/>
      <c r="AK88" s="31"/>
      <c r="AL88" s="48"/>
      <c r="AM88" s="71"/>
    </row>
    <row r="89" spans="1:44" s="17" customFormat="1" ht="18" customHeight="1" x14ac:dyDescent="0.25">
      <c r="A89" s="19">
        <v>27</v>
      </c>
      <c r="B89" s="86" t="s">
        <v>75</v>
      </c>
      <c r="C89" s="86"/>
      <c r="D89" s="86"/>
      <c r="E89" s="86"/>
      <c r="F89" s="86"/>
      <c r="G89" s="86"/>
      <c r="H89" s="86"/>
      <c r="I89" s="86"/>
      <c r="J89" s="86"/>
      <c r="K89" s="86"/>
      <c r="L89" s="86"/>
      <c r="M89" s="86"/>
      <c r="N89" s="86"/>
      <c r="O89" s="86"/>
      <c r="P89" s="86"/>
      <c r="Q89" s="86"/>
      <c r="R89" s="86"/>
      <c r="S89" s="86"/>
      <c r="T89" s="86"/>
      <c r="U89" s="87"/>
      <c r="V89" s="20">
        <f>+AN27</f>
        <v>0</v>
      </c>
      <c r="W89" s="20">
        <f t="shared" ref="W89:AA94" si="23">+AO27</f>
        <v>4</v>
      </c>
      <c r="X89" s="20">
        <f t="shared" si="23"/>
        <v>5</v>
      </c>
      <c r="Y89" s="20">
        <f t="shared" si="23"/>
        <v>8</v>
      </c>
      <c r="Z89" s="20">
        <f t="shared" si="23"/>
        <v>13</v>
      </c>
      <c r="AA89" s="20">
        <f t="shared" si="23"/>
        <v>4</v>
      </c>
      <c r="AB89" s="21">
        <f>SUM(V89:AA89)</f>
        <v>34</v>
      </c>
      <c r="AC89" s="22">
        <f>V89/$AB89</f>
        <v>0</v>
      </c>
      <c r="AD89" s="22">
        <f t="shared" ref="AD89:AH94" si="24">W89/$AB89</f>
        <v>0.11764705882352941</v>
      </c>
      <c r="AE89" s="22">
        <f t="shared" si="24"/>
        <v>0.14705882352941177</v>
      </c>
      <c r="AF89" s="22">
        <f t="shared" si="24"/>
        <v>0.23529411764705882</v>
      </c>
      <c r="AG89" s="22">
        <f t="shared" si="24"/>
        <v>0.38235294117647056</v>
      </c>
      <c r="AH89" s="22">
        <f t="shared" si="24"/>
        <v>0.11764705882352941</v>
      </c>
      <c r="AI89" s="75">
        <f>+BA27</f>
        <v>4</v>
      </c>
      <c r="AJ89" s="75">
        <f t="shared" ref="AJ89:AL94" si="25">+BB27</f>
        <v>1.08</v>
      </c>
      <c r="AK89" s="75">
        <f t="shared" si="25"/>
        <v>4</v>
      </c>
      <c r="AL89" s="75">
        <f t="shared" si="25"/>
        <v>5</v>
      </c>
      <c r="AM89" s="82"/>
    </row>
    <row r="90" spans="1:44" s="17" customFormat="1" ht="18" customHeight="1" x14ac:dyDescent="0.25">
      <c r="A90" s="19">
        <v>28</v>
      </c>
      <c r="B90" s="86" t="s">
        <v>74</v>
      </c>
      <c r="C90" s="86"/>
      <c r="D90" s="86"/>
      <c r="E90" s="86"/>
      <c r="F90" s="86"/>
      <c r="G90" s="86"/>
      <c r="H90" s="86"/>
      <c r="I90" s="86"/>
      <c r="J90" s="86"/>
      <c r="K90" s="86"/>
      <c r="L90" s="86"/>
      <c r="M90" s="86"/>
      <c r="N90" s="86"/>
      <c r="O90" s="86"/>
      <c r="P90" s="86"/>
      <c r="Q90" s="86"/>
      <c r="R90" s="86"/>
      <c r="S90" s="86"/>
      <c r="T90" s="86"/>
      <c r="U90" s="87"/>
      <c r="V90" s="20">
        <f t="shared" ref="V90:V94" si="26">+AN28</f>
        <v>0</v>
      </c>
      <c r="W90" s="20">
        <f t="shared" si="23"/>
        <v>1</v>
      </c>
      <c r="X90" s="20">
        <f t="shared" si="23"/>
        <v>4</v>
      </c>
      <c r="Y90" s="20">
        <f t="shared" si="23"/>
        <v>8</v>
      </c>
      <c r="Z90" s="20">
        <f t="shared" si="23"/>
        <v>12</v>
      </c>
      <c r="AA90" s="20">
        <f t="shared" si="23"/>
        <v>9</v>
      </c>
      <c r="AB90" s="21">
        <f t="shared" ref="AB90:AB94" si="27">SUM(V90:AA90)</f>
        <v>34</v>
      </c>
      <c r="AC90" s="22">
        <f t="shared" ref="AC90:AC94" si="28">V90/$AB90</f>
        <v>0</v>
      </c>
      <c r="AD90" s="22">
        <f t="shared" si="24"/>
        <v>2.9411764705882353E-2</v>
      </c>
      <c r="AE90" s="22">
        <f t="shared" si="24"/>
        <v>0.11764705882352941</v>
      </c>
      <c r="AF90" s="22">
        <f t="shared" si="24"/>
        <v>0.23529411764705882</v>
      </c>
      <c r="AG90" s="22">
        <f t="shared" si="24"/>
        <v>0.35294117647058826</v>
      </c>
      <c r="AH90" s="22">
        <f t="shared" si="24"/>
        <v>0.26470588235294118</v>
      </c>
      <c r="AI90" s="75">
        <f t="shared" ref="AI90:AI94" si="29">+BA28</f>
        <v>4.24</v>
      </c>
      <c r="AJ90" s="75">
        <f t="shared" si="25"/>
        <v>0.88</v>
      </c>
      <c r="AK90" s="75">
        <f t="shared" si="25"/>
        <v>4</v>
      </c>
      <c r="AL90" s="75">
        <f t="shared" si="25"/>
        <v>5</v>
      </c>
      <c r="AM90" s="82"/>
    </row>
    <row r="91" spans="1:44" s="17" customFormat="1" ht="18" customHeight="1" x14ac:dyDescent="0.25">
      <c r="A91" s="19">
        <v>29</v>
      </c>
      <c r="B91" s="86" t="s">
        <v>73</v>
      </c>
      <c r="C91" s="86" t="s">
        <v>26</v>
      </c>
      <c r="D91" s="86" t="s">
        <v>26</v>
      </c>
      <c r="E91" s="86" t="s">
        <v>26</v>
      </c>
      <c r="F91" s="86" t="s">
        <v>26</v>
      </c>
      <c r="G91" s="86" t="s">
        <v>26</v>
      </c>
      <c r="H91" s="86" t="s">
        <v>26</v>
      </c>
      <c r="I91" s="86" t="s">
        <v>26</v>
      </c>
      <c r="J91" s="86" t="s">
        <v>26</v>
      </c>
      <c r="K91" s="86" t="s">
        <v>26</v>
      </c>
      <c r="L91" s="86" t="s">
        <v>26</v>
      </c>
      <c r="M91" s="86" t="s">
        <v>26</v>
      </c>
      <c r="N91" s="86" t="s">
        <v>26</v>
      </c>
      <c r="O91" s="86" t="s">
        <v>26</v>
      </c>
      <c r="P91" s="86" t="s">
        <v>26</v>
      </c>
      <c r="Q91" s="86" t="s">
        <v>26</v>
      </c>
      <c r="R91" s="86" t="s">
        <v>26</v>
      </c>
      <c r="S91" s="86" t="s">
        <v>26</v>
      </c>
      <c r="T91" s="86" t="s">
        <v>26</v>
      </c>
      <c r="U91" s="87" t="s">
        <v>26</v>
      </c>
      <c r="V91" s="20">
        <f t="shared" si="26"/>
        <v>2</v>
      </c>
      <c r="W91" s="20">
        <f t="shared" si="23"/>
        <v>1</v>
      </c>
      <c r="X91" s="20">
        <f t="shared" si="23"/>
        <v>2</v>
      </c>
      <c r="Y91" s="20">
        <f t="shared" si="23"/>
        <v>8</v>
      </c>
      <c r="Z91" s="20">
        <f t="shared" si="23"/>
        <v>12</v>
      </c>
      <c r="AA91" s="20">
        <f t="shared" si="23"/>
        <v>9</v>
      </c>
      <c r="AB91" s="21">
        <f t="shared" si="27"/>
        <v>34</v>
      </c>
      <c r="AC91" s="22">
        <f t="shared" si="28"/>
        <v>5.8823529411764705E-2</v>
      </c>
      <c r="AD91" s="22">
        <f t="shared" si="24"/>
        <v>2.9411764705882353E-2</v>
      </c>
      <c r="AE91" s="22">
        <f t="shared" si="24"/>
        <v>5.8823529411764705E-2</v>
      </c>
      <c r="AF91" s="22">
        <f t="shared" si="24"/>
        <v>0.23529411764705882</v>
      </c>
      <c r="AG91" s="22">
        <f t="shared" si="24"/>
        <v>0.35294117647058826</v>
      </c>
      <c r="AH91" s="22">
        <f t="shared" si="24"/>
        <v>0.26470588235294118</v>
      </c>
      <c r="AI91" s="75">
        <f t="shared" si="29"/>
        <v>4.08</v>
      </c>
      <c r="AJ91" s="75">
        <f t="shared" si="25"/>
        <v>1.22</v>
      </c>
      <c r="AK91" s="75">
        <f t="shared" si="25"/>
        <v>4</v>
      </c>
      <c r="AL91" s="75">
        <f t="shared" si="25"/>
        <v>5</v>
      </c>
      <c r="AM91" s="82" t="s">
        <v>164</v>
      </c>
    </row>
    <row r="92" spans="1:44" s="17" customFormat="1" ht="18" customHeight="1" x14ac:dyDescent="0.25">
      <c r="A92" s="19">
        <v>30</v>
      </c>
      <c r="B92" s="86" t="s">
        <v>72</v>
      </c>
      <c r="C92" s="86" t="s">
        <v>27</v>
      </c>
      <c r="D92" s="86" t="s">
        <v>27</v>
      </c>
      <c r="E92" s="86" t="s">
        <v>27</v>
      </c>
      <c r="F92" s="86" t="s">
        <v>27</v>
      </c>
      <c r="G92" s="86" t="s">
        <v>27</v>
      </c>
      <c r="H92" s="86" t="s">
        <v>27</v>
      </c>
      <c r="I92" s="86" t="s">
        <v>27</v>
      </c>
      <c r="J92" s="86" t="s">
        <v>27</v>
      </c>
      <c r="K92" s="86" t="s">
        <v>27</v>
      </c>
      <c r="L92" s="86" t="s">
        <v>27</v>
      </c>
      <c r="M92" s="86" t="s">
        <v>27</v>
      </c>
      <c r="N92" s="86" t="s">
        <v>27</v>
      </c>
      <c r="O92" s="86" t="s">
        <v>27</v>
      </c>
      <c r="P92" s="86" t="s">
        <v>27</v>
      </c>
      <c r="Q92" s="86" t="s">
        <v>27</v>
      </c>
      <c r="R92" s="86" t="s">
        <v>27</v>
      </c>
      <c r="S92" s="86" t="s">
        <v>27</v>
      </c>
      <c r="T92" s="86" t="s">
        <v>27</v>
      </c>
      <c r="U92" s="87" t="s">
        <v>27</v>
      </c>
      <c r="V92" s="20">
        <f t="shared" si="26"/>
        <v>0</v>
      </c>
      <c r="W92" s="20">
        <f t="shared" si="23"/>
        <v>2</v>
      </c>
      <c r="X92" s="20">
        <f t="shared" si="23"/>
        <v>4</v>
      </c>
      <c r="Y92" s="20">
        <f t="shared" si="23"/>
        <v>9</v>
      </c>
      <c r="Z92" s="20">
        <f t="shared" si="23"/>
        <v>16</v>
      </c>
      <c r="AA92" s="20">
        <f t="shared" si="23"/>
        <v>3</v>
      </c>
      <c r="AB92" s="21">
        <f t="shared" si="27"/>
        <v>34</v>
      </c>
      <c r="AC92" s="22">
        <f t="shared" si="28"/>
        <v>0</v>
      </c>
      <c r="AD92" s="22">
        <f t="shared" si="24"/>
        <v>5.8823529411764705E-2</v>
      </c>
      <c r="AE92" s="22">
        <f t="shared" si="24"/>
        <v>0.11764705882352941</v>
      </c>
      <c r="AF92" s="22">
        <f t="shared" si="24"/>
        <v>0.26470588235294118</v>
      </c>
      <c r="AG92" s="22">
        <f t="shared" si="24"/>
        <v>0.47058823529411764</v>
      </c>
      <c r="AH92" s="22">
        <f t="shared" si="24"/>
        <v>8.8235294117647065E-2</v>
      </c>
      <c r="AI92" s="75">
        <f t="shared" si="29"/>
        <v>4.26</v>
      </c>
      <c r="AJ92" s="75">
        <f t="shared" si="25"/>
        <v>0.93</v>
      </c>
      <c r="AK92" s="75">
        <f t="shared" si="25"/>
        <v>5</v>
      </c>
      <c r="AL92" s="75">
        <f t="shared" si="25"/>
        <v>5</v>
      </c>
      <c r="AM92" s="82"/>
      <c r="AO92" s="17" t="s">
        <v>90</v>
      </c>
      <c r="AP92" s="17" t="s">
        <v>91</v>
      </c>
      <c r="AQ92" s="17" t="s">
        <v>92</v>
      </c>
      <c r="AR92" s="17" t="s">
        <v>93</v>
      </c>
    </row>
    <row r="93" spans="1:44" s="17" customFormat="1" ht="18" customHeight="1" x14ac:dyDescent="0.25">
      <c r="A93" s="19">
        <v>31</v>
      </c>
      <c r="B93" s="86" t="s">
        <v>71</v>
      </c>
      <c r="C93" s="86" t="s">
        <v>28</v>
      </c>
      <c r="D93" s="86" t="s">
        <v>28</v>
      </c>
      <c r="E93" s="86" t="s">
        <v>28</v>
      </c>
      <c r="F93" s="86" t="s">
        <v>28</v>
      </c>
      <c r="G93" s="86" t="s">
        <v>28</v>
      </c>
      <c r="H93" s="86" t="s">
        <v>28</v>
      </c>
      <c r="I93" s="86" t="s">
        <v>28</v>
      </c>
      <c r="J93" s="86" t="s">
        <v>28</v>
      </c>
      <c r="K93" s="86" t="s">
        <v>28</v>
      </c>
      <c r="L93" s="86" t="s">
        <v>28</v>
      </c>
      <c r="M93" s="86" t="s">
        <v>28</v>
      </c>
      <c r="N93" s="86" t="s">
        <v>28</v>
      </c>
      <c r="O93" s="86" t="s">
        <v>28</v>
      </c>
      <c r="P93" s="86" t="s">
        <v>28</v>
      </c>
      <c r="Q93" s="86" t="s">
        <v>28</v>
      </c>
      <c r="R93" s="86" t="s">
        <v>28</v>
      </c>
      <c r="S93" s="86" t="s">
        <v>28</v>
      </c>
      <c r="T93" s="86" t="s">
        <v>28</v>
      </c>
      <c r="U93" s="87" t="s">
        <v>28</v>
      </c>
      <c r="V93" s="20">
        <f t="shared" si="26"/>
        <v>0</v>
      </c>
      <c r="W93" s="20">
        <f t="shared" si="23"/>
        <v>1</v>
      </c>
      <c r="X93" s="20">
        <f t="shared" si="23"/>
        <v>3</v>
      </c>
      <c r="Y93" s="20">
        <f t="shared" si="23"/>
        <v>9</v>
      </c>
      <c r="Z93" s="20">
        <f t="shared" si="23"/>
        <v>15</v>
      </c>
      <c r="AA93" s="20">
        <f t="shared" si="23"/>
        <v>6</v>
      </c>
      <c r="AB93" s="21">
        <f t="shared" si="27"/>
        <v>34</v>
      </c>
      <c r="AC93" s="22">
        <f t="shared" si="28"/>
        <v>0</v>
      </c>
      <c r="AD93" s="22">
        <f t="shared" si="24"/>
        <v>2.9411764705882353E-2</v>
      </c>
      <c r="AE93" s="22">
        <f t="shared" si="24"/>
        <v>8.8235294117647065E-2</v>
      </c>
      <c r="AF93" s="22">
        <f t="shared" si="24"/>
        <v>0.26470588235294118</v>
      </c>
      <c r="AG93" s="22">
        <f t="shared" si="24"/>
        <v>0.44117647058823528</v>
      </c>
      <c r="AH93" s="22">
        <f t="shared" si="24"/>
        <v>0.17647058823529413</v>
      </c>
      <c r="AI93" s="75">
        <f t="shared" si="29"/>
        <v>4.3600000000000003</v>
      </c>
      <c r="AJ93" s="75">
        <f t="shared" si="25"/>
        <v>0.83</v>
      </c>
      <c r="AK93" s="75">
        <f t="shared" si="25"/>
        <v>5</v>
      </c>
      <c r="AL93" s="75">
        <f t="shared" si="25"/>
        <v>5</v>
      </c>
      <c r="AM93" s="82" t="s">
        <v>94</v>
      </c>
      <c r="AO93" s="17">
        <v>28</v>
      </c>
      <c r="AP93" s="17">
        <v>82.4</v>
      </c>
      <c r="AQ93" s="17">
        <v>82.4</v>
      </c>
      <c r="AR93" s="17">
        <v>82.4</v>
      </c>
    </row>
    <row r="94" spans="1:44" s="17" customFormat="1" ht="18" customHeight="1" x14ac:dyDescent="0.25">
      <c r="A94" s="19">
        <v>32</v>
      </c>
      <c r="B94" s="86" t="s">
        <v>70</v>
      </c>
      <c r="C94" s="86" t="s">
        <v>28</v>
      </c>
      <c r="D94" s="86" t="s">
        <v>28</v>
      </c>
      <c r="E94" s="86" t="s">
        <v>28</v>
      </c>
      <c r="F94" s="86" t="s">
        <v>28</v>
      </c>
      <c r="G94" s="86" t="s">
        <v>28</v>
      </c>
      <c r="H94" s="86" t="s">
        <v>28</v>
      </c>
      <c r="I94" s="86" t="s">
        <v>28</v>
      </c>
      <c r="J94" s="86" t="s">
        <v>28</v>
      </c>
      <c r="K94" s="86" t="s">
        <v>28</v>
      </c>
      <c r="L94" s="86" t="s">
        <v>28</v>
      </c>
      <c r="M94" s="86" t="s">
        <v>28</v>
      </c>
      <c r="N94" s="86" t="s">
        <v>28</v>
      </c>
      <c r="O94" s="86" t="s">
        <v>28</v>
      </c>
      <c r="P94" s="86" t="s">
        <v>28</v>
      </c>
      <c r="Q94" s="86" t="s">
        <v>28</v>
      </c>
      <c r="R94" s="86" t="s">
        <v>28</v>
      </c>
      <c r="S94" s="86" t="s">
        <v>28</v>
      </c>
      <c r="T94" s="86" t="s">
        <v>28</v>
      </c>
      <c r="U94" s="87" t="s">
        <v>28</v>
      </c>
      <c r="V94" s="20">
        <f t="shared" si="26"/>
        <v>2</v>
      </c>
      <c r="W94" s="20">
        <f t="shared" si="23"/>
        <v>4</v>
      </c>
      <c r="X94" s="20">
        <f t="shared" si="23"/>
        <v>2</v>
      </c>
      <c r="Y94" s="20">
        <f t="shared" si="23"/>
        <v>4</v>
      </c>
      <c r="Z94" s="20">
        <f t="shared" si="23"/>
        <v>17</v>
      </c>
      <c r="AA94" s="20">
        <f t="shared" si="23"/>
        <v>5</v>
      </c>
      <c r="AB94" s="21">
        <f t="shared" si="27"/>
        <v>34</v>
      </c>
      <c r="AC94" s="22">
        <f t="shared" si="28"/>
        <v>5.8823529411764705E-2</v>
      </c>
      <c r="AD94" s="22">
        <f t="shared" si="24"/>
        <v>0.11764705882352941</v>
      </c>
      <c r="AE94" s="22">
        <f t="shared" si="24"/>
        <v>5.8823529411764705E-2</v>
      </c>
      <c r="AF94" s="22">
        <f t="shared" si="24"/>
        <v>0.11764705882352941</v>
      </c>
      <c r="AG94" s="22">
        <f t="shared" si="24"/>
        <v>0.5</v>
      </c>
      <c r="AH94" s="22">
        <f t="shared" si="24"/>
        <v>0.14705882352941177</v>
      </c>
      <c r="AI94" s="75">
        <f t="shared" si="29"/>
        <v>4.03</v>
      </c>
      <c r="AJ94" s="75">
        <f t="shared" si="25"/>
        <v>1.38</v>
      </c>
      <c r="AK94" s="75">
        <f t="shared" si="25"/>
        <v>5</v>
      </c>
      <c r="AL94" s="75">
        <f t="shared" si="25"/>
        <v>5</v>
      </c>
      <c r="AM94" s="82"/>
      <c r="AN94" s="17" t="s">
        <v>177</v>
      </c>
      <c r="AO94" s="17">
        <v>1</v>
      </c>
      <c r="AP94" s="17">
        <v>2.9</v>
      </c>
      <c r="AQ94" s="17">
        <v>2.9</v>
      </c>
      <c r="AR94" s="17">
        <v>85.3</v>
      </c>
    </row>
    <row r="95" spans="1:44" x14ac:dyDescent="0.25">
      <c r="AM95" s="82"/>
      <c r="AN95" s="50" t="s">
        <v>178</v>
      </c>
      <c r="AO95" s="50">
        <v>1</v>
      </c>
      <c r="AP95" s="50">
        <v>2.9</v>
      </c>
      <c r="AQ95" s="50">
        <v>2.9</v>
      </c>
      <c r="AR95" s="50">
        <v>88.2</v>
      </c>
    </row>
    <row r="96" spans="1:44" x14ac:dyDescent="0.25">
      <c r="AM96" s="82"/>
      <c r="AN96" s="50" t="s">
        <v>179</v>
      </c>
      <c r="AO96" s="50">
        <v>1</v>
      </c>
      <c r="AP96" s="50">
        <v>2.9</v>
      </c>
      <c r="AQ96" s="50">
        <v>2.9</v>
      </c>
      <c r="AR96" s="50">
        <v>91.2</v>
      </c>
    </row>
    <row r="97" spans="1:44" s="30" customFormat="1" ht="20.25" customHeight="1" x14ac:dyDescent="0.25">
      <c r="A97" s="92" t="s">
        <v>29</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70"/>
      <c r="AN97" s="30" t="s">
        <v>180</v>
      </c>
      <c r="AO97" s="30">
        <v>1</v>
      </c>
      <c r="AP97" s="30">
        <v>2.9</v>
      </c>
      <c r="AQ97" s="30">
        <v>2.9</v>
      </c>
      <c r="AR97" s="30">
        <v>94.1</v>
      </c>
    </row>
    <row r="98" spans="1:44" ht="15" customHeight="1" x14ac:dyDescent="0.25">
      <c r="B98" s="93"/>
      <c r="C98" s="93"/>
      <c r="D98" s="93"/>
      <c r="E98" s="93"/>
      <c r="F98" s="93"/>
      <c r="G98" s="93"/>
      <c r="H98" s="93"/>
      <c r="I98" s="93"/>
      <c r="J98" s="93"/>
      <c r="K98" s="93"/>
      <c r="L98" s="93"/>
      <c r="M98" s="93"/>
      <c r="N98" s="93"/>
      <c r="O98" s="93"/>
      <c r="P98" s="93"/>
      <c r="Q98" s="93"/>
      <c r="R98" s="93"/>
      <c r="S98" s="93"/>
      <c r="T98" s="93"/>
      <c r="U98" s="93"/>
      <c r="V98" s="95" t="s">
        <v>7</v>
      </c>
      <c r="W98" s="95"/>
      <c r="X98" s="95"/>
      <c r="Y98" s="95"/>
      <c r="Z98" s="95"/>
      <c r="AA98" s="95"/>
      <c r="AC98" s="95" t="s">
        <v>8</v>
      </c>
      <c r="AD98" s="95"/>
      <c r="AE98" s="95"/>
      <c r="AF98" s="95"/>
      <c r="AG98" s="95"/>
      <c r="AH98" s="95"/>
      <c r="AI98" s="96" t="s">
        <v>9</v>
      </c>
      <c r="AJ98" s="96"/>
      <c r="AK98" s="96"/>
      <c r="AL98" s="96"/>
      <c r="AM98" s="82"/>
      <c r="AN98" s="50" t="s">
        <v>181</v>
      </c>
      <c r="AO98" s="50">
        <v>1</v>
      </c>
      <c r="AP98" s="50">
        <v>2.9</v>
      </c>
      <c r="AQ98" s="50">
        <v>2.9</v>
      </c>
      <c r="AR98" s="50">
        <v>97.1</v>
      </c>
    </row>
    <row r="99" spans="1:44" x14ac:dyDescent="0.25">
      <c r="B99" s="93"/>
      <c r="C99" s="93"/>
      <c r="D99" s="93"/>
      <c r="E99" s="93"/>
      <c r="F99" s="93"/>
      <c r="G99" s="93"/>
      <c r="H99" s="93"/>
      <c r="I99" s="93"/>
      <c r="J99" s="93"/>
      <c r="K99" s="93"/>
      <c r="L99" s="93"/>
      <c r="M99" s="93"/>
      <c r="N99" s="93"/>
      <c r="O99" s="93"/>
      <c r="P99" s="93"/>
      <c r="Q99" s="93"/>
      <c r="R99" s="93"/>
      <c r="S99" s="93"/>
      <c r="T99" s="93"/>
      <c r="U99" s="93"/>
      <c r="V99" s="97"/>
      <c r="W99" s="97"/>
      <c r="X99" s="97"/>
      <c r="Y99" s="97"/>
      <c r="Z99" s="97"/>
      <c r="AA99" s="97"/>
      <c r="AC99" s="97"/>
      <c r="AD99" s="97"/>
      <c r="AE99" s="97"/>
      <c r="AF99" s="97"/>
      <c r="AG99" s="97"/>
      <c r="AH99" s="97"/>
      <c r="AI99" s="96"/>
      <c r="AJ99" s="96"/>
      <c r="AK99" s="96"/>
      <c r="AL99" s="96"/>
      <c r="AM99" s="82"/>
      <c r="AN99" s="50" t="s">
        <v>182</v>
      </c>
      <c r="AO99" s="50">
        <v>1</v>
      </c>
      <c r="AP99" s="50">
        <v>2.9</v>
      </c>
      <c r="AQ99" s="50">
        <v>2.9</v>
      </c>
      <c r="AR99" s="50">
        <v>100</v>
      </c>
    </row>
    <row r="100" spans="1:44" s="17" customFormat="1" ht="18.75" x14ac:dyDescent="0.25">
      <c r="A100" s="9"/>
      <c r="B100" s="89"/>
      <c r="C100" s="89"/>
      <c r="D100" s="89"/>
      <c r="E100" s="89"/>
      <c r="F100" s="89"/>
      <c r="G100" s="89"/>
      <c r="H100" s="89"/>
      <c r="I100" s="89"/>
      <c r="J100" s="89"/>
      <c r="K100" s="89"/>
      <c r="L100" s="89"/>
      <c r="M100" s="89"/>
      <c r="N100" s="89"/>
      <c r="O100" s="89"/>
      <c r="P100" s="89"/>
      <c r="Q100" s="89"/>
      <c r="R100" s="89"/>
      <c r="S100" s="89"/>
      <c r="T100" s="89"/>
      <c r="U100" s="89"/>
      <c r="V100" s="10">
        <v>1</v>
      </c>
      <c r="W100" s="10">
        <v>2</v>
      </c>
      <c r="X100" s="10">
        <v>3</v>
      </c>
      <c r="Y100" s="10">
        <v>4</v>
      </c>
      <c r="Z100" s="10">
        <v>5</v>
      </c>
      <c r="AA100" s="10" t="s">
        <v>10</v>
      </c>
      <c r="AB100" s="38" t="s">
        <v>11</v>
      </c>
      <c r="AC100" s="10">
        <v>1</v>
      </c>
      <c r="AD100" s="10">
        <v>2</v>
      </c>
      <c r="AE100" s="10">
        <v>3</v>
      </c>
      <c r="AF100" s="10">
        <v>4</v>
      </c>
      <c r="AG100" s="10">
        <v>5</v>
      </c>
      <c r="AH100" s="10" t="s">
        <v>10</v>
      </c>
      <c r="AI100" s="39" t="s">
        <v>12</v>
      </c>
      <c r="AJ100" s="39" t="s">
        <v>13</v>
      </c>
      <c r="AK100" s="39" t="s">
        <v>14</v>
      </c>
      <c r="AL100" s="44" t="s">
        <v>15</v>
      </c>
      <c r="AM100" s="82"/>
      <c r="AN100" s="17" t="s">
        <v>88</v>
      </c>
      <c r="AO100" s="17">
        <v>34</v>
      </c>
      <c r="AP100" s="17">
        <v>100</v>
      </c>
      <c r="AQ100" s="17">
        <v>100</v>
      </c>
    </row>
    <row r="101" spans="1:44" s="54" customFormat="1" ht="18.75" customHeight="1" x14ac:dyDescent="0.25">
      <c r="A101" s="98" t="s">
        <v>30</v>
      </c>
      <c r="B101" s="99"/>
      <c r="C101" s="99"/>
      <c r="D101" s="99"/>
      <c r="E101" s="99"/>
      <c r="F101" s="99"/>
      <c r="G101" s="99"/>
      <c r="H101" s="99"/>
      <c r="I101" s="99"/>
      <c r="J101" s="99"/>
      <c r="K101" s="99"/>
      <c r="L101" s="99"/>
      <c r="M101" s="99"/>
      <c r="N101" s="99"/>
      <c r="O101" s="99"/>
      <c r="P101" s="99"/>
      <c r="Q101" s="99"/>
      <c r="R101" s="99"/>
      <c r="S101" s="99"/>
      <c r="T101" s="99"/>
      <c r="U101" s="99"/>
      <c r="V101" s="31"/>
      <c r="W101" s="31"/>
      <c r="X101" s="31"/>
      <c r="Y101" s="31"/>
      <c r="Z101" s="31"/>
      <c r="AA101" s="31"/>
      <c r="AB101" s="40"/>
      <c r="AC101" s="32"/>
      <c r="AD101" s="32"/>
      <c r="AE101" s="32"/>
      <c r="AF101" s="32"/>
      <c r="AG101" s="32"/>
      <c r="AH101" s="32"/>
      <c r="AI101" s="33"/>
      <c r="AJ101" s="33"/>
      <c r="AK101" s="31"/>
      <c r="AL101" s="48"/>
      <c r="AM101" s="71" t="s">
        <v>145</v>
      </c>
    </row>
    <row r="102" spans="1:44" s="54" customFormat="1" ht="18" customHeight="1" x14ac:dyDescent="0.25">
      <c r="A102" s="19">
        <v>33</v>
      </c>
      <c r="B102" s="86" t="s">
        <v>63</v>
      </c>
      <c r="C102" s="86"/>
      <c r="D102" s="86"/>
      <c r="E102" s="86"/>
      <c r="F102" s="86"/>
      <c r="G102" s="86"/>
      <c r="H102" s="86"/>
      <c r="I102" s="86"/>
      <c r="J102" s="86"/>
      <c r="K102" s="86"/>
      <c r="L102" s="86"/>
      <c r="M102" s="86"/>
      <c r="N102" s="86"/>
      <c r="O102" s="86"/>
      <c r="P102" s="86"/>
      <c r="Q102" s="86"/>
      <c r="R102" s="86"/>
      <c r="S102" s="86"/>
      <c r="T102" s="86"/>
      <c r="U102" s="87"/>
      <c r="V102" s="20">
        <f>+AN33</f>
        <v>1</v>
      </c>
      <c r="W102" s="20">
        <f t="shared" ref="W102:AA102" si="30">+AO33</f>
        <v>3</v>
      </c>
      <c r="X102" s="20">
        <f t="shared" si="30"/>
        <v>6</v>
      </c>
      <c r="Y102" s="20">
        <f t="shared" si="30"/>
        <v>14</v>
      </c>
      <c r="Z102" s="20">
        <f t="shared" si="30"/>
        <v>9</v>
      </c>
      <c r="AA102" s="20">
        <f t="shared" si="30"/>
        <v>1</v>
      </c>
      <c r="AB102" s="21">
        <f>SUM(V102:AA102)</f>
        <v>34</v>
      </c>
      <c r="AC102" s="22">
        <f>V102/$AB102</f>
        <v>2.9411764705882353E-2</v>
      </c>
      <c r="AD102" s="22">
        <f t="shared" ref="AD102:AH103" si="31">W102/$AB102</f>
        <v>8.8235294117647065E-2</v>
      </c>
      <c r="AE102" s="22">
        <f t="shared" si="31"/>
        <v>0.17647058823529413</v>
      </c>
      <c r="AF102" s="22">
        <f t="shared" si="31"/>
        <v>0.41176470588235292</v>
      </c>
      <c r="AG102" s="22">
        <f t="shared" si="31"/>
        <v>0.26470588235294118</v>
      </c>
      <c r="AH102" s="22">
        <f t="shared" si="31"/>
        <v>2.9411764705882353E-2</v>
      </c>
      <c r="AI102" s="75">
        <f>+BA33</f>
        <v>3.82</v>
      </c>
      <c r="AJ102" s="75">
        <f t="shared" ref="AJ102:AL102" si="32">+BB33</f>
        <v>1.04</v>
      </c>
      <c r="AK102" s="75">
        <f t="shared" si="32"/>
        <v>4</v>
      </c>
      <c r="AL102" s="75">
        <f t="shared" si="32"/>
        <v>4</v>
      </c>
      <c r="AM102" s="71"/>
    </row>
    <row r="103" spans="1:44" s="54" customFormat="1" ht="18" customHeight="1" x14ac:dyDescent="0.25">
      <c r="A103" s="19">
        <v>34</v>
      </c>
      <c r="B103" s="86" t="s">
        <v>62</v>
      </c>
      <c r="C103" s="86"/>
      <c r="D103" s="86"/>
      <c r="E103" s="86"/>
      <c r="F103" s="86"/>
      <c r="G103" s="86"/>
      <c r="H103" s="86"/>
      <c r="I103" s="86"/>
      <c r="J103" s="86"/>
      <c r="K103" s="86"/>
      <c r="L103" s="86"/>
      <c r="M103" s="86"/>
      <c r="N103" s="86"/>
      <c r="O103" s="86"/>
      <c r="P103" s="86"/>
      <c r="Q103" s="86"/>
      <c r="R103" s="86"/>
      <c r="S103" s="86"/>
      <c r="T103" s="86"/>
      <c r="U103" s="87"/>
      <c r="V103" s="20">
        <f>+AN34</f>
        <v>2</v>
      </c>
      <c r="W103" s="20">
        <f t="shared" ref="W103:AA103" si="33">+AO34</f>
        <v>5</v>
      </c>
      <c r="X103" s="20">
        <f t="shared" si="33"/>
        <v>1</v>
      </c>
      <c r="Y103" s="20">
        <f t="shared" si="33"/>
        <v>8</v>
      </c>
      <c r="Z103" s="20">
        <f t="shared" si="33"/>
        <v>17</v>
      </c>
      <c r="AA103" s="20">
        <f t="shared" si="33"/>
        <v>1</v>
      </c>
      <c r="AB103" s="21">
        <f>SUM(V103:AA103)</f>
        <v>34</v>
      </c>
      <c r="AC103" s="22">
        <f>V103/$AB103</f>
        <v>5.8823529411764705E-2</v>
      </c>
      <c r="AD103" s="22">
        <f t="shared" si="31"/>
        <v>0.14705882352941177</v>
      </c>
      <c r="AE103" s="22">
        <f t="shared" si="31"/>
        <v>2.9411764705882353E-2</v>
      </c>
      <c r="AF103" s="22">
        <f t="shared" si="31"/>
        <v>0.23529411764705882</v>
      </c>
      <c r="AG103" s="22">
        <f t="shared" si="31"/>
        <v>0.5</v>
      </c>
      <c r="AH103" s="22">
        <f t="shared" si="31"/>
        <v>2.9411764705882353E-2</v>
      </c>
      <c r="AI103" s="75">
        <f>+BA34</f>
        <v>4</v>
      </c>
      <c r="AJ103" s="75">
        <f t="shared" ref="AJ103:AL103" si="34">+BB34</f>
        <v>1.32</v>
      </c>
      <c r="AK103" s="75">
        <f t="shared" si="34"/>
        <v>5</v>
      </c>
      <c r="AL103" s="75">
        <f t="shared" si="34"/>
        <v>5</v>
      </c>
      <c r="AM103" s="71"/>
    </row>
    <row r="104" spans="1:44" s="54" customFormat="1" ht="18.75" customHeight="1" x14ac:dyDescent="0.25">
      <c r="A104" s="98" t="s">
        <v>31</v>
      </c>
      <c r="B104" s="99"/>
      <c r="C104" s="99"/>
      <c r="D104" s="99"/>
      <c r="E104" s="99"/>
      <c r="F104" s="99"/>
      <c r="G104" s="99"/>
      <c r="H104" s="99"/>
      <c r="I104" s="99"/>
      <c r="J104" s="99"/>
      <c r="K104" s="99"/>
      <c r="L104" s="99"/>
      <c r="M104" s="99"/>
      <c r="N104" s="99"/>
      <c r="O104" s="99"/>
      <c r="P104" s="99"/>
      <c r="Q104" s="99"/>
      <c r="R104" s="99"/>
      <c r="S104" s="99"/>
      <c r="T104" s="99"/>
      <c r="U104" s="99"/>
      <c r="V104" s="31"/>
      <c r="W104" s="31"/>
      <c r="X104" s="31"/>
      <c r="Y104" s="31"/>
      <c r="Z104" s="31"/>
      <c r="AA104" s="31"/>
      <c r="AB104" s="40"/>
      <c r="AC104" s="32"/>
      <c r="AD104" s="32"/>
      <c r="AE104" s="32"/>
      <c r="AF104" s="32"/>
      <c r="AG104" s="32"/>
      <c r="AH104" s="32"/>
      <c r="AI104" s="76"/>
      <c r="AJ104" s="76"/>
      <c r="AK104" s="31"/>
      <c r="AL104" s="31"/>
      <c r="AM104" s="71"/>
    </row>
    <row r="105" spans="1:44" s="54" customFormat="1" ht="18" customHeight="1" x14ac:dyDescent="0.25">
      <c r="A105" s="19">
        <v>35</v>
      </c>
      <c r="B105" s="86" t="s">
        <v>64</v>
      </c>
      <c r="C105" s="86" t="s">
        <v>32</v>
      </c>
      <c r="D105" s="86" t="s">
        <v>32</v>
      </c>
      <c r="E105" s="86" t="s">
        <v>32</v>
      </c>
      <c r="F105" s="86" t="s">
        <v>32</v>
      </c>
      <c r="G105" s="86" t="s">
        <v>32</v>
      </c>
      <c r="H105" s="86" t="s">
        <v>32</v>
      </c>
      <c r="I105" s="86" t="s">
        <v>32</v>
      </c>
      <c r="J105" s="86" t="s">
        <v>32</v>
      </c>
      <c r="K105" s="86" t="s">
        <v>32</v>
      </c>
      <c r="L105" s="86" t="s">
        <v>32</v>
      </c>
      <c r="M105" s="86" t="s">
        <v>32</v>
      </c>
      <c r="N105" s="86" t="s">
        <v>32</v>
      </c>
      <c r="O105" s="86" t="s">
        <v>32</v>
      </c>
      <c r="P105" s="86" t="s">
        <v>32</v>
      </c>
      <c r="Q105" s="86" t="s">
        <v>32</v>
      </c>
      <c r="R105" s="86" t="s">
        <v>32</v>
      </c>
      <c r="S105" s="86" t="s">
        <v>32</v>
      </c>
      <c r="T105" s="86" t="s">
        <v>32</v>
      </c>
      <c r="U105" s="87" t="s">
        <v>32</v>
      </c>
      <c r="V105" s="20">
        <f>+AN35</f>
        <v>0</v>
      </c>
      <c r="W105" s="20">
        <f t="shared" ref="W105:AA110" si="35">+AO35</f>
        <v>2</v>
      </c>
      <c r="X105" s="20">
        <f t="shared" si="35"/>
        <v>4</v>
      </c>
      <c r="Y105" s="20">
        <f t="shared" si="35"/>
        <v>10</v>
      </c>
      <c r="Z105" s="20">
        <f t="shared" si="35"/>
        <v>18</v>
      </c>
      <c r="AA105" s="20">
        <f t="shared" si="35"/>
        <v>0</v>
      </c>
      <c r="AB105" s="21">
        <f>SUM(V105:AA105)</f>
        <v>34</v>
      </c>
      <c r="AC105" s="22">
        <f>V105/$AB105</f>
        <v>0</v>
      </c>
      <c r="AD105" s="22">
        <f t="shared" ref="AD105:AH110" si="36">W105/$AB105</f>
        <v>5.8823529411764705E-2</v>
      </c>
      <c r="AE105" s="22">
        <f t="shared" si="36"/>
        <v>0.11764705882352941</v>
      </c>
      <c r="AF105" s="22">
        <f t="shared" si="36"/>
        <v>0.29411764705882354</v>
      </c>
      <c r="AG105" s="22">
        <f t="shared" si="36"/>
        <v>0.52941176470588236</v>
      </c>
      <c r="AH105" s="22">
        <f t="shared" si="36"/>
        <v>0</v>
      </c>
      <c r="AI105" s="75">
        <f>+BA35</f>
        <v>4.29</v>
      </c>
      <c r="AJ105" s="75">
        <f t="shared" ref="AJ105:AL110" si="37">+BB35</f>
        <v>0.91</v>
      </c>
      <c r="AK105" s="75">
        <f t="shared" si="37"/>
        <v>5</v>
      </c>
      <c r="AL105" s="75">
        <f t="shared" si="37"/>
        <v>5</v>
      </c>
      <c r="AM105" s="71"/>
    </row>
    <row r="106" spans="1:44" s="54" customFormat="1" ht="18" customHeight="1" x14ac:dyDescent="0.25">
      <c r="A106" s="19">
        <v>36</v>
      </c>
      <c r="B106" s="86" t="s">
        <v>65</v>
      </c>
      <c r="C106" s="86" t="s">
        <v>33</v>
      </c>
      <c r="D106" s="86" t="s">
        <v>33</v>
      </c>
      <c r="E106" s="86" t="s">
        <v>33</v>
      </c>
      <c r="F106" s="86" t="s">
        <v>33</v>
      </c>
      <c r="G106" s="86" t="s">
        <v>33</v>
      </c>
      <c r="H106" s="86" t="s">
        <v>33</v>
      </c>
      <c r="I106" s="86" t="s">
        <v>33</v>
      </c>
      <c r="J106" s="86" t="s">
        <v>33</v>
      </c>
      <c r="K106" s="86" t="s">
        <v>33</v>
      </c>
      <c r="L106" s="86" t="s">
        <v>33</v>
      </c>
      <c r="M106" s="86" t="s">
        <v>33</v>
      </c>
      <c r="N106" s="86" t="s">
        <v>33</v>
      </c>
      <c r="O106" s="86" t="s">
        <v>33</v>
      </c>
      <c r="P106" s="86" t="s">
        <v>33</v>
      </c>
      <c r="Q106" s="86" t="s">
        <v>33</v>
      </c>
      <c r="R106" s="86" t="s">
        <v>33</v>
      </c>
      <c r="S106" s="86" t="s">
        <v>33</v>
      </c>
      <c r="T106" s="86" t="s">
        <v>33</v>
      </c>
      <c r="U106" s="87" t="s">
        <v>33</v>
      </c>
      <c r="V106" s="20">
        <f t="shared" ref="V106:V110" si="38">+AN36</f>
        <v>0</v>
      </c>
      <c r="W106" s="20">
        <f t="shared" si="35"/>
        <v>4</v>
      </c>
      <c r="X106" s="20">
        <f t="shared" si="35"/>
        <v>3</v>
      </c>
      <c r="Y106" s="20">
        <f t="shared" si="35"/>
        <v>4</v>
      </c>
      <c r="Z106" s="20">
        <f t="shared" si="35"/>
        <v>13</v>
      </c>
      <c r="AA106" s="20">
        <f t="shared" si="35"/>
        <v>10</v>
      </c>
      <c r="AB106" s="21">
        <f t="shared" ref="AB106:AB110" si="39">SUM(V106:AA106)</f>
        <v>34</v>
      </c>
      <c r="AC106" s="22">
        <f t="shared" ref="AC106:AC110" si="40">V106/$AB106</f>
        <v>0</v>
      </c>
      <c r="AD106" s="22">
        <f t="shared" si="36"/>
        <v>0.11764705882352941</v>
      </c>
      <c r="AE106" s="22">
        <f t="shared" si="36"/>
        <v>8.8235294117647065E-2</v>
      </c>
      <c r="AF106" s="22">
        <f t="shared" si="36"/>
        <v>0.11764705882352941</v>
      </c>
      <c r="AG106" s="22">
        <f t="shared" si="36"/>
        <v>0.38235294117647056</v>
      </c>
      <c r="AH106" s="22">
        <f t="shared" si="36"/>
        <v>0.29411764705882354</v>
      </c>
      <c r="AI106" s="75">
        <f t="shared" ref="AI106:AI110" si="41">+BA36</f>
        <v>4.08</v>
      </c>
      <c r="AJ106" s="75">
        <f t="shared" si="37"/>
        <v>1.18</v>
      </c>
      <c r="AK106" s="75">
        <f t="shared" si="37"/>
        <v>5</v>
      </c>
      <c r="AL106" s="75">
        <f t="shared" si="37"/>
        <v>5</v>
      </c>
      <c r="AM106" s="71"/>
    </row>
    <row r="107" spans="1:44" s="54" customFormat="1" ht="18" customHeight="1" x14ac:dyDescent="0.25">
      <c r="A107" s="19">
        <v>37</v>
      </c>
      <c r="B107" s="86" t="s">
        <v>66</v>
      </c>
      <c r="C107" s="86" t="s">
        <v>34</v>
      </c>
      <c r="D107" s="86" t="s">
        <v>34</v>
      </c>
      <c r="E107" s="86" t="s">
        <v>34</v>
      </c>
      <c r="F107" s="86" t="s">
        <v>34</v>
      </c>
      <c r="G107" s="86" t="s">
        <v>34</v>
      </c>
      <c r="H107" s="86" t="s">
        <v>34</v>
      </c>
      <c r="I107" s="86" t="s">
        <v>34</v>
      </c>
      <c r="J107" s="86" t="s">
        <v>34</v>
      </c>
      <c r="K107" s="86" t="s">
        <v>34</v>
      </c>
      <c r="L107" s="86" t="s">
        <v>34</v>
      </c>
      <c r="M107" s="86" t="s">
        <v>34</v>
      </c>
      <c r="N107" s="86" t="s">
        <v>34</v>
      </c>
      <c r="O107" s="86" t="s">
        <v>34</v>
      </c>
      <c r="P107" s="86" t="s">
        <v>34</v>
      </c>
      <c r="Q107" s="86" t="s">
        <v>34</v>
      </c>
      <c r="R107" s="86" t="s">
        <v>34</v>
      </c>
      <c r="S107" s="86" t="s">
        <v>34</v>
      </c>
      <c r="T107" s="86" t="s">
        <v>34</v>
      </c>
      <c r="U107" s="87" t="s">
        <v>34</v>
      </c>
      <c r="V107" s="20">
        <f t="shared" si="38"/>
        <v>0</v>
      </c>
      <c r="W107" s="20">
        <f t="shared" si="35"/>
        <v>1</v>
      </c>
      <c r="X107" s="20">
        <f t="shared" si="35"/>
        <v>4</v>
      </c>
      <c r="Y107" s="20">
        <f t="shared" si="35"/>
        <v>12</v>
      </c>
      <c r="Z107" s="20">
        <f t="shared" si="35"/>
        <v>17</v>
      </c>
      <c r="AA107" s="20">
        <f t="shared" si="35"/>
        <v>0</v>
      </c>
      <c r="AB107" s="21">
        <f t="shared" si="39"/>
        <v>34</v>
      </c>
      <c r="AC107" s="22">
        <f t="shared" si="40"/>
        <v>0</v>
      </c>
      <c r="AD107" s="22">
        <f t="shared" si="36"/>
        <v>2.9411764705882353E-2</v>
      </c>
      <c r="AE107" s="22">
        <f t="shared" si="36"/>
        <v>0.11764705882352941</v>
      </c>
      <c r="AF107" s="22">
        <f t="shared" si="36"/>
        <v>0.35294117647058826</v>
      </c>
      <c r="AG107" s="22">
        <f t="shared" si="36"/>
        <v>0.5</v>
      </c>
      <c r="AH107" s="22">
        <f t="shared" si="36"/>
        <v>0</v>
      </c>
      <c r="AI107" s="75">
        <f t="shared" si="41"/>
        <v>4.32</v>
      </c>
      <c r="AJ107" s="75">
        <f t="shared" si="37"/>
        <v>0.81</v>
      </c>
      <c r="AK107" s="75">
        <f t="shared" si="37"/>
        <v>5</v>
      </c>
      <c r="AL107" s="75">
        <f t="shared" si="37"/>
        <v>5</v>
      </c>
      <c r="AM107" s="71"/>
    </row>
    <row r="108" spans="1:44" s="54" customFormat="1" ht="18" customHeight="1" x14ac:dyDescent="0.25">
      <c r="A108" s="19">
        <v>38</v>
      </c>
      <c r="B108" s="86" t="s">
        <v>67</v>
      </c>
      <c r="C108" s="86" t="s">
        <v>35</v>
      </c>
      <c r="D108" s="86" t="s">
        <v>35</v>
      </c>
      <c r="E108" s="86" t="s">
        <v>35</v>
      </c>
      <c r="F108" s="86" t="s">
        <v>35</v>
      </c>
      <c r="G108" s="86" t="s">
        <v>35</v>
      </c>
      <c r="H108" s="86" t="s">
        <v>35</v>
      </c>
      <c r="I108" s="86" t="s">
        <v>35</v>
      </c>
      <c r="J108" s="86" t="s">
        <v>35</v>
      </c>
      <c r="K108" s="86" t="s">
        <v>35</v>
      </c>
      <c r="L108" s="86" t="s">
        <v>35</v>
      </c>
      <c r="M108" s="86" t="s">
        <v>35</v>
      </c>
      <c r="N108" s="86" t="s">
        <v>35</v>
      </c>
      <c r="O108" s="86" t="s">
        <v>35</v>
      </c>
      <c r="P108" s="86" t="s">
        <v>35</v>
      </c>
      <c r="Q108" s="86" t="s">
        <v>35</v>
      </c>
      <c r="R108" s="86" t="s">
        <v>35</v>
      </c>
      <c r="S108" s="86" t="s">
        <v>35</v>
      </c>
      <c r="T108" s="86" t="s">
        <v>35</v>
      </c>
      <c r="U108" s="87" t="s">
        <v>35</v>
      </c>
      <c r="V108" s="20">
        <f t="shared" si="38"/>
        <v>0</v>
      </c>
      <c r="W108" s="20">
        <f t="shared" si="35"/>
        <v>0</v>
      </c>
      <c r="X108" s="20">
        <f t="shared" si="35"/>
        <v>2</v>
      </c>
      <c r="Y108" s="20">
        <f t="shared" si="35"/>
        <v>11</v>
      </c>
      <c r="Z108" s="20">
        <f t="shared" si="35"/>
        <v>21</v>
      </c>
      <c r="AA108" s="20">
        <f t="shared" si="35"/>
        <v>0</v>
      </c>
      <c r="AB108" s="21">
        <f t="shared" si="39"/>
        <v>34</v>
      </c>
      <c r="AC108" s="22">
        <f t="shared" si="40"/>
        <v>0</v>
      </c>
      <c r="AD108" s="22">
        <f t="shared" si="36"/>
        <v>0</v>
      </c>
      <c r="AE108" s="22">
        <f t="shared" si="36"/>
        <v>5.8823529411764705E-2</v>
      </c>
      <c r="AF108" s="22">
        <f t="shared" si="36"/>
        <v>0.3235294117647059</v>
      </c>
      <c r="AG108" s="22">
        <f t="shared" si="36"/>
        <v>0.61764705882352944</v>
      </c>
      <c r="AH108" s="22">
        <f t="shared" si="36"/>
        <v>0</v>
      </c>
      <c r="AI108" s="75">
        <f t="shared" si="41"/>
        <v>4.5599999999999996</v>
      </c>
      <c r="AJ108" s="75">
        <f t="shared" si="37"/>
        <v>0.61</v>
      </c>
      <c r="AK108" s="75">
        <f t="shared" si="37"/>
        <v>5</v>
      </c>
      <c r="AL108" s="75">
        <f t="shared" si="37"/>
        <v>5</v>
      </c>
      <c r="AM108" s="71"/>
    </row>
    <row r="109" spans="1:44" s="54" customFormat="1" ht="18" customHeight="1" x14ac:dyDescent="0.25">
      <c r="A109" s="19">
        <v>39</v>
      </c>
      <c r="B109" s="86" t="s">
        <v>68</v>
      </c>
      <c r="C109" s="86" t="s">
        <v>36</v>
      </c>
      <c r="D109" s="86" t="s">
        <v>36</v>
      </c>
      <c r="E109" s="86" t="s">
        <v>36</v>
      </c>
      <c r="F109" s="86" t="s">
        <v>36</v>
      </c>
      <c r="G109" s="86" t="s">
        <v>36</v>
      </c>
      <c r="H109" s="86" t="s">
        <v>36</v>
      </c>
      <c r="I109" s="86" t="s">
        <v>36</v>
      </c>
      <c r="J109" s="86" t="s">
        <v>36</v>
      </c>
      <c r="K109" s="86" t="s">
        <v>36</v>
      </c>
      <c r="L109" s="86" t="s">
        <v>36</v>
      </c>
      <c r="M109" s="86" t="s">
        <v>36</v>
      </c>
      <c r="N109" s="86" t="s">
        <v>36</v>
      </c>
      <c r="O109" s="86" t="s">
        <v>36</v>
      </c>
      <c r="P109" s="86" t="s">
        <v>36</v>
      </c>
      <c r="Q109" s="86" t="s">
        <v>36</v>
      </c>
      <c r="R109" s="86" t="s">
        <v>36</v>
      </c>
      <c r="S109" s="86" t="s">
        <v>36</v>
      </c>
      <c r="T109" s="86" t="s">
        <v>36</v>
      </c>
      <c r="U109" s="87" t="s">
        <v>36</v>
      </c>
      <c r="V109" s="20">
        <f t="shared" si="38"/>
        <v>0</v>
      </c>
      <c r="W109" s="20">
        <f t="shared" si="35"/>
        <v>0</v>
      </c>
      <c r="X109" s="20">
        <f t="shared" si="35"/>
        <v>0</v>
      </c>
      <c r="Y109" s="20">
        <f t="shared" si="35"/>
        <v>9</v>
      </c>
      <c r="Z109" s="20">
        <f t="shared" si="35"/>
        <v>25</v>
      </c>
      <c r="AA109" s="20">
        <f t="shared" si="35"/>
        <v>0</v>
      </c>
      <c r="AB109" s="21">
        <f t="shared" si="39"/>
        <v>34</v>
      </c>
      <c r="AC109" s="22">
        <f t="shared" si="40"/>
        <v>0</v>
      </c>
      <c r="AD109" s="22">
        <f t="shared" si="36"/>
        <v>0</v>
      </c>
      <c r="AE109" s="22">
        <f t="shared" si="36"/>
        <v>0</v>
      </c>
      <c r="AF109" s="22">
        <f t="shared" si="36"/>
        <v>0.26470588235294118</v>
      </c>
      <c r="AG109" s="22">
        <f t="shared" si="36"/>
        <v>0.73529411764705888</v>
      </c>
      <c r="AH109" s="22">
        <f t="shared" si="36"/>
        <v>0</v>
      </c>
      <c r="AI109" s="75">
        <f t="shared" si="41"/>
        <v>4.74</v>
      </c>
      <c r="AJ109" s="75">
        <f t="shared" si="37"/>
        <v>0.45</v>
      </c>
      <c r="AK109" s="75">
        <f t="shared" si="37"/>
        <v>5</v>
      </c>
      <c r="AL109" s="75">
        <f t="shared" si="37"/>
        <v>5</v>
      </c>
      <c r="AM109" s="71"/>
    </row>
    <row r="110" spans="1:44" s="54" customFormat="1" ht="18" customHeight="1" x14ac:dyDescent="0.25">
      <c r="A110" s="19">
        <v>40</v>
      </c>
      <c r="B110" s="86" t="s">
        <v>69</v>
      </c>
      <c r="C110" s="86" t="s">
        <v>37</v>
      </c>
      <c r="D110" s="86" t="s">
        <v>37</v>
      </c>
      <c r="E110" s="86" t="s">
        <v>37</v>
      </c>
      <c r="F110" s="86" t="s">
        <v>37</v>
      </c>
      <c r="G110" s="86" t="s">
        <v>37</v>
      </c>
      <c r="H110" s="86" t="s">
        <v>37</v>
      </c>
      <c r="I110" s="86" t="s">
        <v>37</v>
      </c>
      <c r="J110" s="86" t="s">
        <v>37</v>
      </c>
      <c r="K110" s="86" t="s">
        <v>37</v>
      </c>
      <c r="L110" s="86" t="s">
        <v>37</v>
      </c>
      <c r="M110" s="86" t="s">
        <v>37</v>
      </c>
      <c r="N110" s="86" t="s">
        <v>37</v>
      </c>
      <c r="O110" s="86" t="s">
        <v>37</v>
      </c>
      <c r="P110" s="86" t="s">
        <v>37</v>
      </c>
      <c r="Q110" s="86" t="s">
        <v>37</v>
      </c>
      <c r="R110" s="86" t="s">
        <v>37</v>
      </c>
      <c r="S110" s="86" t="s">
        <v>37</v>
      </c>
      <c r="T110" s="86" t="s">
        <v>37</v>
      </c>
      <c r="U110" s="87" t="s">
        <v>37</v>
      </c>
      <c r="V110" s="20">
        <f t="shared" si="38"/>
        <v>0</v>
      </c>
      <c r="W110" s="20">
        <f t="shared" si="35"/>
        <v>0</v>
      </c>
      <c r="X110" s="20">
        <f t="shared" si="35"/>
        <v>3</v>
      </c>
      <c r="Y110" s="20">
        <f t="shared" si="35"/>
        <v>13</v>
      </c>
      <c r="Z110" s="20">
        <f t="shared" si="35"/>
        <v>18</v>
      </c>
      <c r="AA110" s="20">
        <f t="shared" si="35"/>
        <v>0</v>
      </c>
      <c r="AB110" s="21">
        <f t="shared" si="39"/>
        <v>34</v>
      </c>
      <c r="AC110" s="22">
        <f t="shared" si="40"/>
        <v>0</v>
      </c>
      <c r="AD110" s="22">
        <f t="shared" si="36"/>
        <v>0</v>
      </c>
      <c r="AE110" s="22">
        <f t="shared" si="36"/>
        <v>8.8235294117647065E-2</v>
      </c>
      <c r="AF110" s="22">
        <f t="shared" si="36"/>
        <v>0.38235294117647056</v>
      </c>
      <c r="AG110" s="22">
        <f t="shared" si="36"/>
        <v>0.52941176470588236</v>
      </c>
      <c r="AH110" s="22">
        <f t="shared" si="36"/>
        <v>0</v>
      </c>
      <c r="AI110" s="75">
        <f t="shared" si="41"/>
        <v>4.4400000000000004</v>
      </c>
      <c r="AJ110" s="75">
        <f t="shared" si="37"/>
        <v>0.66</v>
      </c>
      <c r="AK110" s="75">
        <f t="shared" si="37"/>
        <v>5</v>
      </c>
      <c r="AL110" s="75">
        <f t="shared" si="37"/>
        <v>5</v>
      </c>
      <c r="AM110" s="71"/>
    </row>
    <row r="111" spans="1:44" s="54" customFormat="1" ht="18" customHeight="1" x14ac:dyDescent="0.25">
      <c r="A111" s="58"/>
      <c r="B111" s="59"/>
      <c r="C111" s="59"/>
      <c r="D111" s="59"/>
      <c r="E111" s="59"/>
      <c r="F111" s="59"/>
      <c r="G111" s="59"/>
      <c r="H111" s="59"/>
      <c r="I111" s="59"/>
      <c r="J111" s="59"/>
      <c r="K111" s="59"/>
      <c r="L111" s="59"/>
      <c r="M111" s="59"/>
      <c r="N111" s="59"/>
      <c r="O111" s="59"/>
      <c r="P111" s="59"/>
      <c r="Q111" s="59"/>
      <c r="R111" s="59"/>
      <c r="S111" s="59"/>
      <c r="T111" s="59"/>
      <c r="U111" s="59"/>
      <c r="V111" s="60"/>
      <c r="W111" s="60"/>
      <c r="X111" s="60"/>
      <c r="Y111" s="60"/>
      <c r="Z111" s="60"/>
      <c r="AA111" s="60"/>
      <c r="AB111" s="55"/>
      <c r="AC111" s="56"/>
      <c r="AD111" s="56"/>
      <c r="AE111" s="56"/>
      <c r="AF111" s="56"/>
      <c r="AG111" s="56"/>
      <c r="AH111" s="56"/>
      <c r="AI111" s="61"/>
      <c r="AJ111" s="61"/>
      <c r="AK111" s="60"/>
      <c r="AL111" s="62"/>
      <c r="AM111" s="71"/>
    </row>
    <row r="112" spans="1:44" s="54" customFormat="1" ht="18" customHeight="1" x14ac:dyDescent="0.25">
      <c r="A112" s="58"/>
      <c r="B112" s="59"/>
      <c r="C112" s="59"/>
      <c r="D112" s="59"/>
      <c r="E112" s="59"/>
      <c r="F112" s="59"/>
      <c r="G112" s="59"/>
      <c r="H112" s="59"/>
      <c r="I112" s="59"/>
      <c r="J112" s="59"/>
      <c r="K112" s="59"/>
      <c r="L112" s="59"/>
      <c r="M112" s="59"/>
      <c r="N112" s="59"/>
      <c r="O112" s="59"/>
      <c r="P112" s="59"/>
      <c r="Q112" s="59"/>
      <c r="R112" s="59"/>
      <c r="S112" s="59"/>
      <c r="T112" s="59"/>
      <c r="U112" s="59"/>
      <c r="V112" s="60"/>
      <c r="W112" s="60"/>
      <c r="X112" s="60"/>
      <c r="Y112" s="60"/>
      <c r="Z112" s="60"/>
      <c r="AA112" s="60"/>
      <c r="AB112" s="55"/>
      <c r="AC112" s="56"/>
      <c r="AD112" s="56"/>
      <c r="AE112" s="56"/>
      <c r="AF112" s="56"/>
      <c r="AG112" s="56"/>
      <c r="AH112" s="56"/>
      <c r="AI112" s="61"/>
      <c r="AJ112" s="61"/>
      <c r="AK112" s="60"/>
      <c r="AL112" s="62"/>
      <c r="AM112" s="71"/>
    </row>
    <row r="116" spans="1:6" x14ac:dyDescent="0.25">
      <c r="A116" s="82" t="s">
        <v>146</v>
      </c>
      <c r="B116" s="17"/>
      <c r="C116" s="17"/>
    </row>
    <row r="117" spans="1:6" ht="30" x14ac:dyDescent="0.25">
      <c r="A117" s="82"/>
      <c r="B117" s="17"/>
      <c r="C117" s="17" t="s">
        <v>90</v>
      </c>
      <c r="D117" s="50" t="s">
        <v>91</v>
      </c>
      <c r="E117" s="50" t="s">
        <v>92</v>
      </c>
      <c r="F117" s="50" t="s">
        <v>93</v>
      </c>
    </row>
    <row r="118" spans="1:6" x14ac:dyDescent="0.25">
      <c r="A118" s="82" t="s">
        <v>94</v>
      </c>
      <c r="B118" s="17" t="s">
        <v>143</v>
      </c>
      <c r="C118" s="17">
        <v>30</v>
      </c>
      <c r="D118" s="50">
        <v>88.2</v>
      </c>
      <c r="E118" s="50">
        <v>88.2</v>
      </c>
      <c r="F118" s="50">
        <v>88.2</v>
      </c>
    </row>
    <row r="119" spans="1:6" x14ac:dyDescent="0.25">
      <c r="A119" s="82"/>
      <c r="B119" s="17" t="s">
        <v>38</v>
      </c>
      <c r="C119" s="17">
        <v>4</v>
      </c>
      <c r="D119" s="50">
        <v>11.8</v>
      </c>
      <c r="E119" s="50">
        <v>11.8</v>
      </c>
      <c r="F119" s="50">
        <v>100</v>
      </c>
    </row>
    <row r="120" spans="1:6" x14ac:dyDescent="0.25">
      <c r="A120" s="82"/>
      <c r="B120" s="17" t="s">
        <v>88</v>
      </c>
      <c r="C120" s="17">
        <v>34</v>
      </c>
      <c r="D120" s="50">
        <v>100</v>
      </c>
      <c r="E120" s="50">
        <v>100</v>
      </c>
    </row>
    <row r="121" spans="1:6" x14ac:dyDescent="0.25">
      <c r="A121" s="50" t="s">
        <v>145</v>
      </c>
    </row>
    <row r="125" spans="1:6" x14ac:dyDescent="0.25">
      <c r="A125" s="50" t="s">
        <v>163</v>
      </c>
    </row>
    <row r="126" spans="1:6" x14ac:dyDescent="0.25">
      <c r="C126" s="50" t="s">
        <v>90</v>
      </c>
      <c r="D126" s="50" t="s">
        <v>91</v>
      </c>
      <c r="E126" s="50" t="s">
        <v>92</v>
      </c>
      <c r="F126" s="50" t="s">
        <v>93</v>
      </c>
    </row>
    <row r="127" spans="1:6" x14ac:dyDescent="0.25">
      <c r="A127" s="50" t="s">
        <v>94</v>
      </c>
      <c r="B127" s="50" t="s">
        <v>143</v>
      </c>
      <c r="C127" s="50">
        <v>31</v>
      </c>
      <c r="D127" s="50">
        <v>91.2</v>
      </c>
      <c r="E127" s="50">
        <v>91.2</v>
      </c>
      <c r="F127" s="50">
        <v>91.2</v>
      </c>
    </row>
    <row r="128" spans="1:6" x14ac:dyDescent="0.25">
      <c r="B128" s="50" t="s">
        <v>38</v>
      </c>
      <c r="C128" s="50">
        <v>3</v>
      </c>
      <c r="D128" s="50">
        <v>8.8000000000000007</v>
      </c>
      <c r="E128" s="50">
        <v>8.8000000000000007</v>
      </c>
      <c r="F128" s="50">
        <v>100</v>
      </c>
    </row>
    <row r="129" spans="1:5" x14ac:dyDescent="0.25">
      <c r="B129" s="50" t="s">
        <v>88</v>
      </c>
      <c r="C129" s="50">
        <v>34</v>
      </c>
      <c r="D129" s="50">
        <v>100</v>
      </c>
      <c r="E129" s="50">
        <v>100</v>
      </c>
    </row>
    <row r="130" spans="1:5" x14ac:dyDescent="0.25">
      <c r="A130" s="50" t="s">
        <v>145</v>
      </c>
    </row>
  </sheetData>
  <sheetProtection sheet="1" objects="1" scenarios="1"/>
  <mergeCells count="83">
    <mergeCell ref="B106:U106"/>
    <mergeCell ref="B107:U107"/>
    <mergeCell ref="B108:U108"/>
    <mergeCell ref="B109:U109"/>
    <mergeCell ref="B110:U110"/>
    <mergeCell ref="B105:U105"/>
    <mergeCell ref="B93:U93"/>
    <mergeCell ref="B94:U94"/>
    <mergeCell ref="A97:AL97"/>
    <mergeCell ref="B98:U98"/>
    <mergeCell ref="V98:AA99"/>
    <mergeCell ref="AC98:AH99"/>
    <mergeCell ref="AI98:AL99"/>
    <mergeCell ref="B99:U99"/>
    <mergeCell ref="B100:U100"/>
    <mergeCell ref="A101:U101"/>
    <mergeCell ref="B102:U102"/>
    <mergeCell ref="B103:U103"/>
    <mergeCell ref="A104:U104"/>
    <mergeCell ref="B92:U92"/>
    <mergeCell ref="A84:AL84"/>
    <mergeCell ref="B85:U85"/>
    <mergeCell ref="V85:AA86"/>
    <mergeCell ref="AC85:AH86"/>
    <mergeCell ref="AI85:AL86"/>
    <mergeCell ref="B86:U86"/>
    <mergeCell ref="B87:U87"/>
    <mergeCell ref="A88:U88"/>
    <mergeCell ref="B89:U89"/>
    <mergeCell ref="B90:U90"/>
    <mergeCell ref="B91:U91"/>
    <mergeCell ref="B81:U81"/>
    <mergeCell ref="A71:U71"/>
    <mergeCell ref="V71:AL71"/>
    <mergeCell ref="B72:U72"/>
    <mergeCell ref="B73:U73"/>
    <mergeCell ref="B74:U74"/>
    <mergeCell ref="B75:U75"/>
    <mergeCell ref="B76:U76"/>
    <mergeCell ref="B77:U77"/>
    <mergeCell ref="B78:U78"/>
    <mergeCell ref="B79:U79"/>
    <mergeCell ref="B80:U80"/>
    <mergeCell ref="B70:U70"/>
    <mergeCell ref="B57:U57"/>
    <mergeCell ref="A58:U58"/>
    <mergeCell ref="V58:AL58"/>
    <mergeCell ref="B59:U59"/>
    <mergeCell ref="B60:U60"/>
    <mergeCell ref="B61:U61"/>
    <mergeCell ref="B62:U62"/>
    <mergeCell ref="A67:O67"/>
    <mergeCell ref="V68:AA69"/>
    <mergeCell ref="AC68:AH69"/>
    <mergeCell ref="AI68:AL69"/>
    <mergeCell ref="B56:U56"/>
    <mergeCell ref="B46:U46"/>
    <mergeCell ref="A47:U47"/>
    <mergeCell ref="V47:AL47"/>
    <mergeCell ref="B48:U48"/>
    <mergeCell ref="B49:U49"/>
    <mergeCell ref="B50:U50"/>
    <mergeCell ref="B51:U51"/>
    <mergeCell ref="B52:U52"/>
    <mergeCell ref="B53:U53"/>
    <mergeCell ref="B54:U54"/>
    <mergeCell ref="B55:U55"/>
    <mergeCell ref="V44:AA45"/>
    <mergeCell ref="AC44:AH45"/>
    <mergeCell ref="AI44:AL45"/>
    <mergeCell ref="A21:J21"/>
    <mergeCell ref="C22:J22"/>
    <mergeCell ref="C23:J23"/>
    <mergeCell ref="C24:J24"/>
    <mergeCell ref="C25:J25"/>
    <mergeCell ref="A28:O28"/>
    <mergeCell ref="B30:Q30"/>
    <mergeCell ref="V30:AJ30"/>
    <mergeCell ref="A1:AE1"/>
    <mergeCell ref="A6:AL6"/>
    <mergeCell ref="A7:AL7"/>
    <mergeCell ref="A8:AE8"/>
    <mergeCell ref="A9:AL9"/>
  </mergeCells>
  <printOptions horizontalCentered="1" verticalCentered="1"/>
  <pageMargins left="0" right="0" top="0" bottom="0" header="0.31496062992125984" footer="0.31496062992125984"/>
  <pageSetup paperSize="9" scale="3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128"/>
  <sheetViews>
    <sheetView view="pageBreakPreview" zoomScale="87" zoomScaleNormal="100" zoomScaleSheetLayoutView="87" workbookViewId="0">
      <selection activeCell="Q17" sqref="Q17"/>
    </sheetView>
  </sheetViews>
  <sheetFormatPr baseColWidth="10" defaultRowHeight="15" x14ac:dyDescent="0.25"/>
  <cols>
    <col min="1" max="1" width="8.28515625" style="50" customWidth="1"/>
    <col min="2" max="2" width="8" style="50" customWidth="1"/>
    <col min="3" max="3" width="8.28515625" style="50" customWidth="1"/>
    <col min="4" max="4" width="9.5703125" style="50" customWidth="1"/>
    <col min="5" max="5" width="8.5703125" style="50" customWidth="1"/>
    <col min="6" max="6" width="54.5703125" style="50" customWidth="1"/>
    <col min="7" max="7" width="11.42578125" style="50"/>
    <col min="8" max="8" width="11.42578125" style="50" customWidth="1"/>
    <col min="9" max="9" width="11.42578125" style="50"/>
    <col min="10" max="10" width="10.140625" style="50" customWidth="1"/>
    <col min="11" max="11" width="9.28515625" style="50" customWidth="1"/>
    <col min="12" max="12" width="9" style="50" customWidth="1"/>
    <col min="13" max="13" width="27.7109375" style="50" customWidth="1"/>
    <col min="14" max="14" width="8.5703125" style="50" customWidth="1"/>
    <col min="15" max="15" width="9.5703125" style="50" customWidth="1"/>
    <col min="16" max="16" width="8.28515625" style="50" customWidth="1"/>
    <col min="17" max="17" width="11" style="50" customWidth="1"/>
    <col min="18" max="18" width="10.7109375" style="50" bestFit="1" customWidth="1"/>
    <col min="19" max="19" width="11.7109375" style="50" customWidth="1"/>
    <col min="20" max="20" width="14.42578125" style="50" customWidth="1"/>
    <col min="21" max="21" width="7.5703125" style="50" customWidth="1"/>
    <col min="22" max="23" width="10" style="50" customWidth="1"/>
    <col min="24" max="24" width="10.85546875" style="50" customWidth="1"/>
    <col min="25" max="25" width="10.7109375" style="50" customWidth="1"/>
    <col min="26" max="26" width="8.7109375" style="50" customWidth="1"/>
    <col min="27" max="27" width="8" style="50" bestFit="1" customWidth="1"/>
    <col min="28" max="28" width="8.5703125" style="50" bestFit="1" customWidth="1"/>
    <col min="29" max="30" width="10.7109375" style="50" bestFit="1" customWidth="1"/>
    <col min="31" max="32" width="12.42578125" style="50" bestFit="1" customWidth="1"/>
    <col min="33" max="33" width="10.7109375" style="50" bestFit="1" customWidth="1"/>
    <col min="34" max="34" width="10.7109375" style="50" customWidth="1"/>
    <col min="35" max="35" width="9.42578125" style="50" bestFit="1" customWidth="1"/>
    <col min="36" max="36" width="14.85546875" style="50" bestFit="1" customWidth="1"/>
    <col min="37" max="37" width="11.28515625" style="50" bestFit="1" customWidth="1"/>
    <col min="38" max="38" width="8" style="57" bestFit="1" customWidth="1"/>
    <col min="39" max="39" width="19.85546875" style="72" hidden="1" customWidth="1"/>
    <col min="40" max="56" width="19.85546875" style="50" hidden="1" customWidth="1"/>
    <col min="57" max="57" width="0" style="50" hidden="1" customWidth="1"/>
    <col min="58" max="16384" width="11.42578125" style="50"/>
  </cols>
  <sheetData>
    <row r="1" spans="1:56"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M1" s="81" t="s">
        <v>147</v>
      </c>
      <c r="AU1" s="50" t="s">
        <v>147</v>
      </c>
    </row>
    <row r="2" spans="1:56"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M2" s="82" t="s">
        <v>176</v>
      </c>
      <c r="AN2" s="50">
        <v>1</v>
      </c>
      <c r="AO2" s="50">
        <v>2</v>
      </c>
      <c r="AP2" s="50">
        <v>3</v>
      </c>
      <c r="AQ2" s="50">
        <v>4</v>
      </c>
      <c r="AR2" s="50">
        <v>5</v>
      </c>
      <c r="AS2" s="50" t="s">
        <v>101</v>
      </c>
      <c r="AT2" s="50" t="s">
        <v>88</v>
      </c>
      <c r="AU2" s="50" t="s">
        <v>176</v>
      </c>
      <c r="AV2" s="50">
        <v>1</v>
      </c>
      <c r="AW2" s="50">
        <v>2</v>
      </c>
      <c r="AX2" s="50">
        <v>3</v>
      </c>
      <c r="AY2" s="50">
        <v>4</v>
      </c>
      <c r="AZ2" s="50">
        <v>5</v>
      </c>
      <c r="BA2" s="50" t="s">
        <v>88</v>
      </c>
    </row>
    <row r="3" spans="1:56" x14ac:dyDescent="0.2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M3" s="82" t="s">
        <v>103</v>
      </c>
      <c r="AN3" s="50">
        <v>0</v>
      </c>
      <c r="AO3" s="50">
        <v>0</v>
      </c>
      <c r="AP3" s="50">
        <v>3</v>
      </c>
      <c r="AQ3" s="50">
        <v>16</v>
      </c>
      <c r="AR3" s="50">
        <v>14</v>
      </c>
      <c r="AS3" s="50">
        <v>0</v>
      </c>
      <c r="AT3" s="50">
        <v>33</v>
      </c>
      <c r="AU3" s="50" t="s">
        <v>103</v>
      </c>
      <c r="AV3" s="50">
        <v>0</v>
      </c>
      <c r="AW3" s="50">
        <v>0</v>
      </c>
      <c r="AX3" s="50">
        <v>3</v>
      </c>
      <c r="AY3" s="50">
        <v>16</v>
      </c>
      <c r="AZ3" s="50">
        <v>14</v>
      </c>
      <c r="BA3" s="50">
        <v>4.33</v>
      </c>
      <c r="BB3" s="50">
        <v>0.65</v>
      </c>
      <c r="BC3" s="50">
        <v>4</v>
      </c>
      <c r="BD3" s="50">
        <v>4</v>
      </c>
    </row>
    <row r="4" spans="1:56"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M4" s="82" t="s">
        <v>102</v>
      </c>
      <c r="AN4" s="50">
        <v>0</v>
      </c>
      <c r="AO4" s="50">
        <v>0</v>
      </c>
      <c r="AP4" s="50">
        <v>4</v>
      </c>
      <c r="AQ4" s="50">
        <v>16</v>
      </c>
      <c r="AR4" s="50">
        <v>13</v>
      </c>
      <c r="AS4" s="50">
        <v>0</v>
      </c>
      <c r="AT4" s="50">
        <v>33</v>
      </c>
      <c r="AU4" s="50" t="s">
        <v>102</v>
      </c>
      <c r="AV4" s="50">
        <v>0</v>
      </c>
      <c r="AW4" s="50">
        <v>0</v>
      </c>
      <c r="AX4" s="50">
        <v>4</v>
      </c>
      <c r="AY4" s="50">
        <v>16</v>
      </c>
      <c r="AZ4" s="50">
        <v>13</v>
      </c>
      <c r="BA4" s="50">
        <v>4.2699999999999996</v>
      </c>
      <c r="BB4" s="50">
        <v>0.67</v>
      </c>
      <c r="BC4" s="50">
        <v>4</v>
      </c>
      <c r="BD4" s="50">
        <v>4</v>
      </c>
    </row>
    <row r="5" spans="1:56" x14ac:dyDescent="0.25">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M5" s="82" t="s">
        <v>104</v>
      </c>
      <c r="AN5" s="50">
        <v>3</v>
      </c>
      <c r="AO5" s="50">
        <v>2</v>
      </c>
      <c r="AP5" s="50">
        <v>1</v>
      </c>
      <c r="AQ5" s="50">
        <v>3</v>
      </c>
      <c r="AR5" s="50">
        <v>25</v>
      </c>
      <c r="AS5" s="50">
        <v>1</v>
      </c>
      <c r="AT5" s="50">
        <v>35</v>
      </c>
      <c r="AU5" s="50" t="s">
        <v>104</v>
      </c>
      <c r="AV5" s="50">
        <v>3</v>
      </c>
      <c r="AW5" s="50">
        <v>2</v>
      </c>
      <c r="AX5" s="50">
        <v>1</v>
      </c>
      <c r="AY5" s="50">
        <v>3</v>
      </c>
      <c r="AZ5" s="50">
        <v>25</v>
      </c>
      <c r="BA5" s="50">
        <v>4.32</v>
      </c>
      <c r="BB5" s="50">
        <v>1.32</v>
      </c>
      <c r="BC5" s="50">
        <v>5</v>
      </c>
      <c r="BD5" s="50">
        <v>5</v>
      </c>
    </row>
    <row r="6" spans="1:56" ht="15.75" x14ac:dyDescent="0.25">
      <c r="A6" s="103" t="s">
        <v>100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82" t="s">
        <v>105</v>
      </c>
      <c r="AN6" s="50">
        <v>0</v>
      </c>
      <c r="AO6" s="50">
        <v>1</v>
      </c>
      <c r="AP6" s="50">
        <v>2</v>
      </c>
      <c r="AQ6" s="50">
        <v>10</v>
      </c>
      <c r="AR6" s="50">
        <v>22</v>
      </c>
      <c r="AS6" s="50">
        <v>0</v>
      </c>
      <c r="AT6" s="50">
        <v>35</v>
      </c>
      <c r="AU6" s="50" t="s">
        <v>105</v>
      </c>
      <c r="AV6" s="50">
        <v>0</v>
      </c>
      <c r="AW6" s="50">
        <v>1</v>
      </c>
      <c r="AX6" s="50">
        <v>2</v>
      </c>
      <c r="AY6" s="50">
        <v>10</v>
      </c>
      <c r="AZ6" s="50">
        <v>22</v>
      </c>
      <c r="BA6" s="50">
        <v>4.51</v>
      </c>
      <c r="BB6" s="50">
        <v>0.74</v>
      </c>
      <c r="BC6" s="50">
        <v>5</v>
      </c>
      <c r="BD6" s="50">
        <v>5</v>
      </c>
    </row>
    <row r="7" spans="1:56" x14ac:dyDescent="0.25">
      <c r="A7" s="104" t="s">
        <v>87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82" t="s">
        <v>106</v>
      </c>
      <c r="AN7" s="50">
        <v>0</v>
      </c>
      <c r="AO7" s="50">
        <v>1</v>
      </c>
      <c r="AP7" s="50">
        <v>1</v>
      </c>
      <c r="AQ7" s="50">
        <v>2</v>
      </c>
      <c r="AR7" s="50">
        <v>28</v>
      </c>
      <c r="AS7" s="50">
        <v>3</v>
      </c>
      <c r="AT7" s="50">
        <v>35</v>
      </c>
      <c r="AU7" s="50" t="s">
        <v>106</v>
      </c>
      <c r="AV7" s="50">
        <v>0</v>
      </c>
      <c r="AW7" s="50">
        <v>1</v>
      </c>
      <c r="AX7" s="50">
        <v>1</v>
      </c>
      <c r="AY7" s="50">
        <v>2</v>
      </c>
      <c r="AZ7" s="50">
        <v>28</v>
      </c>
      <c r="BA7" s="50">
        <v>4.78</v>
      </c>
      <c r="BB7" s="50">
        <v>0.66</v>
      </c>
      <c r="BC7" s="50">
        <v>5</v>
      </c>
      <c r="BD7" s="50">
        <v>5</v>
      </c>
    </row>
    <row r="8" spans="1:56" ht="15.75" x14ac:dyDescent="0.2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M8" s="82" t="s">
        <v>107</v>
      </c>
      <c r="AN8" s="50">
        <v>1</v>
      </c>
      <c r="AO8" s="50">
        <v>5</v>
      </c>
      <c r="AP8" s="50">
        <v>6</v>
      </c>
      <c r="AQ8" s="50">
        <v>6</v>
      </c>
      <c r="AR8" s="50">
        <v>15</v>
      </c>
      <c r="AS8" s="50">
        <v>2</v>
      </c>
      <c r="AT8" s="50">
        <v>35</v>
      </c>
      <c r="AU8" s="50" t="s">
        <v>107</v>
      </c>
      <c r="AV8" s="50">
        <v>1</v>
      </c>
      <c r="AW8" s="50">
        <v>5</v>
      </c>
      <c r="AX8" s="50">
        <v>6</v>
      </c>
      <c r="AY8" s="50">
        <v>6</v>
      </c>
      <c r="AZ8" s="50">
        <v>15</v>
      </c>
      <c r="BA8" s="50">
        <v>3.88</v>
      </c>
      <c r="BB8" s="50">
        <v>1.24</v>
      </c>
      <c r="BC8" s="50">
        <v>4</v>
      </c>
      <c r="BD8" s="50">
        <v>5</v>
      </c>
    </row>
    <row r="9" spans="1:56" ht="27.75" customHeight="1" x14ac:dyDescent="0.25">
      <c r="A9" s="106" t="s">
        <v>168</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82" t="s">
        <v>108</v>
      </c>
      <c r="AN9" s="50">
        <v>0</v>
      </c>
      <c r="AO9" s="50">
        <v>0</v>
      </c>
      <c r="AP9" s="50">
        <v>0</v>
      </c>
      <c r="AQ9" s="50">
        <v>8</v>
      </c>
      <c r="AR9" s="50">
        <v>27</v>
      </c>
      <c r="AS9" s="50">
        <v>0</v>
      </c>
      <c r="AT9" s="50">
        <v>35</v>
      </c>
      <c r="AU9" s="50" t="s">
        <v>108</v>
      </c>
      <c r="AV9" s="50">
        <v>0</v>
      </c>
      <c r="AW9" s="50">
        <v>0</v>
      </c>
      <c r="AX9" s="50">
        <v>0</v>
      </c>
      <c r="AY9" s="50">
        <v>8</v>
      </c>
      <c r="AZ9" s="50">
        <v>27</v>
      </c>
      <c r="BA9" s="50">
        <v>4.7699999999999996</v>
      </c>
      <c r="BB9" s="50">
        <v>0.43</v>
      </c>
      <c r="BC9" s="50">
        <v>5</v>
      </c>
      <c r="BD9" s="50">
        <v>5</v>
      </c>
    </row>
    <row r="10" spans="1:56" x14ac:dyDescent="0.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42"/>
      <c r="AM10" s="82" t="s">
        <v>109</v>
      </c>
      <c r="AN10" s="50">
        <v>0</v>
      </c>
      <c r="AO10" s="50">
        <v>0</v>
      </c>
      <c r="AP10" s="50">
        <v>1</v>
      </c>
      <c r="AQ10" s="50">
        <v>10</v>
      </c>
      <c r="AR10" s="50">
        <v>23</v>
      </c>
      <c r="AS10" s="50">
        <v>1</v>
      </c>
      <c r="AT10" s="50">
        <v>35</v>
      </c>
      <c r="AU10" s="50" t="s">
        <v>109</v>
      </c>
      <c r="AV10" s="50">
        <v>0</v>
      </c>
      <c r="AW10" s="50">
        <v>0</v>
      </c>
      <c r="AX10" s="50">
        <v>1</v>
      </c>
      <c r="AY10" s="50">
        <v>10</v>
      </c>
      <c r="AZ10" s="50">
        <v>23</v>
      </c>
      <c r="BA10" s="50">
        <v>4.6500000000000004</v>
      </c>
      <c r="BB10" s="50">
        <v>0.54</v>
      </c>
      <c r="BC10" s="50">
        <v>5</v>
      </c>
      <c r="BD10" s="50">
        <v>5</v>
      </c>
    </row>
    <row r="11" spans="1:56" x14ac:dyDescent="0.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42"/>
      <c r="AM11" s="82" t="s">
        <v>110</v>
      </c>
      <c r="AN11" s="50">
        <v>1</v>
      </c>
      <c r="AO11" s="50">
        <v>2</v>
      </c>
      <c r="AP11" s="50">
        <v>6</v>
      </c>
      <c r="AQ11" s="50">
        <v>12</v>
      </c>
      <c r="AR11" s="50">
        <v>10</v>
      </c>
      <c r="AS11" s="50">
        <v>4</v>
      </c>
      <c r="AT11" s="50">
        <v>35</v>
      </c>
      <c r="AU11" s="50" t="s">
        <v>110</v>
      </c>
      <c r="AV11" s="50">
        <v>1</v>
      </c>
      <c r="AW11" s="50">
        <v>2</v>
      </c>
      <c r="AX11" s="50">
        <v>6</v>
      </c>
      <c r="AY11" s="50">
        <v>12</v>
      </c>
      <c r="AZ11" s="50">
        <v>10</v>
      </c>
      <c r="BA11" s="50">
        <v>3.9</v>
      </c>
      <c r="BB11" s="50">
        <v>1.04</v>
      </c>
      <c r="BC11" s="50">
        <v>4</v>
      </c>
      <c r="BD11" s="50">
        <v>4</v>
      </c>
    </row>
    <row r="12" spans="1:56" x14ac:dyDescent="0.25">
      <c r="A12" s="73"/>
      <c r="B12" s="73"/>
      <c r="C12" s="73"/>
      <c r="D12" s="73"/>
      <c r="E12" s="73"/>
      <c r="F12" s="73"/>
      <c r="G12" s="73"/>
      <c r="H12" s="73"/>
      <c r="I12" s="73"/>
      <c r="J12" s="73"/>
      <c r="K12" s="73"/>
      <c r="L12" s="73"/>
      <c r="M12" s="49"/>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42"/>
      <c r="AM12" s="82" t="s">
        <v>111</v>
      </c>
      <c r="AN12" s="50">
        <v>0</v>
      </c>
      <c r="AO12" s="50">
        <v>1</v>
      </c>
      <c r="AP12" s="50">
        <v>2</v>
      </c>
      <c r="AQ12" s="50">
        <v>13</v>
      </c>
      <c r="AR12" s="50">
        <v>19</v>
      </c>
      <c r="AS12" s="50">
        <v>0</v>
      </c>
      <c r="AT12" s="50">
        <v>35</v>
      </c>
      <c r="AU12" s="50" t="s">
        <v>111</v>
      </c>
      <c r="AV12" s="50">
        <v>0</v>
      </c>
      <c r="AW12" s="50">
        <v>1</v>
      </c>
      <c r="AX12" s="50">
        <v>2</v>
      </c>
      <c r="AY12" s="50">
        <v>13</v>
      </c>
      <c r="AZ12" s="50">
        <v>19</v>
      </c>
      <c r="BA12" s="50">
        <v>4.43</v>
      </c>
      <c r="BB12" s="50">
        <v>0.74</v>
      </c>
      <c r="BC12" s="50">
        <v>5</v>
      </c>
      <c r="BD12" s="50">
        <v>5</v>
      </c>
    </row>
    <row r="13" spans="1:56" x14ac:dyDescent="0.25">
      <c r="A13" s="73"/>
      <c r="B13" s="73"/>
      <c r="C13" s="73"/>
      <c r="D13" s="73"/>
      <c r="E13" s="73"/>
      <c r="F13" s="73"/>
      <c r="G13" s="73"/>
      <c r="H13" s="73"/>
      <c r="I13" s="73"/>
      <c r="J13" s="73"/>
      <c r="K13" s="73"/>
      <c r="L13" s="73"/>
      <c r="M13" s="49"/>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42"/>
      <c r="AM13" s="82" t="s">
        <v>112</v>
      </c>
      <c r="AN13" s="50">
        <v>0</v>
      </c>
      <c r="AO13" s="50">
        <v>0</v>
      </c>
      <c r="AP13" s="50">
        <v>0</v>
      </c>
      <c r="AQ13" s="50">
        <v>10</v>
      </c>
      <c r="AR13" s="50">
        <v>24</v>
      </c>
      <c r="AS13" s="50">
        <v>1</v>
      </c>
      <c r="AT13" s="50">
        <v>35</v>
      </c>
      <c r="AU13" s="50" t="s">
        <v>112</v>
      </c>
      <c r="AV13" s="50">
        <v>0</v>
      </c>
      <c r="AW13" s="50">
        <v>0</v>
      </c>
      <c r="AX13" s="50">
        <v>0</v>
      </c>
      <c r="AY13" s="50">
        <v>10</v>
      </c>
      <c r="AZ13" s="50">
        <v>24</v>
      </c>
      <c r="BA13" s="50">
        <v>4.71</v>
      </c>
      <c r="BB13" s="50">
        <v>0.46</v>
      </c>
      <c r="BC13" s="50">
        <v>5</v>
      </c>
      <c r="BD13" s="50">
        <v>5</v>
      </c>
    </row>
    <row r="14" spans="1:56" x14ac:dyDescent="0.25">
      <c r="A14" s="73"/>
      <c r="B14" s="73"/>
      <c r="C14" s="73"/>
      <c r="D14" s="73"/>
      <c r="E14" s="73"/>
      <c r="F14" s="73"/>
      <c r="G14" s="73"/>
      <c r="H14" s="73"/>
      <c r="I14" s="73"/>
      <c r="J14" s="73"/>
      <c r="K14" s="73"/>
      <c r="L14" s="73"/>
      <c r="M14" s="49"/>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42"/>
      <c r="AM14" s="82" t="s">
        <v>113</v>
      </c>
      <c r="AN14" s="50">
        <v>0</v>
      </c>
      <c r="AO14" s="50">
        <v>0</v>
      </c>
      <c r="AP14" s="50">
        <v>1</v>
      </c>
      <c r="AQ14" s="50">
        <v>8</v>
      </c>
      <c r="AR14" s="50">
        <v>26</v>
      </c>
      <c r="AS14" s="50">
        <v>0</v>
      </c>
      <c r="AT14" s="50">
        <v>35</v>
      </c>
      <c r="AU14" s="50" t="s">
        <v>113</v>
      </c>
      <c r="AV14" s="50">
        <v>0</v>
      </c>
      <c r="AW14" s="50">
        <v>0</v>
      </c>
      <c r="AX14" s="50">
        <v>1</v>
      </c>
      <c r="AY14" s="50">
        <v>8</v>
      </c>
      <c r="AZ14" s="50">
        <v>26</v>
      </c>
      <c r="BA14" s="50">
        <v>4.71</v>
      </c>
      <c r="BB14" s="50">
        <v>0.52</v>
      </c>
      <c r="BC14" s="50">
        <v>5</v>
      </c>
      <c r="BD14" s="50">
        <v>5</v>
      </c>
    </row>
    <row r="15" spans="1:56" x14ac:dyDescent="0.25">
      <c r="A15" s="73"/>
      <c r="B15" s="73"/>
      <c r="C15" s="73"/>
      <c r="D15" s="73"/>
      <c r="E15" s="73"/>
      <c r="F15" s="73"/>
      <c r="G15" s="73"/>
      <c r="H15" s="73"/>
      <c r="I15" s="73"/>
      <c r="J15" s="73"/>
      <c r="K15" s="73"/>
      <c r="L15" s="73"/>
      <c r="M15" s="49"/>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42"/>
      <c r="AM15" s="82" t="s">
        <v>114</v>
      </c>
      <c r="AN15" s="50">
        <v>0</v>
      </c>
      <c r="AO15" s="50">
        <v>1</v>
      </c>
      <c r="AP15" s="50">
        <v>2</v>
      </c>
      <c r="AQ15" s="50">
        <v>9</v>
      </c>
      <c r="AR15" s="50">
        <v>23</v>
      </c>
      <c r="AS15" s="50">
        <v>0</v>
      </c>
      <c r="AT15" s="50">
        <v>35</v>
      </c>
      <c r="AU15" s="50" t="s">
        <v>114</v>
      </c>
      <c r="AV15" s="50">
        <v>0</v>
      </c>
      <c r="AW15" s="50">
        <v>1</v>
      </c>
      <c r="AX15" s="50">
        <v>2</v>
      </c>
      <c r="AY15" s="50">
        <v>9</v>
      </c>
      <c r="AZ15" s="50">
        <v>23</v>
      </c>
      <c r="BA15" s="50">
        <v>4.54</v>
      </c>
      <c r="BB15" s="50">
        <v>0.74</v>
      </c>
      <c r="BC15" s="50">
        <v>5</v>
      </c>
      <c r="BD15" s="50">
        <v>5</v>
      </c>
    </row>
    <row r="16" spans="1:56" x14ac:dyDescent="0.25">
      <c r="A16" s="73"/>
      <c r="B16" s="73"/>
      <c r="C16" s="73"/>
      <c r="D16" s="73"/>
      <c r="E16" s="73"/>
      <c r="F16" s="73"/>
      <c r="G16" s="73"/>
      <c r="H16" s="73"/>
      <c r="I16" s="73"/>
      <c r="J16" s="73"/>
      <c r="K16" s="73"/>
      <c r="L16" s="73"/>
      <c r="M16" s="49"/>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42"/>
      <c r="AM16" s="82" t="s">
        <v>115</v>
      </c>
      <c r="AN16" s="50">
        <v>0</v>
      </c>
      <c r="AO16" s="50">
        <v>0</v>
      </c>
      <c r="AP16" s="50">
        <v>2</v>
      </c>
      <c r="AQ16" s="50">
        <v>8</v>
      </c>
      <c r="AR16" s="50">
        <v>25</v>
      </c>
      <c r="AS16" s="50">
        <v>0</v>
      </c>
      <c r="AT16" s="50">
        <v>35</v>
      </c>
      <c r="AU16" s="50" t="s">
        <v>115</v>
      </c>
      <c r="AV16" s="50">
        <v>0</v>
      </c>
      <c r="AW16" s="50">
        <v>0</v>
      </c>
      <c r="AX16" s="50">
        <v>2</v>
      </c>
      <c r="AY16" s="50">
        <v>8</v>
      </c>
      <c r="AZ16" s="50">
        <v>25</v>
      </c>
      <c r="BA16" s="50">
        <v>4.66</v>
      </c>
      <c r="BB16" s="50">
        <v>0.59</v>
      </c>
      <c r="BC16" s="50">
        <v>5</v>
      </c>
      <c r="BD16" s="50">
        <v>5</v>
      </c>
    </row>
    <row r="17" spans="1:57" x14ac:dyDescent="0.25">
      <c r="A17" s="73"/>
      <c r="B17" s="73"/>
      <c r="C17" s="73"/>
      <c r="D17" s="73"/>
      <c r="E17" s="73"/>
      <c r="F17" s="73"/>
      <c r="G17" s="73"/>
      <c r="H17" s="73"/>
      <c r="I17" s="73"/>
      <c r="J17" s="73"/>
      <c r="K17" s="73"/>
      <c r="L17" s="73"/>
      <c r="M17" s="49"/>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42"/>
      <c r="AM17" s="82" t="s">
        <v>116</v>
      </c>
      <c r="AN17" s="50">
        <v>3</v>
      </c>
      <c r="AO17" s="50">
        <v>6</v>
      </c>
      <c r="AP17" s="50">
        <v>12</v>
      </c>
      <c r="AQ17" s="50">
        <v>8</v>
      </c>
      <c r="AR17" s="50">
        <v>5</v>
      </c>
      <c r="AS17" s="50">
        <v>1</v>
      </c>
      <c r="AT17" s="50">
        <v>35</v>
      </c>
      <c r="AU17" s="50" t="s">
        <v>116</v>
      </c>
      <c r="AV17" s="50">
        <v>3</v>
      </c>
      <c r="AW17" s="50">
        <v>6</v>
      </c>
      <c r="AX17" s="50">
        <v>12</v>
      </c>
      <c r="AY17" s="50">
        <v>8</v>
      </c>
      <c r="AZ17" s="50">
        <v>5</v>
      </c>
      <c r="BA17" s="50">
        <v>3.18</v>
      </c>
      <c r="BB17" s="50">
        <v>1.17</v>
      </c>
      <c r="BC17" s="50">
        <v>3</v>
      </c>
      <c r="BD17" s="50">
        <v>3</v>
      </c>
    </row>
    <row r="18" spans="1:57" x14ac:dyDescent="0.25">
      <c r="A18" s="73"/>
      <c r="B18" s="73"/>
      <c r="C18" s="73"/>
      <c r="D18" s="73"/>
      <c r="E18" s="73"/>
      <c r="F18" s="73"/>
      <c r="G18" s="73"/>
      <c r="H18" s="73"/>
      <c r="I18" s="73"/>
      <c r="J18" s="73"/>
      <c r="K18" s="73"/>
      <c r="L18" s="73"/>
      <c r="M18" s="49"/>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42"/>
      <c r="AM18" s="82" t="s">
        <v>117</v>
      </c>
      <c r="AN18" s="50">
        <v>2</v>
      </c>
      <c r="AO18" s="50">
        <v>4</v>
      </c>
      <c r="AP18" s="50">
        <v>9</v>
      </c>
      <c r="AQ18" s="50">
        <v>12</v>
      </c>
      <c r="AR18" s="50">
        <v>8</v>
      </c>
      <c r="AS18" s="50">
        <v>0</v>
      </c>
      <c r="AT18" s="50">
        <v>35</v>
      </c>
      <c r="AU18" s="50" t="s">
        <v>117</v>
      </c>
      <c r="AV18" s="50">
        <v>2</v>
      </c>
      <c r="AW18" s="50">
        <v>4</v>
      </c>
      <c r="AX18" s="50">
        <v>9</v>
      </c>
      <c r="AY18" s="50">
        <v>12</v>
      </c>
      <c r="AZ18" s="50">
        <v>8</v>
      </c>
      <c r="BA18" s="50">
        <v>3.57</v>
      </c>
      <c r="BB18" s="50">
        <v>1.1399999999999999</v>
      </c>
      <c r="BC18" s="50">
        <v>4</v>
      </c>
      <c r="BD18" s="50">
        <v>4</v>
      </c>
    </row>
    <row r="19" spans="1:57" x14ac:dyDescent="0.25">
      <c r="A19" s="73"/>
      <c r="B19" s="73"/>
      <c r="C19" s="73"/>
      <c r="D19" s="73"/>
      <c r="E19" s="73"/>
      <c r="F19" s="73"/>
      <c r="G19" s="73"/>
      <c r="H19" s="73"/>
      <c r="I19" s="73"/>
      <c r="J19" s="73"/>
      <c r="K19" s="73"/>
      <c r="L19" s="73"/>
      <c r="M19" s="49"/>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42"/>
      <c r="AM19" s="82" t="s">
        <v>118</v>
      </c>
      <c r="AN19" s="50">
        <v>1</v>
      </c>
      <c r="AO19" s="50">
        <v>1</v>
      </c>
      <c r="AP19" s="50">
        <v>10</v>
      </c>
      <c r="AQ19" s="50">
        <v>13</v>
      </c>
      <c r="AR19" s="50">
        <v>10</v>
      </c>
      <c r="AS19" s="50">
        <v>0</v>
      </c>
      <c r="AT19" s="50">
        <v>35</v>
      </c>
      <c r="AU19" s="50" t="s">
        <v>118</v>
      </c>
      <c r="AV19" s="50">
        <v>1</v>
      </c>
      <c r="AW19" s="50">
        <v>1</v>
      </c>
      <c r="AX19" s="50">
        <v>10</v>
      </c>
      <c r="AY19" s="50">
        <v>13</v>
      </c>
      <c r="AZ19" s="50">
        <v>10</v>
      </c>
      <c r="BA19" s="50">
        <v>3.86</v>
      </c>
      <c r="BB19" s="50">
        <v>0.97</v>
      </c>
      <c r="BC19" s="50">
        <v>4</v>
      </c>
      <c r="BD19" s="50">
        <v>4</v>
      </c>
    </row>
    <row r="20" spans="1:57" x14ac:dyDescent="0.25">
      <c r="A20" s="73"/>
      <c r="B20" s="73"/>
      <c r="C20" s="73"/>
      <c r="D20" s="73"/>
      <c r="E20" s="73"/>
      <c r="F20" s="73"/>
      <c r="G20" s="73"/>
      <c r="H20" s="73"/>
      <c r="I20" s="73"/>
      <c r="J20" s="73"/>
      <c r="K20" s="73"/>
      <c r="L20" s="73"/>
      <c r="M20" s="49"/>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42"/>
      <c r="AM20" s="82" t="s">
        <v>119</v>
      </c>
      <c r="AN20" s="50">
        <v>4</v>
      </c>
      <c r="AO20" s="50">
        <v>5</v>
      </c>
      <c r="AP20" s="50">
        <v>6</v>
      </c>
      <c r="AQ20" s="50">
        <v>5</v>
      </c>
      <c r="AR20" s="50">
        <v>14</v>
      </c>
      <c r="AS20" s="50">
        <v>1</v>
      </c>
      <c r="AT20" s="50">
        <v>35</v>
      </c>
      <c r="AU20" s="50" t="s">
        <v>119</v>
      </c>
      <c r="AV20" s="50">
        <v>4</v>
      </c>
      <c r="AW20" s="50">
        <v>5</v>
      </c>
      <c r="AX20" s="50">
        <v>6</v>
      </c>
      <c r="AY20" s="50">
        <v>5</v>
      </c>
      <c r="AZ20" s="50">
        <v>14</v>
      </c>
      <c r="BA20" s="50">
        <v>3.59</v>
      </c>
      <c r="BB20" s="50">
        <v>1.46</v>
      </c>
      <c r="BC20" s="50">
        <v>4</v>
      </c>
      <c r="BD20" s="50">
        <v>5</v>
      </c>
    </row>
    <row r="21" spans="1:57" ht="40.5" customHeight="1" x14ac:dyDescent="0.25">
      <c r="A21" s="94" t="s">
        <v>1</v>
      </c>
      <c r="B21" s="94"/>
      <c r="C21" s="94"/>
      <c r="D21" s="94"/>
      <c r="E21" s="94"/>
      <c r="F21" s="94"/>
      <c r="G21" s="94"/>
      <c r="H21" s="94"/>
      <c r="I21" s="94"/>
      <c r="J21" s="94"/>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42"/>
      <c r="AM21" s="82" t="s">
        <v>120</v>
      </c>
      <c r="AN21" s="50">
        <v>4</v>
      </c>
      <c r="AO21" s="50">
        <v>8</v>
      </c>
      <c r="AP21" s="50">
        <v>8</v>
      </c>
      <c r="AQ21" s="50">
        <v>5</v>
      </c>
      <c r="AR21" s="50">
        <v>7</v>
      </c>
      <c r="AS21" s="50">
        <v>3</v>
      </c>
      <c r="AT21" s="50">
        <v>35</v>
      </c>
      <c r="AU21" s="50" t="s">
        <v>120</v>
      </c>
      <c r="AV21" s="50">
        <v>4</v>
      </c>
      <c r="AW21" s="50">
        <v>8</v>
      </c>
      <c r="AX21" s="50">
        <v>8</v>
      </c>
      <c r="AY21" s="50">
        <v>5</v>
      </c>
      <c r="AZ21" s="50">
        <v>7</v>
      </c>
      <c r="BA21" s="50">
        <v>3.09</v>
      </c>
      <c r="BB21" s="50">
        <v>1.35</v>
      </c>
      <c r="BC21" s="50">
        <v>3</v>
      </c>
      <c r="BD21" s="50">
        <v>2</v>
      </c>
    </row>
    <row r="22" spans="1:57" ht="18" x14ac:dyDescent="0.25">
      <c r="A22" s="73"/>
      <c r="B22" s="73"/>
      <c r="C22" s="107" t="s">
        <v>2</v>
      </c>
      <c r="D22" s="107"/>
      <c r="E22" s="107"/>
      <c r="F22" s="107"/>
      <c r="G22" s="107"/>
      <c r="H22" s="107"/>
      <c r="I22" s="107"/>
      <c r="J22" s="107"/>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42"/>
      <c r="AM22" s="82" t="s">
        <v>121</v>
      </c>
      <c r="AN22" s="50">
        <v>7</v>
      </c>
      <c r="AO22" s="50">
        <v>5</v>
      </c>
      <c r="AP22" s="50">
        <v>7</v>
      </c>
      <c r="AQ22" s="50">
        <v>6</v>
      </c>
      <c r="AR22" s="50">
        <v>10</v>
      </c>
      <c r="AS22" s="50">
        <v>0</v>
      </c>
      <c r="AT22" s="50">
        <v>35</v>
      </c>
      <c r="AU22" s="50" t="s">
        <v>121</v>
      </c>
      <c r="AV22" s="50">
        <v>7</v>
      </c>
      <c r="AW22" s="50">
        <v>5</v>
      </c>
      <c r="AX22" s="50">
        <v>7</v>
      </c>
      <c r="AY22" s="50">
        <v>6</v>
      </c>
      <c r="AZ22" s="50">
        <v>10</v>
      </c>
      <c r="BA22" s="50">
        <v>3.2</v>
      </c>
      <c r="BB22" s="50">
        <v>1.51</v>
      </c>
      <c r="BC22" s="50">
        <v>3</v>
      </c>
      <c r="BD22" s="50">
        <v>5</v>
      </c>
    </row>
    <row r="23" spans="1:57" ht="39.75" customHeight="1" x14ac:dyDescent="0.25">
      <c r="A23" s="73"/>
      <c r="B23" s="73"/>
      <c r="C23" s="107" t="s">
        <v>3</v>
      </c>
      <c r="D23" s="107"/>
      <c r="E23" s="107"/>
      <c r="F23" s="107"/>
      <c r="G23" s="107"/>
      <c r="H23" s="107"/>
      <c r="I23" s="107"/>
      <c r="J23" s="107"/>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42"/>
      <c r="AM23" s="82" t="s">
        <v>122</v>
      </c>
      <c r="AN23" s="50">
        <v>0</v>
      </c>
      <c r="AO23" s="50">
        <v>2</v>
      </c>
      <c r="AP23" s="50">
        <v>1</v>
      </c>
      <c r="AQ23" s="50">
        <v>10</v>
      </c>
      <c r="AR23" s="50">
        <v>18</v>
      </c>
      <c r="AS23" s="50">
        <v>4</v>
      </c>
      <c r="AT23" s="50">
        <v>35</v>
      </c>
      <c r="AU23" s="50" t="s">
        <v>122</v>
      </c>
      <c r="AV23" s="50">
        <v>0</v>
      </c>
      <c r="AW23" s="50">
        <v>2</v>
      </c>
      <c r="AX23" s="50">
        <v>1</v>
      </c>
      <c r="AY23" s="50">
        <v>10</v>
      </c>
      <c r="AZ23" s="50">
        <v>18</v>
      </c>
      <c r="BA23" s="50">
        <v>4.42</v>
      </c>
      <c r="BB23" s="50">
        <v>0.85</v>
      </c>
      <c r="BC23" s="50">
        <v>5</v>
      </c>
      <c r="BD23" s="50">
        <v>5</v>
      </c>
    </row>
    <row r="24" spans="1:57" ht="18" x14ac:dyDescent="0.25">
      <c r="A24" s="73"/>
      <c r="B24" s="73"/>
      <c r="C24" s="107" t="s">
        <v>4</v>
      </c>
      <c r="D24" s="107"/>
      <c r="E24" s="107"/>
      <c r="F24" s="107"/>
      <c r="G24" s="107"/>
      <c r="H24" s="107"/>
      <c r="I24" s="107"/>
      <c r="J24" s="107"/>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42"/>
      <c r="AM24" s="82" t="s">
        <v>123</v>
      </c>
      <c r="AN24" s="50">
        <v>0</v>
      </c>
      <c r="AO24" s="50">
        <v>2</v>
      </c>
      <c r="AP24" s="50">
        <v>4</v>
      </c>
      <c r="AQ24" s="50">
        <v>8</v>
      </c>
      <c r="AR24" s="50">
        <v>19</v>
      </c>
      <c r="AS24" s="50">
        <v>2</v>
      </c>
      <c r="AT24" s="50">
        <v>35</v>
      </c>
      <c r="AU24" s="50" t="s">
        <v>123</v>
      </c>
      <c r="AV24" s="50">
        <v>0</v>
      </c>
      <c r="AW24" s="50">
        <v>2</v>
      </c>
      <c r="AX24" s="50">
        <v>4</v>
      </c>
      <c r="AY24" s="50">
        <v>8</v>
      </c>
      <c r="AZ24" s="50">
        <v>19</v>
      </c>
      <c r="BA24" s="50">
        <v>4.33</v>
      </c>
      <c r="BB24" s="50">
        <v>0.92</v>
      </c>
      <c r="BC24" s="50">
        <v>5</v>
      </c>
      <c r="BD24" s="50">
        <v>5</v>
      </c>
    </row>
    <row r="25" spans="1:57" ht="18" x14ac:dyDescent="0.25">
      <c r="C25" s="107" t="s">
        <v>5</v>
      </c>
      <c r="D25" s="107"/>
      <c r="E25" s="107"/>
      <c r="F25" s="107"/>
      <c r="G25" s="107"/>
      <c r="H25" s="107"/>
      <c r="I25" s="107"/>
      <c r="J25" s="107"/>
      <c r="AM25" s="82" t="s">
        <v>124</v>
      </c>
      <c r="AN25" s="50">
        <v>0</v>
      </c>
      <c r="AO25" s="50">
        <v>2</v>
      </c>
      <c r="AP25" s="50">
        <v>4</v>
      </c>
      <c r="AQ25" s="50">
        <v>13</v>
      </c>
      <c r="AR25" s="50">
        <v>16</v>
      </c>
      <c r="AS25" s="50">
        <v>0</v>
      </c>
      <c r="AT25" s="50">
        <v>35</v>
      </c>
      <c r="AU25" s="50" t="s">
        <v>124</v>
      </c>
      <c r="AV25" s="50">
        <v>0</v>
      </c>
      <c r="AW25" s="50">
        <v>2</v>
      </c>
      <c r="AX25" s="50">
        <v>4</v>
      </c>
      <c r="AY25" s="50">
        <v>13</v>
      </c>
      <c r="AZ25" s="50">
        <v>16</v>
      </c>
      <c r="BA25" s="50">
        <v>4.2300000000000004</v>
      </c>
      <c r="BB25" s="50">
        <v>0.88</v>
      </c>
      <c r="BC25" s="50">
        <v>4</v>
      </c>
      <c r="BD25" s="50">
        <v>5</v>
      </c>
    </row>
    <row r="26" spans="1:57" x14ac:dyDescent="0.25">
      <c r="C26" s="51"/>
      <c r="D26" s="51"/>
      <c r="E26" s="51"/>
      <c r="F26" s="51"/>
      <c r="G26" s="51"/>
      <c r="H26" s="51"/>
      <c r="I26" s="51"/>
      <c r="J26" s="51"/>
      <c r="AM26" s="82" t="s">
        <v>125</v>
      </c>
      <c r="AN26" s="50">
        <v>1</v>
      </c>
      <c r="AO26" s="50">
        <v>0</v>
      </c>
      <c r="AP26" s="50">
        <v>9</v>
      </c>
      <c r="AQ26" s="50">
        <v>9</v>
      </c>
      <c r="AR26" s="50">
        <v>16</v>
      </c>
      <c r="AS26" s="50">
        <v>0</v>
      </c>
      <c r="AT26" s="50">
        <v>35</v>
      </c>
      <c r="AU26" s="50" t="s">
        <v>125</v>
      </c>
      <c r="AV26" s="50">
        <v>1</v>
      </c>
      <c r="AW26" s="50">
        <v>0</v>
      </c>
      <c r="AX26" s="50">
        <v>9</v>
      </c>
      <c r="AY26" s="50">
        <v>9</v>
      </c>
      <c r="AZ26" s="50">
        <v>16</v>
      </c>
      <c r="BA26" s="50">
        <v>4.1100000000000003</v>
      </c>
      <c r="BB26" s="50">
        <v>0.99</v>
      </c>
      <c r="BC26" s="50">
        <v>4</v>
      </c>
      <c r="BD26" s="50">
        <v>5</v>
      </c>
    </row>
    <row r="27" spans="1:57" x14ac:dyDescent="0.25">
      <c r="C27" s="51"/>
      <c r="D27" s="51"/>
      <c r="E27" s="51"/>
      <c r="F27" s="51"/>
      <c r="G27" s="51"/>
      <c r="H27" s="51"/>
      <c r="I27" s="51"/>
      <c r="J27" s="51"/>
      <c r="AM27" s="82" t="s">
        <v>126</v>
      </c>
      <c r="AN27" s="50">
        <v>3</v>
      </c>
      <c r="AO27" s="50">
        <v>1</v>
      </c>
      <c r="AP27" s="50">
        <v>7</v>
      </c>
      <c r="AQ27" s="50">
        <v>7</v>
      </c>
      <c r="AR27" s="50">
        <v>13</v>
      </c>
      <c r="AS27" s="50">
        <v>4</v>
      </c>
      <c r="AT27" s="50">
        <v>35</v>
      </c>
      <c r="AU27" s="50" t="s">
        <v>126</v>
      </c>
      <c r="AV27" s="50">
        <v>3</v>
      </c>
      <c r="AW27" s="50">
        <v>1</v>
      </c>
      <c r="AX27" s="50">
        <v>7</v>
      </c>
      <c r="AY27" s="50">
        <v>7</v>
      </c>
      <c r="AZ27" s="50">
        <v>13</v>
      </c>
      <c r="BA27" s="50">
        <v>3.84</v>
      </c>
      <c r="BB27" s="50">
        <v>1.29</v>
      </c>
      <c r="BC27" s="50">
        <v>4</v>
      </c>
      <c r="BD27" s="50">
        <v>5</v>
      </c>
    </row>
    <row r="28" spans="1:57" s="5" customFormat="1" ht="20.25" x14ac:dyDescent="0.25">
      <c r="A28" s="92" t="s">
        <v>6</v>
      </c>
      <c r="B28" s="92"/>
      <c r="C28" s="92"/>
      <c r="D28" s="92"/>
      <c r="E28" s="92"/>
      <c r="F28" s="92"/>
      <c r="G28" s="92"/>
      <c r="H28" s="92"/>
      <c r="I28" s="92"/>
      <c r="J28" s="92"/>
      <c r="K28" s="92"/>
      <c r="L28" s="92"/>
      <c r="M28" s="92"/>
      <c r="N28" s="92"/>
      <c r="O28" s="92"/>
      <c r="P28" s="4"/>
      <c r="Q28" s="4"/>
      <c r="R28" s="4"/>
      <c r="S28" s="4"/>
      <c r="T28" s="4"/>
      <c r="U28" s="4"/>
      <c r="V28" s="4"/>
      <c r="W28" s="4"/>
      <c r="X28" s="4"/>
      <c r="Y28" s="4"/>
      <c r="Z28" s="4"/>
      <c r="AA28" s="4"/>
      <c r="AB28" s="4"/>
      <c r="AC28" s="4"/>
      <c r="AD28" s="4"/>
      <c r="AE28" s="4"/>
      <c r="AF28" s="4"/>
      <c r="AG28" s="4"/>
      <c r="AH28" s="4"/>
      <c r="AI28" s="4"/>
      <c r="AJ28" s="4"/>
      <c r="AK28" s="4"/>
      <c r="AL28" s="43"/>
      <c r="AM28" s="82" t="s">
        <v>127</v>
      </c>
      <c r="AN28" s="50">
        <v>1</v>
      </c>
      <c r="AO28" s="50">
        <v>1</v>
      </c>
      <c r="AP28" s="50">
        <v>5</v>
      </c>
      <c r="AQ28" s="50">
        <v>7</v>
      </c>
      <c r="AR28" s="50">
        <v>9</v>
      </c>
      <c r="AS28" s="50">
        <v>12</v>
      </c>
      <c r="AT28" s="50">
        <v>35</v>
      </c>
      <c r="AU28" s="50" t="s">
        <v>127</v>
      </c>
      <c r="AV28" s="50">
        <v>1</v>
      </c>
      <c r="AW28" s="50">
        <v>1</v>
      </c>
      <c r="AX28" s="50">
        <v>5</v>
      </c>
      <c r="AY28" s="50">
        <v>7</v>
      </c>
      <c r="AZ28" s="50">
        <v>9</v>
      </c>
      <c r="BA28" s="50">
        <v>3.96</v>
      </c>
      <c r="BB28" s="50">
        <v>1.1100000000000001</v>
      </c>
      <c r="BC28" s="50">
        <v>4</v>
      </c>
      <c r="BD28" s="50">
        <v>5</v>
      </c>
      <c r="BE28" s="50"/>
    </row>
    <row r="29" spans="1:57" x14ac:dyDescent="0.25">
      <c r="C29" s="51"/>
      <c r="D29" s="51"/>
      <c r="E29" s="51"/>
      <c r="F29" s="51"/>
      <c r="G29" s="51"/>
      <c r="H29" s="51"/>
      <c r="I29" s="51"/>
      <c r="J29" s="51"/>
      <c r="AM29" s="82" t="s">
        <v>128</v>
      </c>
      <c r="AN29" s="50">
        <v>0</v>
      </c>
      <c r="AO29" s="50">
        <v>0</v>
      </c>
      <c r="AP29" s="50">
        <v>5</v>
      </c>
      <c r="AQ29" s="50">
        <v>9</v>
      </c>
      <c r="AR29" s="50">
        <v>7</v>
      </c>
      <c r="AS29" s="50">
        <v>14</v>
      </c>
      <c r="AT29" s="50">
        <v>35</v>
      </c>
      <c r="AU29" s="50" t="s">
        <v>128</v>
      </c>
      <c r="AV29" s="50">
        <v>0</v>
      </c>
      <c r="AW29" s="50">
        <v>0</v>
      </c>
      <c r="AX29" s="50">
        <v>5</v>
      </c>
      <c r="AY29" s="50">
        <v>9</v>
      </c>
      <c r="AZ29" s="50">
        <v>7</v>
      </c>
      <c r="BA29" s="50">
        <v>4.0999999999999996</v>
      </c>
      <c r="BB29" s="50">
        <v>0.77</v>
      </c>
      <c r="BC29" s="50">
        <v>4</v>
      </c>
      <c r="BD29" s="50">
        <v>4</v>
      </c>
      <c r="BE29" s="5"/>
    </row>
    <row r="30" spans="1:57" ht="18.75" customHeight="1" x14ac:dyDescent="0.3">
      <c r="A30" s="6">
        <v>1</v>
      </c>
      <c r="B30" s="88" t="s">
        <v>48</v>
      </c>
      <c r="C30" s="88"/>
      <c r="D30" s="88"/>
      <c r="E30" s="88"/>
      <c r="F30" s="88"/>
      <c r="G30" s="88"/>
      <c r="H30" s="88"/>
      <c r="I30" s="88"/>
      <c r="J30" s="88"/>
      <c r="K30" s="88"/>
      <c r="L30" s="88"/>
      <c r="M30" s="88"/>
      <c r="N30" s="88"/>
      <c r="O30" s="88"/>
      <c r="P30" s="88"/>
      <c r="Q30" s="88"/>
      <c r="R30" s="37"/>
      <c r="S30" s="37"/>
      <c r="T30" s="37"/>
      <c r="U30" s="6">
        <v>2</v>
      </c>
      <c r="V30" s="88" t="s">
        <v>47</v>
      </c>
      <c r="W30" s="88"/>
      <c r="X30" s="88"/>
      <c r="Y30" s="88"/>
      <c r="Z30" s="88"/>
      <c r="AA30" s="88"/>
      <c r="AB30" s="88"/>
      <c r="AC30" s="88"/>
      <c r="AD30" s="88"/>
      <c r="AE30" s="88"/>
      <c r="AF30" s="88"/>
      <c r="AG30" s="88"/>
      <c r="AH30" s="88"/>
      <c r="AI30" s="88"/>
      <c r="AJ30" s="88"/>
      <c r="AM30" s="82" t="s">
        <v>129</v>
      </c>
      <c r="AN30" s="50">
        <v>0</v>
      </c>
      <c r="AO30" s="50">
        <v>1</v>
      </c>
      <c r="AP30" s="50">
        <v>10</v>
      </c>
      <c r="AQ30" s="50">
        <v>8</v>
      </c>
      <c r="AR30" s="50">
        <v>13</v>
      </c>
      <c r="AS30" s="50">
        <v>3</v>
      </c>
      <c r="AT30" s="50">
        <v>35</v>
      </c>
      <c r="AU30" s="50" t="s">
        <v>129</v>
      </c>
      <c r="AV30" s="50">
        <v>0</v>
      </c>
      <c r="AW30" s="50">
        <v>1</v>
      </c>
      <c r="AX30" s="50">
        <v>10</v>
      </c>
      <c r="AY30" s="50">
        <v>8</v>
      </c>
      <c r="AZ30" s="50">
        <v>13</v>
      </c>
      <c r="BA30" s="50">
        <v>4.03</v>
      </c>
      <c r="BB30" s="50">
        <v>0.93</v>
      </c>
      <c r="BC30" s="50">
        <v>4</v>
      </c>
      <c r="BD30" s="50">
        <v>5</v>
      </c>
    </row>
    <row r="31" spans="1:57" ht="18.75" x14ac:dyDescent="0.3">
      <c r="A31" s="52"/>
      <c r="B31" s="53"/>
      <c r="C31" s="51"/>
      <c r="D31" s="51"/>
      <c r="E31" s="51"/>
      <c r="F31" s="51"/>
      <c r="G31" s="51"/>
      <c r="H31" s="51"/>
      <c r="I31" s="51"/>
      <c r="J31" s="51"/>
      <c r="AM31" s="82" t="s">
        <v>130</v>
      </c>
      <c r="AN31" s="50">
        <v>0</v>
      </c>
      <c r="AO31" s="50">
        <v>4</v>
      </c>
      <c r="AP31" s="50">
        <v>5</v>
      </c>
      <c r="AQ31" s="50">
        <v>9</v>
      </c>
      <c r="AR31" s="50">
        <v>11</v>
      </c>
      <c r="AS31" s="50">
        <v>6</v>
      </c>
      <c r="AT31" s="50">
        <v>35</v>
      </c>
      <c r="AU31" s="50" t="s">
        <v>130</v>
      </c>
      <c r="AV31" s="50">
        <v>0</v>
      </c>
      <c r="AW31" s="50">
        <v>4</v>
      </c>
      <c r="AX31" s="50">
        <v>5</v>
      </c>
      <c r="AY31" s="50">
        <v>9</v>
      </c>
      <c r="AZ31" s="50">
        <v>11</v>
      </c>
      <c r="BA31" s="50">
        <v>3.93</v>
      </c>
      <c r="BB31" s="50">
        <v>1.07</v>
      </c>
      <c r="BC31" s="50">
        <v>4</v>
      </c>
      <c r="BD31" s="50">
        <v>5</v>
      </c>
    </row>
    <row r="32" spans="1:57" ht="18.75" x14ac:dyDescent="0.3">
      <c r="A32" s="52"/>
      <c r="B32" s="53"/>
      <c r="C32" s="51"/>
      <c r="D32" s="51"/>
      <c r="E32" s="51"/>
      <c r="F32" s="51"/>
      <c r="G32" s="51"/>
      <c r="H32" s="51"/>
      <c r="I32" s="51"/>
      <c r="J32" s="51"/>
      <c r="AM32" s="82" t="s">
        <v>131</v>
      </c>
      <c r="AN32" s="50">
        <v>7</v>
      </c>
      <c r="AO32" s="50">
        <v>1</v>
      </c>
      <c r="AP32" s="50">
        <v>3</v>
      </c>
      <c r="AQ32" s="50">
        <v>5</v>
      </c>
      <c r="AR32" s="50">
        <v>18</v>
      </c>
      <c r="AS32" s="50">
        <v>1</v>
      </c>
      <c r="AT32" s="50">
        <v>35</v>
      </c>
      <c r="AU32" s="50" t="s">
        <v>131</v>
      </c>
      <c r="AV32" s="50">
        <v>7</v>
      </c>
      <c r="AW32" s="50">
        <v>1</v>
      </c>
      <c r="AX32" s="50">
        <v>3</v>
      </c>
      <c r="AY32" s="50">
        <v>5</v>
      </c>
      <c r="AZ32" s="50">
        <v>18</v>
      </c>
      <c r="BA32" s="50">
        <v>3.76</v>
      </c>
      <c r="BB32" s="50">
        <v>1.62</v>
      </c>
      <c r="BC32" s="50">
        <v>5</v>
      </c>
      <c r="BD32" s="50">
        <v>5</v>
      </c>
    </row>
    <row r="33" spans="1:56" ht="18.75" x14ac:dyDescent="0.3">
      <c r="A33" s="52"/>
      <c r="B33" s="53"/>
      <c r="C33" s="51"/>
      <c r="D33" s="51"/>
      <c r="E33" s="51"/>
      <c r="F33" s="51"/>
      <c r="G33" s="51"/>
      <c r="H33" s="51"/>
      <c r="I33" s="51"/>
      <c r="J33" s="51"/>
      <c r="AM33" s="70" t="s">
        <v>132</v>
      </c>
      <c r="AN33" s="5">
        <v>1</v>
      </c>
      <c r="AO33" s="5">
        <v>4</v>
      </c>
      <c r="AP33" s="5">
        <v>9</v>
      </c>
      <c r="AQ33" s="5">
        <v>12</v>
      </c>
      <c r="AR33" s="5">
        <v>9</v>
      </c>
      <c r="AS33" s="5">
        <v>0</v>
      </c>
      <c r="AT33" s="5">
        <v>35</v>
      </c>
      <c r="AU33" s="5" t="s">
        <v>132</v>
      </c>
      <c r="AV33" s="5">
        <v>1</v>
      </c>
      <c r="AW33" s="5">
        <v>4</v>
      </c>
      <c r="AX33" s="5">
        <v>9</v>
      </c>
      <c r="AY33" s="5">
        <v>12</v>
      </c>
      <c r="AZ33" s="5">
        <v>9</v>
      </c>
      <c r="BA33" s="5">
        <v>3.69</v>
      </c>
      <c r="BB33" s="5">
        <v>1.08</v>
      </c>
      <c r="BC33" s="5">
        <v>4</v>
      </c>
      <c r="BD33" s="5">
        <v>4</v>
      </c>
    </row>
    <row r="34" spans="1:56" ht="18.75" x14ac:dyDescent="0.3">
      <c r="A34" s="52"/>
      <c r="B34" s="53"/>
      <c r="C34" s="51"/>
      <c r="D34" s="51"/>
      <c r="E34" s="51"/>
      <c r="F34" s="51"/>
      <c r="G34" s="51"/>
      <c r="H34" s="51"/>
      <c r="I34" s="51"/>
      <c r="J34" s="51"/>
      <c r="AM34" s="82" t="s">
        <v>133</v>
      </c>
      <c r="AN34" s="50">
        <v>1</v>
      </c>
      <c r="AO34" s="50">
        <v>3</v>
      </c>
      <c r="AP34" s="50">
        <v>4</v>
      </c>
      <c r="AQ34" s="50">
        <v>7</v>
      </c>
      <c r="AR34" s="50">
        <v>20</v>
      </c>
      <c r="AS34" s="50">
        <v>0</v>
      </c>
      <c r="AT34" s="50">
        <v>35</v>
      </c>
      <c r="AU34" s="50" t="s">
        <v>133</v>
      </c>
      <c r="AV34" s="50">
        <v>1</v>
      </c>
      <c r="AW34" s="50">
        <v>3</v>
      </c>
      <c r="AX34" s="50">
        <v>4</v>
      </c>
      <c r="AY34" s="50">
        <v>7</v>
      </c>
      <c r="AZ34" s="50">
        <v>20</v>
      </c>
      <c r="BA34" s="50">
        <v>4.2</v>
      </c>
      <c r="BB34" s="50">
        <v>1.1299999999999999</v>
      </c>
      <c r="BC34" s="50">
        <v>5</v>
      </c>
      <c r="BD34" s="50">
        <v>5</v>
      </c>
    </row>
    <row r="35" spans="1:56" ht="18.75" x14ac:dyDescent="0.3">
      <c r="A35" s="52"/>
      <c r="B35" s="53"/>
      <c r="C35" s="51"/>
      <c r="D35" s="51"/>
      <c r="E35" s="51"/>
      <c r="F35" s="51"/>
      <c r="G35" s="51"/>
      <c r="H35" s="51"/>
      <c r="I35" s="51"/>
      <c r="J35" s="51"/>
      <c r="AM35" s="82" t="s">
        <v>134</v>
      </c>
      <c r="AN35" s="50">
        <v>0</v>
      </c>
      <c r="AO35" s="50">
        <v>5</v>
      </c>
      <c r="AP35" s="50">
        <v>6</v>
      </c>
      <c r="AQ35" s="50">
        <v>10</v>
      </c>
      <c r="AR35" s="50">
        <v>14</v>
      </c>
      <c r="AS35" s="50">
        <v>0</v>
      </c>
      <c r="AT35" s="50">
        <v>35</v>
      </c>
      <c r="AU35" s="50" t="s">
        <v>134</v>
      </c>
      <c r="AV35" s="50">
        <v>0</v>
      </c>
      <c r="AW35" s="50">
        <v>5</v>
      </c>
      <c r="AX35" s="50">
        <v>6</v>
      </c>
      <c r="AY35" s="50">
        <v>10</v>
      </c>
      <c r="AZ35" s="50">
        <v>14</v>
      </c>
      <c r="BA35" s="50">
        <v>3.94</v>
      </c>
      <c r="BB35" s="50">
        <v>1.08</v>
      </c>
      <c r="BC35" s="50">
        <v>4</v>
      </c>
      <c r="BD35" s="50">
        <v>5</v>
      </c>
    </row>
    <row r="36" spans="1:56" ht="18.75" x14ac:dyDescent="0.3">
      <c r="A36" s="52"/>
      <c r="B36" s="53"/>
      <c r="C36" s="51"/>
      <c r="D36" s="51"/>
      <c r="E36" s="51"/>
      <c r="F36" s="51"/>
      <c r="G36" s="51"/>
      <c r="H36" s="51"/>
      <c r="I36" s="51"/>
      <c r="J36" s="51"/>
      <c r="AM36" s="82" t="s">
        <v>135</v>
      </c>
      <c r="AN36" s="50">
        <v>1</v>
      </c>
      <c r="AO36" s="50">
        <v>5</v>
      </c>
      <c r="AP36" s="50">
        <v>3</v>
      </c>
      <c r="AQ36" s="50">
        <v>7</v>
      </c>
      <c r="AR36" s="50">
        <v>9</v>
      </c>
      <c r="AS36" s="50">
        <v>10</v>
      </c>
      <c r="AT36" s="50">
        <v>35</v>
      </c>
      <c r="AU36" s="50" t="s">
        <v>135</v>
      </c>
      <c r="AV36" s="50">
        <v>1</v>
      </c>
      <c r="AW36" s="50">
        <v>5</v>
      </c>
      <c r="AX36" s="50">
        <v>3</v>
      </c>
      <c r="AY36" s="50">
        <v>7</v>
      </c>
      <c r="AZ36" s="50">
        <v>9</v>
      </c>
      <c r="BA36" s="50">
        <v>3.72</v>
      </c>
      <c r="BB36" s="50">
        <v>1.28</v>
      </c>
      <c r="BC36" s="50">
        <v>4</v>
      </c>
      <c r="BD36" s="50">
        <v>5</v>
      </c>
    </row>
    <row r="37" spans="1:56" ht="18.75" x14ac:dyDescent="0.3">
      <c r="A37" s="52"/>
      <c r="B37" s="53"/>
      <c r="C37" s="51"/>
      <c r="D37" s="51"/>
      <c r="E37" s="51"/>
      <c r="F37" s="51"/>
      <c r="G37" s="51"/>
      <c r="H37" s="51"/>
      <c r="I37" s="51"/>
      <c r="J37" s="51"/>
      <c r="AM37" s="82" t="s">
        <v>136</v>
      </c>
      <c r="AN37" s="50">
        <v>0</v>
      </c>
      <c r="AO37" s="50">
        <v>0</v>
      </c>
      <c r="AP37" s="50">
        <v>4</v>
      </c>
      <c r="AQ37" s="50">
        <v>13</v>
      </c>
      <c r="AR37" s="50">
        <v>16</v>
      </c>
      <c r="AS37" s="50">
        <v>2</v>
      </c>
      <c r="AT37" s="50">
        <v>35</v>
      </c>
      <c r="AU37" s="50" t="s">
        <v>136</v>
      </c>
      <c r="AV37" s="50">
        <v>0</v>
      </c>
      <c r="AW37" s="50">
        <v>0</v>
      </c>
      <c r="AX37" s="50">
        <v>4</v>
      </c>
      <c r="AY37" s="50">
        <v>13</v>
      </c>
      <c r="AZ37" s="50">
        <v>16</v>
      </c>
      <c r="BA37" s="50">
        <v>4.3600000000000003</v>
      </c>
      <c r="BB37" s="50">
        <v>0.7</v>
      </c>
      <c r="BC37" s="50">
        <v>4</v>
      </c>
      <c r="BD37" s="50">
        <v>5</v>
      </c>
    </row>
    <row r="38" spans="1:56" ht="18.75" x14ac:dyDescent="0.3">
      <c r="A38" s="52"/>
      <c r="B38" s="53"/>
      <c r="C38" s="51"/>
      <c r="D38" s="51"/>
      <c r="E38" s="51"/>
      <c r="F38" s="51"/>
      <c r="G38" s="51"/>
      <c r="H38" s="51"/>
      <c r="I38" s="51"/>
      <c r="J38" s="51"/>
      <c r="AM38" s="82" t="s">
        <v>137</v>
      </c>
      <c r="AN38" s="50">
        <v>1</v>
      </c>
      <c r="AO38" s="50">
        <v>1</v>
      </c>
      <c r="AP38" s="50">
        <v>5</v>
      </c>
      <c r="AQ38" s="50">
        <v>10</v>
      </c>
      <c r="AR38" s="50">
        <v>18</v>
      </c>
      <c r="AS38" s="50">
        <v>0</v>
      </c>
      <c r="AT38" s="50">
        <v>35</v>
      </c>
      <c r="AU38" s="50" t="s">
        <v>137</v>
      </c>
      <c r="AV38" s="50">
        <v>1</v>
      </c>
      <c r="AW38" s="50">
        <v>1</v>
      </c>
      <c r="AX38" s="50">
        <v>5</v>
      </c>
      <c r="AY38" s="50">
        <v>10</v>
      </c>
      <c r="AZ38" s="50">
        <v>18</v>
      </c>
      <c r="BA38" s="50">
        <v>4.2300000000000004</v>
      </c>
      <c r="BB38" s="50">
        <v>1</v>
      </c>
      <c r="BC38" s="50">
        <v>5</v>
      </c>
      <c r="BD38" s="50">
        <v>5</v>
      </c>
    </row>
    <row r="39" spans="1:56" ht="18.75" x14ac:dyDescent="0.3">
      <c r="A39" s="52"/>
      <c r="B39" s="53"/>
      <c r="C39" s="51"/>
      <c r="D39" s="51"/>
      <c r="E39" s="51"/>
      <c r="F39" s="51"/>
      <c r="G39" s="51"/>
      <c r="H39" s="51"/>
      <c r="I39" s="51"/>
      <c r="J39" s="51"/>
      <c r="AM39" s="82" t="s">
        <v>138</v>
      </c>
      <c r="AN39" s="50">
        <v>1</v>
      </c>
      <c r="AO39" s="50">
        <v>1</v>
      </c>
      <c r="AP39" s="50">
        <v>0</v>
      </c>
      <c r="AQ39" s="50">
        <v>12</v>
      </c>
      <c r="AR39" s="50">
        <v>21</v>
      </c>
      <c r="AS39" s="50">
        <v>0</v>
      </c>
      <c r="AT39" s="50">
        <v>35</v>
      </c>
      <c r="AU39" s="50" t="s">
        <v>138</v>
      </c>
      <c r="AV39" s="50">
        <v>1</v>
      </c>
      <c r="AW39" s="50">
        <v>1</v>
      </c>
      <c r="AX39" s="50">
        <v>0</v>
      </c>
      <c r="AY39" s="50">
        <v>12</v>
      </c>
      <c r="AZ39" s="50">
        <v>21</v>
      </c>
      <c r="BA39" s="50">
        <v>4.46</v>
      </c>
      <c r="BB39" s="50">
        <v>0.89</v>
      </c>
      <c r="BC39" s="50">
        <v>5</v>
      </c>
      <c r="BD39" s="50">
        <v>5</v>
      </c>
    </row>
    <row r="40" spans="1:56" ht="18.75" x14ac:dyDescent="0.3">
      <c r="A40" s="52"/>
      <c r="B40" s="53"/>
      <c r="C40" s="51"/>
      <c r="D40" s="51"/>
      <c r="E40" s="51"/>
      <c r="F40" s="51"/>
      <c r="G40" s="51"/>
      <c r="H40" s="51"/>
      <c r="I40" s="51"/>
      <c r="J40" s="51"/>
      <c r="AM40" s="82" t="s">
        <v>139</v>
      </c>
      <c r="AN40" s="50">
        <v>0</v>
      </c>
      <c r="AO40" s="50">
        <v>0</v>
      </c>
      <c r="AP40" s="50">
        <v>7</v>
      </c>
      <c r="AQ40" s="50">
        <v>14</v>
      </c>
      <c r="AR40" s="50">
        <v>14</v>
      </c>
      <c r="AS40" s="50">
        <v>0</v>
      </c>
      <c r="AT40" s="50">
        <v>35</v>
      </c>
      <c r="AU40" s="50" t="s">
        <v>139</v>
      </c>
      <c r="AV40" s="50">
        <v>0</v>
      </c>
      <c r="AW40" s="50">
        <v>0</v>
      </c>
      <c r="AX40" s="50">
        <v>7</v>
      </c>
      <c r="AY40" s="50">
        <v>14</v>
      </c>
      <c r="AZ40" s="50">
        <v>14</v>
      </c>
      <c r="BA40" s="50">
        <v>4.2</v>
      </c>
      <c r="BB40" s="50">
        <v>0.76</v>
      </c>
      <c r="BC40" s="50">
        <v>4</v>
      </c>
      <c r="BD40" s="50">
        <v>4</v>
      </c>
    </row>
    <row r="41" spans="1:56" ht="18.75" x14ac:dyDescent="0.3">
      <c r="A41" s="52"/>
      <c r="B41" s="53"/>
      <c r="C41" s="51"/>
      <c r="D41" s="51"/>
      <c r="E41" s="51"/>
      <c r="F41" s="51"/>
      <c r="G41" s="51"/>
      <c r="H41" s="51"/>
      <c r="I41" s="51"/>
      <c r="J41" s="51"/>
      <c r="AM41" s="82" t="s">
        <v>148</v>
      </c>
      <c r="AU41" s="50" t="s">
        <v>148</v>
      </c>
    </row>
    <row r="42" spans="1:56" ht="18.75" x14ac:dyDescent="0.3">
      <c r="A42" s="52"/>
      <c r="B42" s="53"/>
      <c r="C42" s="51"/>
      <c r="D42" s="51"/>
      <c r="E42" s="51"/>
      <c r="F42" s="51"/>
      <c r="G42" s="51"/>
      <c r="H42" s="51"/>
      <c r="I42" s="51"/>
      <c r="J42" s="51"/>
      <c r="AM42" s="82"/>
      <c r="AU42" s="50" t="s">
        <v>96</v>
      </c>
    </row>
    <row r="43" spans="1:56" ht="18.75" x14ac:dyDescent="0.3">
      <c r="A43" s="52"/>
      <c r="B43" s="53"/>
      <c r="C43" s="51"/>
      <c r="D43" s="51"/>
      <c r="E43" s="51"/>
      <c r="F43" s="51"/>
      <c r="G43" s="51"/>
      <c r="H43" s="51"/>
      <c r="I43" s="51"/>
      <c r="J43" s="51"/>
      <c r="AM43" s="82"/>
    </row>
    <row r="44" spans="1:56" ht="15" customHeight="1" x14ac:dyDescent="0.25">
      <c r="V44" s="95" t="s">
        <v>7</v>
      </c>
      <c r="W44" s="95"/>
      <c r="X44" s="95"/>
      <c r="Y44" s="95"/>
      <c r="Z44" s="95"/>
      <c r="AA44" s="95"/>
      <c r="AC44" s="95" t="s">
        <v>8</v>
      </c>
      <c r="AD44" s="95"/>
      <c r="AE44" s="95"/>
      <c r="AF44" s="95"/>
      <c r="AG44" s="95"/>
      <c r="AH44" s="95"/>
      <c r="AI44" s="96" t="s">
        <v>9</v>
      </c>
      <c r="AJ44" s="96"/>
      <c r="AK44" s="96"/>
      <c r="AL44" s="96"/>
      <c r="AM44" s="82"/>
    </row>
    <row r="45" spans="1:56" x14ac:dyDescent="0.25">
      <c r="V45" s="97"/>
      <c r="W45" s="97"/>
      <c r="X45" s="97"/>
      <c r="Y45" s="97"/>
      <c r="Z45" s="97"/>
      <c r="AA45" s="97"/>
      <c r="AC45" s="97"/>
      <c r="AD45" s="97"/>
      <c r="AE45" s="97"/>
      <c r="AF45" s="97"/>
      <c r="AG45" s="97"/>
      <c r="AH45" s="97"/>
      <c r="AI45" s="96"/>
      <c r="AJ45" s="96"/>
      <c r="AK45" s="96"/>
      <c r="AL45" s="96"/>
      <c r="AM45" s="74"/>
    </row>
    <row r="46" spans="1:56" s="17" customFormat="1" ht="18.75" x14ac:dyDescent="0.25">
      <c r="A46" s="9"/>
      <c r="B46" s="89"/>
      <c r="C46" s="89"/>
      <c r="D46" s="89"/>
      <c r="E46" s="89"/>
      <c r="F46" s="89"/>
      <c r="G46" s="89"/>
      <c r="H46" s="89"/>
      <c r="I46" s="89"/>
      <c r="J46" s="89"/>
      <c r="K46" s="89"/>
      <c r="L46" s="89"/>
      <c r="M46" s="89"/>
      <c r="N46" s="89"/>
      <c r="O46" s="89"/>
      <c r="P46" s="89"/>
      <c r="Q46" s="89"/>
      <c r="R46" s="89"/>
      <c r="S46" s="89"/>
      <c r="T46" s="89"/>
      <c r="U46" s="89"/>
      <c r="V46" s="10">
        <v>1</v>
      </c>
      <c r="W46" s="10">
        <v>2</v>
      </c>
      <c r="X46" s="10">
        <v>3</v>
      </c>
      <c r="Y46" s="10">
        <v>4</v>
      </c>
      <c r="Z46" s="10">
        <v>5</v>
      </c>
      <c r="AA46" s="10" t="s">
        <v>10</v>
      </c>
      <c r="AB46" s="38" t="s">
        <v>11</v>
      </c>
      <c r="AC46" s="10">
        <v>1</v>
      </c>
      <c r="AD46" s="10">
        <v>2</v>
      </c>
      <c r="AE46" s="10">
        <v>3</v>
      </c>
      <c r="AF46" s="10">
        <v>4</v>
      </c>
      <c r="AG46" s="10">
        <v>5</v>
      </c>
      <c r="AH46" s="10" t="s">
        <v>10</v>
      </c>
      <c r="AI46" s="39" t="s">
        <v>12</v>
      </c>
      <c r="AJ46" s="39" t="s">
        <v>13</v>
      </c>
      <c r="AK46" s="39" t="s">
        <v>14</v>
      </c>
      <c r="AL46" s="44" t="s">
        <v>15</v>
      </c>
      <c r="AM46" s="72"/>
      <c r="AU46" s="50"/>
      <c r="AV46" s="50"/>
      <c r="AW46" s="50"/>
      <c r="AX46" s="50"/>
      <c r="AY46" s="50"/>
      <c r="AZ46" s="50"/>
      <c r="BA46" s="50"/>
      <c r="BB46" s="50"/>
      <c r="BC46" s="50"/>
      <c r="BD46" s="50"/>
    </row>
    <row r="47" spans="1:56" s="54" customFormat="1" ht="18.75" x14ac:dyDescent="0.25">
      <c r="A47" s="101" t="s">
        <v>16</v>
      </c>
      <c r="B47" s="101"/>
      <c r="C47" s="101"/>
      <c r="D47" s="101"/>
      <c r="E47" s="101"/>
      <c r="F47" s="101"/>
      <c r="G47" s="101"/>
      <c r="H47" s="101"/>
      <c r="I47" s="101"/>
      <c r="J47" s="101"/>
      <c r="K47" s="101"/>
      <c r="L47" s="101"/>
      <c r="M47" s="101"/>
      <c r="N47" s="101"/>
      <c r="O47" s="101"/>
      <c r="P47" s="101"/>
      <c r="Q47" s="101"/>
      <c r="R47" s="101"/>
      <c r="S47" s="101"/>
      <c r="T47" s="101"/>
      <c r="U47" s="98"/>
      <c r="V47" s="100"/>
      <c r="W47" s="100"/>
      <c r="X47" s="100"/>
      <c r="Y47" s="100"/>
      <c r="Z47" s="100"/>
      <c r="AA47" s="100"/>
      <c r="AB47" s="100"/>
      <c r="AC47" s="100"/>
      <c r="AD47" s="100"/>
      <c r="AE47" s="100"/>
      <c r="AF47" s="100"/>
      <c r="AG47" s="100"/>
      <c r="AH47" s="100"/>
      <c r="AI47" s="100"/>
      <c r="AJ47" s="100"/>
      <c r="AK47" s="100"/>
      <c r="AL47" s="100"/>
      <c r="AM47" s="71"/>
    </row>
    <row r="48" spans="1:56" s="54" customFormat="1" ht="18.75" customHeight="1" x14ac:dyDescent="0.25">
      <c r="A48" s="19">
        <v>3</v>
      </c>
      <c r="B48" s="86" t="s">
        <v>165</v>
      </c>
      <c r="C48" s="86"/>
      <c r="D48" s="86"/>
      <c r="E48" s="86"/>
      <c r="F48" s="86"/>
      <c r="G48" s="86"/>
      <c r="H48" s="86"/>
      <c r="I48" s="86"/>
      <c r="J48" s="86"/>
      <c r="K48" s="86"/>
      <c r="L48" s="86"/>
      <c r="M48" s="86"/>
      <c r="N48" s="86"/>
      <c r="O48" s="86"/>
      <c r="P48" s="86"/>
      <c r="Q48" s="86"/>
      <c r="R48" s="86"/>
      <c r="S48" s="86"/>
      <c r="T48" s="86"/>
      <c r="U48" s="87"/>
      <c r="V48" s="20">
        <f>+AN3</f>
        <v>0</v>
      </c>
      <c r="W48" s="20">
        <f t="shared" ref="W48:AA57" si="0">+AO3</f>
        <v>0</v>
      </c>
      <c r="X48" s="20">
        <f t="shared" si="0"/>
        <v>3</v>
      </c>
      <c r="Y48" s="20">
        <f t="shared" si="0"/>
        <v>16</v>
      </c>
      <c r="Z48" s="20">
        <f t="shared" si="0"/>
        <v>14</v>
      </c>
      <c r="AA48" s="20">
        <f t="shared" si="0"/>
        <v>0</v>
      </c>
      <c r="AB48" s="21">
        <f>SUM(V48:AA48)</f>
        <v>33</v>
      </c>
      <c r="AC48" s="22">
        <f>V48/$AB48</f>
        <v>0</v>
      </c>
      <c r="AD48" s="22">
        <f t="shared" ref="AD48:AH57" si="1">W48/$AB48</f>
        <v>0</v>
      </c>
      <c r="AE48" s="22">
        <f t="shared" si="1"/>
        <v>9.0909090909090912E-2</v>
      </c>
      <c r="AF48" s="22">
        <f t="shared" si="1"/>
        <v>0.48484848484848486</v>
      </c>
      <c r="AG48" s="22">
        <f t="shared" si="1"/>
        <v>0.42424242424242425</v>
      </c>
      <c r="AH48" s="22">
        <f t="shared" si="1"/>
        <v>0</v>
      </c>
      <c r="AI48" s="75">
        <f t="shared" ref="AI48:AL57" si="2">+BA3</f>
        <v>4.33</v>
      </c>
      <c r="AJ48" s="75">
        <f t="shared" si="2"/>
        <v>0.65</v>
      </c>
      <c r="AK48" s="20">
        <f t="shared" si="2"/>
        <v>4</v>
      </c>
      <c r="AL48" s="20">
        <f t="shared" si="2"/>
        <v>4</v>
      </c>
      <c r="AM48" s="71"/>
    </row>
    <row r="49" spans="1:45" s="54" customFormat="1" ht="18.75" customHeight="1" x14ac:dyDescent="0.25">
      <c r="A49" s="19">
        <v>4</v>
      </c>
      <c r="B49" s="86" t="s">
        <v>49</v>
      </c>
      <c r="C49" s="86"/>
      <c r="D49" s="86"/>
      <c r="E49" s="86"/>
      <c r="F49" s="86"/>
      <c r="G49" s="86"/>
      <c r="H49" s="86"/>
      <c r="I49" s="86"/>
      <c r="J49" s="86"/>
      <c r="K49" s="86"/>
      <c r="L49" s="86"/>
      <c r="M49" s="86"/>
      <c r="N49" s="86"/>
      <c r="O49" s="86"/>
      <c r="P49" s="86"/>
      <c r="Q49" s="86"/>
      <c r="R49" s="86"/>
      <c r="S49" s="86"/>
      <c r="T49" s="86"/>
      <c r="U49" s="87"/>
      <c r="V49" s="20">
        <f>+AN4</f>
        <v>0</v>
      </c>
      <c r="W49" s="20">
        <f t="shared" si="0"/>
        <v>0</v>
      </c>
      <c r="X49" s="20">
        <f t="shared" si="0"/>
        <v>4</v>
      </c>
      <c r="Y49" s="20">
        <f t="shared" si="0"/>
        <v>16</v>
      </c>
      <c r="Z49" s="20">
        <f t="shared" si="0"/>
        <v>13</v>
      </c>
      <c r="AA49" s="20">
        <f t="shared" si="0"/>
        <v>0</v>
      </c>
      <c r="AB49" s="21">
        <f t="shared" ref="AB49:AB57" si="3">SUM(V49:AA49)</f>
        <v>33</v>
      </c>
      <c r="AC49" s="22">
        <f t="shared" ref="AC49:AC57" si="4">V49/$AB49</f>
        <v>0</v>
      </c>
      <c r="AD49" s="22">
        <f t="shared" si="1"/>
        <v>0</v>
      </c>
      <c r="AE49" s="22">
        <f t="shared" si="1"/>
        <v>0.12121212121212122</v>
      </c>
      <c r="AF49" s="22">
        <f t="shared" si="1"/>
        <v>0.48484848484848486</v>
      </c>
      <c r="AG49" s="22">
        <f t="shared" si="1"/>
        <v>0.39393939393939392</v>
      </c>
      <c r="AH49" s="22">
        <f t="shared" si="1"/>
        <v>0</v>
      </c>
      <c r="AI49" s="75">
        <f t="shared" si="2"/>
        <v>4.2699999999999996</v>
      </c>
      <c r="AJ49" s="75">
        <f t="shared" si="2"/>
        <v>0.67</v>
      </c>
      <c r="AK49" s="20">
        <f t="shared" si="2"/>
        <v>4</v>
      </c>
      <c r="AL49" s="20">
        <f t="shared" si="2"/>
        <v>4</v>
      </c>
      <c r="AM49" s="71"/>
    </row>
    <row r="50" spans="1:45" s="17" customFormat="1" ht="18" customHeight="1" x14ac:dyDescent="0.25">
      <c r="A50" s="19">
        <v>5</v>
      </c>
      <c r="B50" s="86" t="s">
        <v>50</v>
      </c>
      <c r="C50" s="86" t="s">
        <v>17</v>
      </c>
      <c r="D50" s="86" t="s">
        <v>17</v>
      </c>
      <c r="E50" s="86" t="s">
        <v>17</v>
      </c>
      <c r="F50" s="86" t="s">
        <v>17</v>
      </c>
      <c r="G50" s="86" t="s">
        <v>17</v>
      </c>
      <c r="H50" s="86" t="s">
        <v>17</v>
      </c>
      <c r="I50" s="86" t="s">
        <v>17</v>
      </c>
      <c r="J50" s="86" t="s">
        <v>17</v>
      </c>
      <c r="K50" s="86" t="s">
        <v>17</v>
      </c>
      <c r="L50" s="86" t="s">
        <v>17</v>
      </c>
      <c r="M50" s="86" t="s">
        <v>17</v>
      </c>
      <c r="N50" s="86" t="s">
        <v>17</v>
      </c>
      <c r="O50" s="86" t="s">
        <v>17</v>
      </c>
      <c r="P50" s="86" t="s">
        <v>17</v>
      </c>
      <c r="Q50" s="86" t="s">
        <v>17</v>
      </c>
      <c r="R50" s="86" t="s">
        <v>17</v>
      </c>
      <c r="S50" s="86" t="s">
        <v>17</v>
      </c>
      <c r="T50" s="86" t="s">
        <v>17</v>
      </c>
      <c r="U50" s="87" t="s">
        <v>17</v>
      </c>
      <c r="V50" s="20">
        <f t="shared" ref="V50:V57" si="5">+AN5</f>
        <v>3</v>
      </c>
      <c r="W50" s="20">
        <f t="shared" si="0"/>
        <v>2</v>
      </c>
      <c r="X50" s="20">
        <f t="shared" si="0"/>
        <v>1</v>
      </c>
      <c r="Y50" s="20">
        <f t="shared" si="0"/>
        <v>3</v>
      </c>
      <c r="Z50" s="20">
        <f t="shared" si="0"/>
        <v>25</v>
      </c>
      <c r="AA50" s="20">
        <f t="shared" si="0"/>
        <v>1</v>
      </c>
      <c r="AB50" s="21">
        <f t="shared" si="3"/>
        <v>35</v>
      </c>
      <c r="AC50" s="22">
        <f t="shared" si="4"/>
        <v>8.5714285714285715E-2</v>
      </c>
      <c r="AD50" s="22">
        <f t="shared" si="1"/>
        <v>5.7142857142857141E-2</v>
      </c>
      <c r="AE50" s="22">
        <f t="shared" si="1"/>
        <v>2.8571428571428571E-2</v>
      </c>
      <c r="AF50" s="22">
        <f t="shared" si="1"/>
        <v>8.5714285714285715E-2</v>
      </c>
      <c r="AG50" s="22">
        <f t="shared" si="1"/>
        <v>0.7142857142857143</v>
      </c>
      <c r="AH50" s="22">
        <f t="shared" si="1"/>
        <v>2.8571428571428571E-2</v>
      </c>
      <c r="AI50" s="75">
        <f t="shared" si="2"/>
        <v>4.32</v>
      </c>
      <c r="AJ50" s="75">
        <f t="shared" si="2"/>
        <v>1.32</v>
      </c>
      <c r="AK50" s="20">
        <f t="shared" si="2"/>
        <v>5</v>
      </c>
      <c r="AL50" s="20">
        <f t="shared" si="2"/>
        <v>5</v>
      </c>
      <c r="AM50" s="82" t="s">
        <v>147</v>
      </c>
    </row>
    <row r="51" spans="1:45" s="17" customFormat="1" ht="18" customHeight="1" x14ac:dyDescent="0.25">
      <c r="A51" s="19">
        <v>6</v>
      </c>
      <c r="B51" s="86" t="s">
        <v>51</v>
      </c>
      <c r="C51" s="86" t="s">
        <v>18</v>
      </c>
      <c r="D51" s="86" t="s">
        <v>18</v>
      </c>
      <c r="E51" s="86" t="s">
        <v>18</v>
      </c>
      <c r="F51" s="86" t="s">
        <v>18</v>
      </c>
      <c r="G51" s="86" t="s">
        <v>18</v>
      </c>
      <c r="H51" s="86" t="s">
        <v>18</v>
      </c>
      <c r="I51" s="86" t="s">
        <v>18</v>
      </c>
      <c r="J51" s="86" t="s">
        <v>18</v>
      </c>
      <c r="K51" s="86" t="s">
        <v>18</v>
      </c>
      <c r="L51" s="86" t="s">
        <v>18</v>
      </c>
      <c r="M51" s="86" t="s">
        <v>18</v>
      </c>
      <c r="N51" s="86" t="s">
        <v>18</v>
      </c>
      <c r="O51" s="86" t="s">
        <v>18</v>
      </c>
      <c r="P51" s="86" t="s">
        <v>18</v>
      </c>
      <c r="Q51" s="86" t="s">
        <v>18</v>
      </c>
      <c r="R51" s="86" t="s">
        <v>18</v>
      </c>
      <c r="S51" s="86" t="s">
        <v>18</v>
      </c>
      <c r="T51" s="86" t="s">
        <v>18</v>
      </c>
      <c r="U51" s="87" t="s">
        <v>18</v>
      </c>
      <c r="V51" s="20">
        <f t="shared" si="5"/>
        <v>0</v>
      </c>
      <c r="W51" s="20">
        <f t="shared" si="0"/>
        <v>1</v>
      </c>
      <c r="X51" s="20">
        <f t="shared" si="0"/>
        <v>2</v>
      </c>
      <c r="Y51" s="20">
        <f t="shared" si="0"/>
        <v>10</v>
      </c>
      <c r="Z51" s="20">
        <f t="shared" si="0"/>
        <v>22</v>
      </c>
      <c r="AA51" s="20">
        <f t="shared" si="0"/>
        <v>0</v>
      </c>
      <c r="AB51" s="21">
        <f t="shared" si="3"/>
        <v>35</v>
      </c>
      <c r="AC51" s="22">
        <f t="shared" si="4"/>
        <v>0</v>
      </c>
      <c r="AD51" s="22">
        <f t="shared" si="1"/>
        <v>2.8571428571428571E-2</v>
      </c>
      <c r="AE51" s="22">
        <f t="shared" si="1"/>
        <v>5.7142857142857141E-2</v>
      </c>
      <c r="AF51" s="22">
        <f t="shared" si="1"/>
        <v>0.2857142857142857</v>
      </c>
      <c r="AG51" s="22">
        <f t="shared" si="1"/>
        <v>0.62857142857142856</v>
      </c>
      <c r="AH51" s="22">
        <f t="shared" si="1"/>
        <v>0</v>
      </c>
      <c r="AI51" s="75">
        <f t="shared" si="2"/>
        <v>4.51</v>
      </c>
      <c r="AJ51" s="75">
        <f t="shared" si="2"/>
        <v>0.74</v>
      </c>
      <c r="AK51" s="20">
        <f t="shared" si="2"/>
        <v>5</v>
      </c>
      <c r="AL51" s="20">
        <f t="shared" si="2"/>
        <v>5</v>
      </c>
      <c r="AM51" s="82" t="s">
        <v>97</v>
      </c>
    </row>
    <row r="52" spans="1:45" s="17" customFormat="1" ht="18" customHeight="1" x14ac:dyDescent="0.25">
      <c r="A52" s="19">
        <v>7</v>
      </c>
      <c r="B52" s="86" t="s">
        <v>52</v>
      </c>
      <c r="C52" s="86" t="s">
        <v>19</v>
      </c>
      <c r="D52" s="86" t="s">
        <v>19</v>
      </c>
      <c r="E52" s="86" t="s">
        <v>19</v>
      </c>
      <c r="F52" s="86" t="s">
        <v>19</v>
      </c>
      <c r="G52" s="86" t="s">
        <v>19</v>
      </c>
      <c r="H52" s="86" t="s">
        <v>19</v>
      </c>
      <c r="I52" s="86" t="s">
        <v>19</v>
      </c>
      <c r="J52" s="86" t="s">
        <v>19</v>
      </c>
      <c r="K52" s="86" t="s">
        <v>19</v>
      </c>
      <c r="L52" s="86" t="s">
        <v>19</v>
      </c>
      <c r="M52" s="86" t="s">
        <v>19</v>
      </c>
      <c r="N52" s="86" t="s">
        <v>19</v>
      </c>
      <c r="O52" s="86" t="s">
        <v>19</v>
      </c>
      <c r="P52" s="86" t="s">
        <v>19</v>
      </c>
      <c r="Q52" s="86" t="s">
        <v>19</v>
      </c>
      <c r="R52" s="86" t="s">
        <v>19</v>
      </c>
      <c r="S52" s="86" t="s">
        <v>19</v>
      </c>
      <c r="T52" s="86" t="s">
        <v>19</v>
      </c>
      <c r="U52" s="87" t="s">
        <v>19</v>
      </c>
      <c r="V52" s="20">
        <f t="shared" si="5"/>
        <v>0</v>
      </c>
      <c r="W52" s="20">
        <f t="shared" si="0"/>
        <v>1</v>
      </c>
      <c r="X52" s="20">
        <f t="shared" si="0"/>
        <v>1</v>
      </c>
      <c r="Y52" s="20">
        <f t="shared" si="0"/>
        <v>2</v>
      </c>
      <c r="Z52" s="20">
        <f t="shared" si="0"/>
        <v>28</v>
      </c>
      <c r="AA52" s="20">
        <f t="shared" si="0"/>
        <v>3</v>
      </c>
      <c r="AB52" s="21">
        <f t="shared" si="3"/>
        <v>35</v>
      </c>
      <c r="AC52" s="22">
        <f t="shared" si="4"/>
        <v>0</v>
      </c>
      <c r="AD52" s="22">
        <f t="shared" si="1"/>
        <v>2.8571428571428571E-2</v>
      </c>
      <c r="AE52" s="22">
        <f t="shared" si="1"/>
        <v>2.8571428571428571E-2</v>
      </c>
      <c r="AF52" s="22">
        <f t="shared" si="1"/>
        <v>5.7142857142857141E-2</v>
      </c>
      <c r="AG52" s="22">
        <f t="shared" si="1"/>
        <v>0.8</v>
      </c>
      <c r="AH52" s="22">
        <f t="shared" si="1"/>
        <v>8.5714285714285715E-2</v>
      </c>
      <c r="AI52" s="75">
        <f t="shared" si="2"/>
        <v>4.78</v>
      </c>
      <c r="AJ52" s="75">
        <f t="shared" si="2"/>
        <v>0.66</v>
      </c>
      <c r="AK52" s="20">
        <f t="shared" si="2"/>
        <v>5</v>
      </c>
      <c r="AL52" s="20">
        <f t="shared" si="2"/>
        <v>5</v>
      </c>
      <c r="AM52" s="82"/>
      <c r="AO52" s="17" t="s">
        <v>140</v>
      </c>
      <c r="AP52" s="17" t="s">
        <v>142</v>
      </c>
      <c r="AQ52" s="17" t="s">
        <v>47</v>
      </c>
      <c r="AR52" s="17" t="s">
        <v>95</v>
      </c>
      <c r="AS52" s="17" t="s">
        <v>95</v>
      </c>
    </row>
    <row r="53" spans="1:45" s="17" customFormat="1" ht="18" customHeight="1" x14ac:dyDescent="0.25">
      <c r="A53" s="19">
        <v>8</v>
      </c>
      <c r="B53" s="86" t="s">
        <v>53</v>
      </c>
      <c r="C53" s="86" t="s">
        <v>20</v>
      </c>
      <c r="D53" s="86" t="s">
        <v>20</v>
      </c>
      <c r="E53" s="86" t="s">
        <v>20</v>
      </c>
      <c r="F53" s="86" t="s">
        <v>20</v>
      </c>
      <c r="G53" s="86" t="s">
        <v>20</v>
      </c>
      <c r="H53" s="86" t="s">
        <v>20</v>
      </c>
      <c r="I53" s="86" t="s">
        <v>20</v>
      </c>
      <c r="J53" s="86" t="s">
        <v>20</v>
      </c>
      <c r="K53" s="86" t="s">
        <v>20</v>
      </c>
      <c r="L53" s="86" t="s">
        <v>20</v>
      </c>
      <c r="M53" s="86" t="s">
        <v>20</v>
      </c>
      <c r="N53" s="86" t="s">
        <v>20</v>
      </c>
      <c r="O53" s="86" t="s">
        <v>20</v>
      </c>
      <c r="P53" s="86" t="s">
        <v>20</v>
      </c>
      <c r="Q53" s="86" t="s">
        <v>20</v>
      </c>
      <c r="R53" s="86" t="s">
        <v>20</v>
      </c>
      <c r="S53" s="86" t="s">
        <v>20</v>
      </c>
      <c r="T53" s="86" t="s">
        <v>20</v>
      </c>
      <c r="U53" s="87" t="s">
        <v>20</v>
      </c>
      <c r="V53" s="20">
        <f t="shared" si="5"/>
        <v>1</v>
      </c>
      <c r="W53" s="20">
        <f t="shared" si="0"/>
        <v>5</v>
      </c>
      <c r="X53" s="20">
        <f t="shared" si="0"/>
        <v>6</v>
      </c>
      <c r="Y53" s="20">
        <f t="shared" si="0"/>
        <v>6</v>
      </c>
      <c r="Z53" s="20">
        <f t="shared" si="0"/>
        <v>15</v>
      </c>
      <c r="AA53" s="20">
        <f t="shared" si="0"/>
        <v>2</v>
      </c>
      <c r="AB53" s="21">
        <f t="shared" si="3"/>
        <v>35</v>
      </c>
      <c r="AC53" s="22">
        <f t="shared" si="4"/>
        <v>2.8571428571428571E-2</v>
      </c>
      <c r="AD53" s="22">
        <f t="shared" si="1"/>
        <v>0.14285714285714285</v>
      </c>
      <c r="AE53" s="22">
        <f t="shared" si="1"/>
        <v>0.17142857142857143</v>
      </c>
      <c r="AF53" s="22">
        <f t="shared" si="1"/>
        <v>0.17142857142857143</v>
      </c>
      <c r="AG53" s="22">
        <f t="shared" si="1"/>
        <v>0.42857142857142855</v>
      </c>
      <c r="AH53" s="22">
        <f t="shared" si="1"/>
        <v>5.7142857142857141E-2</v>
      </c>
      <c r="AI53" s="75">
        <f t="shared" si="2"/>
        <v>3.88</v>
      </c>
      <c r="AJ53" s="75">
        <f t="shared" si="2"/>
        <v>1.24</v>
      </c>
      <c r="AK53" s="20">
        <f t="shared" si="2"/>
        <v>4</v>
      </c>
      <c r="AL53" s="20">
        <f t="shared" si="2"/>
        <v>5</v>
      </c>
      <c r="AM53" s="82" t="s">
        <v>98</v>
      </c>
      <c r="AN53" s="17" t="s">
        <v>94</v>
      </c>
      <c r="AO53" s="17">
        <v>35</v>
      </c>
      <c r="AP53" s="17">
        <v>35</v>
      </c>
      <c r="AQ53" s="17">
        <v>35</v>
      </c>
      <c r="AR53" s="17">
        <v>35</v>
      </c>
      <c r="AS53" s="17">
        <v>46</v>
      </c>
    </row>
    <row r="54" spans="1:45" s="17" customFormat="1" ht="18" customHeight="1" x14ac:dyDescent="0.25">
      <c r="A54" s="19">
        <v>9</v>
      </c>
      <c r="B54" s="86" t="s">
        <v>54</v>
      </c>
      <c r="C54" s="86" t="s">
        <v>21</v>
      </c>
      <c r="D54" s="86" t="s">
        <v>21</v>
      </c>
      <c r="E54" s="86" t="s">
        <v>21</v>
      </c>
      <c r="F54" s="86" t="s">
        <v>21</v>
      </c>
      <c r="G54" s="86" t="s">
        <v>21</v>
      </c>
      <c r="H54" s="86" t="s">
        <v>21</v>
      </c>
      <c r="I54" s="86" t="s">
        <v>21</v>
      </c>
      <c r="J54" s="86" t="s">
        <v>21</v>
      </c>
      <c r="K54" s="86" t="s">
        <v>21</v>
      </c>
      <c r="L54" s="86" t="s">
        <v>21</v>
      </c>
      <c r="M54" s="86" t="s">
        <v>21</v>
      </c>
      <c r="N54" s="86" t="s">
        <v>21</v>
      </c>
      <c r="O54" s="86" t="s">
        <v>21</v>
      </c>
      <c r="P54" s="86" t="s">
        <v>21</v>
      </c>
      <c r="Q54" s="86" t="s">
        <v>21</v>
      </c>
      <c r="R54" s="86" t="s">
        <v>21</v>
      </c>
      <c r="S54" s="86" t="s">
        <v>21</v>
      </c>
      <c r="T54" s="86" t="s">
        <v>21</v>
      </c>
      <c r="U54" s="87" t="s">
        <v>21</v>
      </c>
      <c r="V54" s="20">
        <f t="shared" si="5"/>
        <v>0</v>
      </c>
      <c r="W54" s="20">
        <f t="shared" si="0"/>
        <v>0</v>
      </c>
      <c r="X54" s="20">
        <f t="shared" si="0"/>
        <v>0</v>
      </c>
      <c r="Y54" s="20">
        <f t="shared" si="0"/>
        <v>8</v>
      </c>
      <c r="Z54" s="20">
        <f t="shared" si="0"/>
        <v>27</v>
      </c>
      <c r="AA54" s="20">
        <f t="shared" si="0"/>
        <v>0</v>
      </c>
      <c r="AB54" s="21">
        <f t="shared" si="3"/>
        <v>35</v>
      </c>
      <c r="AC54" s="22">
        <f t="shared" si="4"/>
        <v>0</v>
      </c>
      <c r="AD54" s="22">
        <f t="shared" si="1"/>
        <v>0</v>
      </c>
      <c r="AE54" s="22">
        <f t="shared" si="1"/>
        <v>0</v>
      </c>
      <c r="AF54" s="22">
        <f t="shared" si="1"/>
        <v>0.22857142857142856</v>
      </c>
      <c r="AG54" s="22">
        <f t="shared" si="1"/>
        <v>0.77142857142857146</v>
      </c>
      <c r="AH54" s="22">
        <f t="shared" si="1"/>
        <v>0</v>
      </c>
      <c r="AI54" s="75">
        <f t="shared" si="2"/>
        <v>4.7699999999999996</v>
      </c>
      <c r="AJ54" s="75">
        <f t="shared" si="2"/>
        <v>0.43</v>
      </c>
      <c r="AK54" s="20">
        <f t="shared" si="2"/>
        <v>5</v>
      </c>
      <c r="AL54" s="20">
        <f t="shared" si="2"/>
        <v>5</v>
      </c>
      <c r="AM54" s="82"/>
      <c r="AN54" s="17" t="s">
        <v>99</v>
      </c>
      <c r="AO54" s="17">
        <v>0</v>
      </c>
      <c r="AP54" s="17">
        <v>0</v>
      </c>
      <c r="AQ54" s="17">
        <v>0</v>
      </c>
      <c r="AR54" s="17">
        <v>0</v>
      </c>
      <c r="AS54" s="17">
        <v>0</v>
      </c>
    </row>
    <row r="55" spans="1:45" s="17" customFormat="1" ht="18" customHeight="1" x14ac:dyDescent="0.25">
      <c r="A55" s="19">
        <v>10</v>
      </c>
      <c r="B55" s="86" t="s">
        <v>55</v>
      </c>
      <c r="C55" s="86" t="s">
        <v>22</v>
      </c>
      <c r="D55" s="86" t="s">
        <v>22</v>
      </c>
      <c r="E55" s="86" t="s">
        <v>22</v>
      </c>
      <c r="F55" s="86" t="s">
        <v>22</v>
      </c>
      <c r="G55" s="86" t="s">
        <v>22</v>
      </c>
      <c r="H55" s="86" t="s">
        <v>22</v>
      </c>
      <c r="I55" s="86" t="s">
        <v>22</v>
      </c>
      <c r="J55" s="86" t="s">
        <v>22</v>
      </c>
      <c r="K55" s="86" t="s">
        <v>22</v>
      </c>
      <c r="L55" s="86" t="s">
        <v>22</v>
      </c>
      <c r="M55" s="86" t="s">
        <v>22</v>
      </c>
      <c r="N55" s="86" t="s">
        <v>22</v>
      </c>
      <c r="O55" s="86" t="s">
        <v>22</v>
      </c>
      <c r="P55" s="86" t="s">
        <v>22</v>
      </c>
      <c r="Q55" s="86" t="s">
        <v>22</v>
      </c>
      <c r="R55" s="86" t="s">
        <v>22</v>
      </c>
      <c r="S55" s="86" t="s">
        <v>22</v>
      </c>
      <c r="T55" s="86" t="s">
        <v>22</v>
      </c>
      <c r="U55" s="87" t="s">
        <v>22</v>
      </c>
      <c r="V55" s="20">
        <f t="shared" si="5"/>
        <v>0</v>
      </c>
      <c r="W55" s="20">
        <f t="shared" si="0"/>
        <v>0</v>
      </c>
      <c r="X55" s="20">
        <f t="shared" si="0"/>
        <v>1</v>
      </c>
      <c r="Y55" s="20">
        <f t="shared" si="0"/>
        <v>10</v>
      </c>
      <c r="Z55" s="20">
        <f t="shared" si="0"/>
        <v>23</v>
      </c>
      <c r="AA55" s="20">
        <f t="shared" si="0"/>
        <v>1</v>
      </c>
      <c r="AB55" s="21">
        <f t="shared" si="3"/>
        <v>35</v>
      </c>
      <c r="AC55" s="22">
        <f t="shared" si="4"/>
        <v>0</v>
      </c>
      <c r="AD55" s="22">
        <f t="shared" si="1"/>
        <v>0</v>
      </c>
      <c r="AE55" s="22">
        <f t="shared" si="1"/>
        <v>2.8571428571428571E-2</v>
      </c>
      <c r="AF55" s="22">
        <f t="shared" si="1"/>
        <v>0.2857142857142857</v>
      </c>
      <c r="AG55" s="22">
        <f t="shared" si="1"/>
        <v>0.65714285714285714</v>
      </c>
      <c r="AH55" s="22">
        <f t="shared" si="1"/>
        <v>2.8571428571428571E-2</v>
      </c>
      <c r="AI55" s="75">
        <f t="shared" si="2"/>
        <v>4.6500000000000004</v>
      </c>
      <c r="AJ55" s="75">
        <f t="shared" si="2"/>
        <v>0.54</v>
      </c>
      <c r="AK55" s="20">
        <f t="shared" si="2"/>
        <v>5</v>
      </c>
      <c r="AL55" s="20">
        <f t="shared" si="2"/>
        <v>5</v>
      </c>
      <c r="AM55" s="82" t="s">
        <v>148</v>
      </c>
    </row>
    <row r="56" spans="1:45" s="17" customFormat="1" ht="18" customHeight="1" x14ac:dyDescent="0.25">
      <c r="A56" s="19">
        <v>11</v>
      </c>
      <c r="B56" s="86" t="s">
        <v>57</v>
      </c>
      <c r="C56" s="86" t="s">
        <v>22</v>
      </c>
      <c r="D56" s="86" t="s">
        <v>22</v>
      </c>
      <c r="E56" s="86" t="s">
        <v>22</v>
      </c>
      <c r="F56" s="86" t="s">
        <v>22</v>
      </c>
      <c r="G56" s="86" t="s">
        <v>22</v>
      </c>
      <c r="H56" s="86" t="s">
        <v>22</v>
      </c>
      <c r="I56" s="86" t="s">
        <v>22</v>
      </c>
      <c r="J56" s="86" t="s">
        <v>22</v>
      </c>
      <c r="K56" s="86" t="s">
        <v>22</v>
      </c>
      <c r="L56" s="86" t="s">
        <v>22</v>
      </c>
      <c r="M56" s="86" t="s">
        <v>22</v>
      </c>
      <c r="N56" s="86" t="s">
        <v>22</v>
      </c>
      <c r="O56" s="86" t="s">
        <v>22</v>
      </c>
      <c r="P56" s="86" t="s">
        <v>22</v>
      </c>
      <c r="Q56" s="86" t="s">
        <v>22</v>
      </c>
      <c r="R56" s="86" t="s">
        <v>22</v>
      </c>
      <c r="S56" s="86" t="s">
        <v>22</v>
      </c>
      <c r="T56" s="86" t="s">
        <v>22</v>
      </c>
      <c r="U56" s="87" t="s">
        <v>22</v>
      </c>
      <c r="V56" s="20">
        <f t="shared" si="5"/>
        <v>1</v>
      </c>
      <c r="W56" s="20">
        <f t="shared" si="0"/>
        <v>2</v>
      </c>
      <c r="X56" s="20">
        <f t="shared" si="0"/>
        <v>6</v>
      </c>
      <c r="Y56" s="20">
        <f t="shared" si="0"/>
        <v>12</v>
      </c>
      <c r="Z56" s="20">
        <f t="shared" si="0"/>
        <v>10</v>
      </c>
      <c r="AA56" s="20">
        <f t="shared" si="0"/>
        <v>4</v>
      </c>
      <c r="AB56" s="21">
        <f t="shared" si="3"/>
        <v>35</v>
      </c>
      <c r="AC56" s="22">
        <f t="shared" si="4"/>
        <v>2.8571428571428571E-2</v>
      </c>
      <c r="AD56" s="22">
        <f t="shared" si="1"/>
        <v>5.7142857142857141E-2</v>
      </c>
      <c r="AE56" s="22">
        <f t="shared" si="1"/>
        <v>0.17142857142857143</v>
      </c>
      <c r="AF56" s="22">
        <f t="shared" si="1"/>
        <v>0.34285714285714286</v>
      </c>
      <c r="AG56" s="22">
        <f t="shared" si="1"/>
        <v>0.2857142857142857</v>
      </c>
      <c r="AH56" s="22">
        <f t="shared" si="1"/>
        <v>0.11428571428571428</v>
      </c>
      <c r="AI56" s="75">
        <f t="shared" si="2"/>
        <v>3.9</v>
      </c>
      <c r="AJ56" s="75">
        <f t="shared" si="2"/>
        <v>1.04</v>
      </c>
      <c r="AK56" s="20">
        <f t="shared" si="2"/>
        <v>4</v>
      </c>
      <c r="AL56" s="20">
        <f t="shared" si="2"/>
        <v>4</v>
      </c>
      <c r="AM56" s="82"/>
    </row>
    <row r="57" spans="1:45" s="17" customFormat="1" ht="18" customHeight="1" x14ac:dyDescent="0.25">
      <c r="A57" s="19">
        <v>12</v>
      </c>
      <c r="B57" s="86" t="s">
        <v>58</v>
      </c>
      <c r="C57" s="86" t="s">
        <v>22</v>
      </c>
      <c r="D57" s="86" t="s">
        <v>22</v>
      </c>
      <c r="E57" s="86" t="s">
        <v>22</v>
      </c>
      <c r="F57" s="86" t="s">
        <v>22</v>
      </c>
      <c r="G57" s="86" t="s">
        <v>22</v>
      </c>
      <c r="H57" s="86" t="s">
        <v>22</v>
      </c>
      <c r="I57" s="86" t="s">
        <v>22</v>
      </c>
      <c r="J57" s="86" t="s">
        <v>22</v>
      </c>
      <c r="K57" s="86" t="s">
        <v>22</v>
      </c>
      <c r="L57" s="86" t="s">
        <v>22</v>
      </c>
      <c r="M57" s="86" t="s">
        <v>22</v>
      </c>
      <c r="N57" s="86" t="s">
        <v>22</v>
      </c>
      <c r="O57" s="86" t="s">
        <v>22</v>
      </c>
      <c r="P57" s="86" t="s">
        <v>22</v>
      </c>
      <c r="Q57" s="86" t="s">
        <v>22</v>
      </c>
      <c r="R57" s="86" t="s">
        <v>22</v>
      </c>
      <c r="S57" s="86" t="s">
        <v>22</v>
      </c>
      <c r="T57" s="86" t="s">
        <v>22</v>
      </c>
      <c r="U57" s="87" t="s">
        <v>22</v>
      </c>
      <c r="V57" s="20">
        <f t="shared" si="5"/>
        <v>0</v>
      </c>
      <c r="W57" s="20">
        <f t="shared" si="0"/>
        <v>1</v>
      </c>
      <c r="X57" s="20">
        <f t="shared" si="0"/>
        <v>2</v>
      </c>
      <c r="Y57" s="20">
        <f t="shared" si="0"/>
        <v>13</v>
      </c>
      <c r="Z57" s="20">
        <f t="shared" si="0"/>
        <v>19</v>
      </c>
      <c r="AA57" s="20">
        <f t="shared" si="0"/>
        <v>0</v>
      </c>
      <c r="AB57" s="21">
        <f t="shared" si="3"/>
        <v>35</v>
      </c>
      <c r="AC57" s="22">
        <f t="shared" si="4"/>
        <v>0</v>
      </c>
      <c r="AD57" s="22">
        <f t="shared" si="1"/>
        <v>2.8571428571428571E-2</v>
      </c>
      <c r="AE57" s="22">
        <f t="shared" si="1"/>
        <v>5.7142857142857141E-2</v>
      </c>
      <c r="AF57" s="22">
        <f t="shared" si="1"/>
        <v>0.37142857142857144</v>
      </c>
      <c r="AG57" s="22">
        <f t="shared" si="1"/>
        <v>0.54285714285714282</v>
      </c>
      <c r="AH57" s="22">
        <f t="shared" si="1"/>
        <v>0</v>
      </c>
      <c r="AI57" s="75">
        <f t="shared" si="2"/>
        <v>4.43</v>
      </c>
      <c r="AJ57" s="75">
        <f t="shared" si="2"/>
        <v>0.74</v>
      </c>
      <c r="AK57" s="20">
        <f t="shared" si="2"/>
        <v>5</v>
      </c>
      <c r="AL57" s="20">
        <f t="shared" si="2"/>
        <v>5</v>
      </c>
      <c r="AM57" s="82"/>
    </row>
    <row r="58" spans="1:45" s="54" customFormat="1" ht="18.75" x14ac:dyDescent="0.25">
      <c r="A58" s="101" t="s">
        <v>23</v>
      </c>
      <c r="B58" s="101"/>
      <c r="C58" s="101"/>
      <c r="D58" s="101"/>
      <c r="E58" s="101"/>
      <c r="F58" s="101"/>
      <c r="G58" s="101"/>
      <c r="H58" s="101"/>
      <c r="I58" s="101"/>
      <c r="J58" s="101"/>
      <c r="K58" s="101"/>
      <c r="L58" s="101"/>
      <c r="M58" s="101"/>
      <c r="N58" s="101"/>
      <c r="O58" s="101"/>
      <c r="P58" s="101"/>
      <c r="Q58" s="101"/>
      <c r="R58" s="101"/>
      <c r="S58" s="101"/>
      <c r="T58" s="101"/>
      <c r="U58" s="98"/>
      <c r="V58" s="100"/>
      <c r="W58" s="100"/>
      <c r="X58" s="100"/>
      <c r="Y58" s="100"/>
      <c r="Z58" s="100"/>
      <c r="AA58" s="100"/>
      <c r="AB58" s="100"/>
      <c r="AC58" s="100"/>
      <c r="AD58" s="100"/>
      <c r="AE58" s="100"/>
      <c r="AF58" s="100"/>
      <c r="AG58" s="100"/>
      <c r="AH58" s="100"/>
      <c r="AI58" s="100"/>
      <c r="AJ58" s="100"/>
      <c r="AK58" s="100"/>
      <c r="AL58" s="100"/>
      <c r="AM58" s="71"/>
    </row>
    <row r="59" spans="1:45" s="17" customFormat="1" ht="18" customHeight="1" x14ac:dyDescent="0.25">
      <c r="A59" s="19">
        <v>13</v>
      </c>
      <c r="B59" s="86" t="s">
        <v>56</v>
      </c>
      <c r="C59" s="86"/>
      <c r="D59" s="86"/>
      <c r="E59" s="86"/>
      <c r="F59" s="86"/>
      <c r="G59" s="86"/>
      <c r="H59" s="86"/>
      <c r="I59" s="86"/>
      <c r="J59" s="86"/>
      <c r="K59" s="86"/>
      <c r="L59" s="86"/>
      <c r="M59" s="86"/>
      <c r="N59" s="86"/>
      <c r="O59" s="86"/>
      <c r="P59" s="86"/>
      <c r="Q59" s="86"/>
      <c r="R59" s="86"/>
      <c r="S59" s="86"/>
      <c r="T59" s="86"/>
      <c r="U59" s="87"/>
      <c r="V59" s="20">
        <f>+AN13</f>
        <v>0</v>
      </c>
      <c r="W59" s="20">
        <f t="shared" ref="W59:AA62" si="6">+AO13</f>
        <v>0</v>
      </c>
      <c r="X59" s="20">
        <f t="shared" si="6"/>
        <v>0</v>
      </c>
      <c r="Y59" s="20">
        <f t="shared" si="6"/>
        <v>10</v>
      </c>
      <c r="Z59" s="20">
        <f t="shared" si="6"/>
        <v>24</v>
      </c>
      <c r="AA59" s="20">
        <f t="shared" si="6"/>
        <v>1</v>
      </c>
      <c r="AB59" s="20">
        <f>SUM(V59:AA59)</f>
        <v>35</v>
      </c>
      <c r="AC59" s="22">
        <f>V59/$AB59</f>
        <v>0</v>
      </c>
      <c r="AD59" s="22">
        <f t="shared" ref="AD59:AH62" si="7">W59/$AB59</f>
        <v>0</v>
      </c>
      <c r="AE59" s="22">
        <f t="shared" si="7"/>
        <v>0</v>
      </c>
      <c r="AF59" s="22">
        <f t="shared" si="7"/>
        <v>0.2857142857142857</v>
      </c>
      <c r="AG59" s="22">
        <f t="shared" si="7"/>
        <v>0.68571428571428572</v>
      </c>
      <c r="AH59" s="22">
        <f t="shared" si="7"/>
        <v>2.8571428571428571E-2</v>
      </c>
      <c r="AI59" s="75">
        <f>+BA13</f>
        <v>4.71</v>
      </c>
      <c r="AJ59" s="75">
        <f t="shared" ref="AJ59:AL62" si="8">+BB13</f>
        <v>0.46</v>
      </c>
      <c r="AK59" s="20">
        <f t="shared" si="8"/>
        <v>5</v>
      </c>
      <c r="AL59" s="20">
        <f t="shared" si="8"/>
        <v>5</v>
      </c>
      <c r="AM59" s="78" t="s">
        <v>89</v>
      </c>
    </row>
    <row r="60" spans="1:45" s="17" customFormat="1" ht="18" customHeight="1" x14ac:dyDescent="0.25">
      <c r="A60" s="19">
        <v>14</v>
      </c>
      <c r="B60" s="86" t="s">
        <v>59</v>
      </c>
      <c r="C60" s="86"/>
      <c r="D60" s="86"/>
      <c r="E60" s="86"/>
      <c r="F60" s="86"/>
      <c r="G60" s="86"/>
      <c r="H60" s="86"/>
      <c r="I60" s="86"/>
      <c r="J60" s="86"/>
      <c r="K60" s="86"/>
      <c r="L60" s="86"/>
      <c r="M60" s="86"/>
      <c r="N60" s="86"/>
      <c r="O60" s="86"/>
      <c r="P60" s="86"/>
      <c r="Q60" s="86"/>
      <c r="R60" s="86"/>
      <c r="S60" s="86"/>
      <c r="T60" s="86"/>
      <c r="U60" s="87"/>
      <c r="V60" s="20">
        <f t="shared" ref="V60:V62" si="9">+AN14</f>
        <v>0</v>
      </c>
      <c r="W60" s="20">
        <f t="shared" si="6"/>
        <v>0</v>
      </c>
      <c r="X60" s="20">
        <f t="shared" si="6"/>
        <v>1</v>
      </c>
      <c r="Y60" s="20">
        <f t="shared" si="6"/>
        <v>8</v>
      </c>
      <c r="Z60" s="20">
        <f t="shared" si="6"/>
        <v>26</v>
      </c>
      <c r="AA60" s="20">
        <f t="shared" si="6"/>
        <v>0</v>
      </c>
      <c r="AB60" s="20">
        <f t="shared" ref="AB60:AB62" si="10">SUM(V60:AA60)</f>
        <v>35</v>
      </c>
      <c r="AC60" s="22">
        <f t="shared" ref="AC60:AC62" si="11">V60/$AB60</f>
        <v>0</v>
      </c>
      <c r="AD60" s="22">
        <f t="shared" si="7"/>
        <v>0</v>
      </c>
      <c r="AE60" s="22">
        <f t="shared" si="7"/>
        <v>2.8571428571428571E-2</v>
      </c>
      <c r="AF60" s="22">
        <f t="shared" si="7"/>
        <v>0.22857142857142856</v>
      </c>
      <c r="AG60" s="22">
        <f t="shared" si="7"/>
        <v>0.74285714285714288</v>
      </c>
      <c r="AH60" s="22">
        <f t="shared" si="7"/>
        <v>0</v>
      </c>
      <c r="AI60" s="75">
        <f t="shared" ref="AI60:AI62" si="12">+BA14</f>
        <v>4.71</v>
      </c>
      <c r="AJ60" s="75">
        <f t="shared" si="8"/>
        <v>0.52</v>
      </c>
      <c r="AK60" s="20">
        <f t="shared" si="8"/>
        <v>5</v>
      </c>
      <c r="AL60" s="20">
        <f t="shared" si="8"/>
        <v>5</v>
      </c>
      <c r="AM60" s="82" t="s">
        <v>146</v>
      </c>
    </row>
    <row r="61" spans="1:45" s="17" customFormat="1" ht="18" customHeight="1" x14ac:dyDescent="0.25">
      <c r="A61" s="19">
        <v>15</v>
      </c>
      <c r="B61" s="86" t="s">
        <v>60</v>
      </c>
      <c r="C61" s="86"/>
      <c r="D61" s="86"/>
      <c r="E61" s="86"/>
      <c r="F61" s="86"/>
      <c r="G61" s="86"/>
      <c r="H61" s="86"/>
      <c r="I61" s="86"/>
      <c r="J61" s="86"/>
      <c r="K61" s="86"/>
      <c r="L61" s="86"/>
      <c r="M61" s="86"/>
      <c r="N61" s="86"/>
      <c r="O61" s="86"/>
      <c r="P61" s="86"/>
      <c r="Q61" s="86"/>
      <c r="R61" s="86"/>
      <c r="S61" s="86"/>
      <c r="T61" s="86"/>
      <c r="U61" s="87"/>
      <c r="V61" s="20">
        <f t="shared" si="9"/>
        <v>0</v>
      </c>
      <c r="W61" s="20">
        <f t="shared" si="6"/>
        <v>1</v>
      </c>
      <c r="X61" s="20">
        <f t="shared" si="6"/>
        <v>2</v>
      </c>
      <c r="Y61" s="20">
        <f t="shared" si="6"/>
        <v>9</v>
      </c>
      <c r="Z61" s="20">
        <f t="shared" si="6"/>
        <v>23</v>
      </c>
      <c r="AA61" s="20">
        <f t="shared" si="6"/>
        <v>0</v>
      </c>
      <c r="AB61" s="20">
        <f t="shared" si="10"/>
        <v>35</v>
      </c>
      <c r="AC61" s="22">
        <f t="shared" si="11"/>
        <v>0</v>
      </c>
      <c r="AD61" s="22">
        <f t="shared" si="7"/>
        <v>2.8571428571428571E-2</v>
      </c>
      <c r="AE61" s="22">
        <f t="shared" si="7"/>
        <v>5.7142857142857141E-2</v>
      </c>
      <c r="AF61" s="22">
        <f t="shared" si="7"/>
        <v>0.25714285714285712</v>
      </c>
      <c r="AG61" s="22">
        <f t="shared" si="7"/>
        <v>0.65714285714285714</v>
      </c>
      <c r="AH61" s="22">
        <f t="shared" si="7"/>
        <v>0</v>
      </c>
      <c r="AI61" s="75">
        <f t="shared" si="12"/>
        <v>4.54</v>
      </c>
      <c r="AJ61" s="75">
        <f t="shared" si="8"/>
        <v>0.74</v>
      </c>
      <c r="AK61" s="20">
        <f t="shared" si="8"/>
        <v>5</v>
      </c>
      <c r="AL61" s="20">
        <f t="shared" si="8"/>
        <v>5</v>
      </c>
      <c r="AM61" s="82"/>
      <c r="AO61" s="17" t="s">
        <v>90</v>
      </c>
      <c r="AP61" s="17" t="s">
        <v>91</v>
      </c>
      <c r="AQ61" s="17" t="s">
        <v>92</v>
      </c>
      <c r="AR61" s="17" t="s">
        <v>93</v>
      </c>
    </row>
    <row r="62" spans="1:45" s="17" customFormat="1" ht="18" customHeight="1" x14ac:dyDescent="0.25">
      <c r="A62" s="19">
        <v>16</v>
      </c>
      <c r="B62" s="86" t="s">
        <v>61</v>
      </c>
      <c r="C62" s="86"/>
      <c r="D62" s="86"/>
      <c r="E62" s="86"/>
      <c r="F62" s="86"/>
      <c r="G62" s="86"/>
      <c r="H62" s="86"/>
      <c r="I62" s="86"/>
      <c r="J62" s="86"/>
      <c r="K62" s="86"/>
      <c r="L62" s="86"/>
      <c r="M62" s="86"/>
      <c r="N62" s="86"/>
      <c r="O62" s="86"/>
      <c r="P62" s="86"/>
      <c r="Q62" s="86"/>
      <c r="R62" s="86"/>
      <c r="S62" s="86"/>
      <c r="T62" s="86"/>
      <c r="U62" s="87"/>
      <c r="V62" s="20">
        <f t="shared" si="9"/>
        <v>0</v>
      </c>
      <c r="W62" s="20">
        <f t="shared" si="6"/>
        <v>0</v>
      </c>
      <c r="X62" s="20">
        <f t="shared" si="6"/>
        <v>2</v>
      </c>
      <c r="Y62" s="20">
        <f t="shared" si="6"/>
        <v>8</v>
      </c>
      <c r="Z62" s="20">
        <f t="shared" si="6"/>
        <v>25</v>
      </c>
      <c r="AA62" s="20">
        <f t="shared" si="6"/>
        <v>0</v>
      </c>
      <c r="AB62" s="20">
        <f t="shared" si="10"/>
        <v>35</v>
      </c>
      <c r="AC62" s="22">
        <f t="shared" si="11"/>
        <v>0</v>
      </c>
      <c r="AD62" s="22">
        <f t="shared" si="7"/>
        <v>0</v>
      </c>
      <c r="AE62" s="22">
        <f t="shared" si="7"/>
        <v>5.7142857142857141E-2</v>
      </c>
      <c r="AF62" s="22">
        <f t="shared" si="7"/>
        <v>0.22857142857142856</v>
      </c>
      <c r="AG62" s="22">
        <f t="shared" si="7"/>
        <v>0.7142857142857143</v>
      </c>
      <c r="AH62" s="22">
        <f t="shared" si="7"/>
        <v>0</v>
      </c>
      <c r="AI62" s="75">
        <f t="shared" si="12"/>
        <v>4.66</v>
      </c>
      <c r="AJ62" s="75">
        <f t="shared" si="8"/>
        <v>0.59</v>
      </c>
      <c r="AK62" s="20">
        <f t="shared" si="8"/>
        <v>5</v>
      </c>
      <c r="AL62" s="20">
        <f t="shared" si="8"/>
        <v>5</v>
      </c>
      <c r="AM62" s="82" t="s">
        <v>94</v>
      </c>
      <c r="AN62" s="17" t="s">
        <v>143</v>
      </c>
      <c r="AO62" s="17">
        <v>33</v>
      </c>
      <c r="AP62" s="17">
        <v>94.3</v>
      </c>
      <c r="AQ62" s="17">
        <v>94.3</v>
      </c>
      <c r="AR62" s="17">
        <v>94.3</v>
      </c>
    </row>
    <row r="63" spans="1:45" s="17" customFormat="1" ht="18" customHeight="1" x14ac:dyDescent="0.25">
      <c r="A63" s="23"/>
      <c r="B63" s="24"/>
      <c r="C63" s="24"/>
      <c r="D63" s="24"/>
      <c r="E63" s="24"/>
      <c r="F63" s="24"/>
      <c r="G63" s="24"/>
      <c r="H63" s="24"/>
      <c r="I63" s="24"/>
      <c r="J63" s="24"/>
      <c r="K63" s="24"/>
      <c r="L63" s="24"/>
      <c r="M63" s="24"/>
      <c r="N63" s="24"/>
      <c r="O63" s="24"/>
      <c r="P63" s="24"/>
      <c r="Q63" s="24"/>
      <c r="R63" s="24"/>
      <c r="S63" s="24"/>
      <c r="T63" s="24"/>
      <c r="U63" s="24"/>
      <c r="V63" s="25"/>
      <c r="W63" s="25"/>
      <c r="X63" s="25"/>
      <c r="Y63" s="25"/>
      <c r="Z63" s="25"/>
      <c r="AA63" s="25"/>
      <c r="AB63" s="26"/>
      <c r="AC63" s="27"/>
      <c r="AD63" s="27"/>
      <c r="AE63" s="27"/>
      <c r="AF63" s="27"/>
      <c r="AG63" s="27"/>
      <c r="AH63" s="27"/>
      <c r="AI63" s="28"/>
      <c r="AJ63" s="28"/>
      <c r="AK63" s="25"/>
      <c r="AL63" s="45"/>
      <c r="AM63" s="82"/>
      <c r="AN63" s="17" t="s">
        <v>38</v>
      </c>
      <c r="AO63" s="17">
        <v>2</v>
      </c>
      <c r="AP63" s="17">
        <v>5.7</v>
      </c>
      <c r="AQ63" s="17">
        <v>5.7</v>
      </c>
      <c r="AR63" s="17">
        <v>100</v>
      </c>
    </row>
    <row r="64" spans="1:45" s="17" customFormat="1" ht="18" customHeight="1" x14ac:dyDescent="0.25">
      <c r="A64" s="23"/>
      <c r="B64" s="24"/>
      <c r="C64" s="24"/>
      <c r="D64" s="24"/>
      <c r="E64" s="24"/>
      <c r="F64" s="24"/>
      <c r="G64" s="24"/>
      <c r="H64" s="24"/>
      <c r="I64" s="24"/>
      <c r="J64" s="24"/>
      <c r="K64" s="24"/>
      <c r="L64" s="24"/>
      <c r="M64" s="24"/>
      <c r="N64" s="24"/>
      <c r="O64" s="24"/>
      <c r="P64" s="24"/>
      <c r="Q64" s="24"/>
      <c r="R64" s="24"/>
      <c r="S64" s="24"/>
      <c r="T64" s="24"/>
      <c r="U64" s="24"/>
      <c r="V64" s="26"/>
      <c r="W64" s="26"/>
      <c r="X64" s="26"/>
      <c r="Y64" s="26"/>
      <c r="Z64" s="26"/>
      <c r="AA64" s="26"/>
      <c r="AB64" s="26"/>
      <c r="AC64" s="27"/>
      <c r="AD64" s="27"/>
      <c r="AE64" s="27"/>
      <c r="AF64" s="27"/>
      <c r="AG64" s="27"/>
      <c r="AH64" s="27"/>
      <c r="AI64" s="29"/>
      <c r="AJ64" s="29"/>
      <c r="AK64" s="26"/>
      <c r="AL64" s="46"/>
      <c r="AM64" s="82"/>
      <c r="AN64" s="17" t="s">
        <v>88</v>
      </c>
      <c r="AO64" s="17">
        <v>35</v>
      </c>
      <c r="AP64" s="17">
        <v>100</v>
      </c>
      <c r="AQ64" s="17">
        <v>100</v>
      </c>
    </row>
    <row r="65" spans="1:39" s="17" customFormat="1" ht="18" customHeight="1" x14ac:dyDescent="0.25">
      <c r="A65" s="23"/>
      <c r="B65" s="24"/>
      <c r="C65" s="24"/>
      <c r="D65" s="24"/>
      <c r="E65" s="24"/>
      <c r="F65" s="24"/>
      <c r="G65" s="24"/>
      <c r="H65" s="24"/>
      <c r="I65" s="24"/>
      <c r="J65" s="24"/>
      <c r="K65" s="24"/>
      <c r="L65" s="24"/>
      <c r="M65" s="24"/>
      <c r="N65" s="24"/>
      <c r="O65" s="24"/>
      <c r="P65" s="24"/>
      <c r="Q65" s="24"/>
      <c r="R65" s="24"/>
      <c r="S65" s="24"/>
      <c r="T65" s="24"/>
      <c r="U65" s="24"/>
      <c r="V65" s="26"/>
      <c r="W65" s="26"/>
      <c r="X65" s="26"/>
      <c r="Y65" s="26"/>
      <c r="Z65" s="26"/>
      <c r="AA65" s="26"/>
      <c r="AB65" s="26"/>
      <c r="AC65" s="27"/>
      <c r="AD65" s="27"/>
      <c r="AE65" s="27"/>
      <c r="AF65" s="27"/>
      <c r="AG65" s="27"/>
      <c r="AH65" s="27"/>
      <c r="AI65" s="29"/>
      <c r="AJ65" s="29"/>
      <c r="AK65" s="26"/>
      <c r="AL65" s="46"/>
      <c r="AM65" s="82" t="s">
        <v>148</v>
      </c>
    </row>
    <row r="66" spans="1:39" s="17" customFormat="1" ht="18" customHeight="1" x14ac:dyDescent="0.25">
      <c r="A66" s="23"/>
      <c r="B66" s="24"/>
      <c r="C66" s="24"/>
      <c r="D66" s="24"/>
      <c r="E66" s="24"/>
      <c r="F66" s="24"/>
      <c r="G66" s="24"/>
      <c r="H66" s="24"/>
      <c r="I66" s="24"/>
      <c r="J66" s="24"/>
      <c r="K66" s="24"/>
      <c r="L66" s="24"/>
      <c r="M66" s="24"/>
      <c r="N66" s="24"/>
      <c r="O66" s="24"/>
      <c r="P66" s="24"/>
      <c r="Q66" s="24"/>
      <c r="R66" s="24"/>
      <c r="S66" s="24"/>
      <c r="T66" s="24"/>
      <c r="U66" s="24"/>
      <c r="V66" s="26"/>
      <c r="W66" s="26"/>
      <c r="X66" s="26"/>
      <c r="Y66" s="26"/>
      <c r="Z66" s="26"/>
      <c r="AA66" s="26"/>
      <c r="AB66" s="26"/>
      <c r="AC66" s="27"/>
      <c r="AD66" s="27"/>
      <c r="AE66" s="27"/>
      <c r="AF66" s="27"/>
      <c r="AG66" s="27"/>
      <c r="AH66" s="27"/>
      <c r="AI66" s="29"/>
      <c r="AJ66" s="29"/>
      <c r="AK66" s="26"/>
      <c r="AL66" s="46"/>
      <c r="AM66" s="82"/>
    </row>
    <row r="67" spans="1:39" s="5" customFormat="1" ht="20.25" x14ac:dyDescent="0.25">
      <c r="A67" s="92" t="s">
        <v>24</v>
      </c>
      <c r="B67" s="92"/>
      <c r="C67" s="92"/>
      <c r="D67" s="92"/>
      <c r="E67" s="92"/>
      <c r="F67" s="92"/>
      <c r="G67" s="92"/>
      <c r="H67" s="92"/>
      <c r="I67" s="92"/>
      <c r="J67" s="92"/>
      <c r="K67" s="92"/>
      <c r="L67" s="92"/>
      <c r="M67" s="92"/>
      <c r="N67" s="92"/>
      <c r="O67" s="92"/>
      <c r="P67" s="4"/>
      <c r="Q67" s="4"/>
      <c r="R67" s="4"/>
      <c r="S67" s="4"/>
      <c r="T67" s="4"/>
      <c r="U67" s="4"/>
      <c r="V67" s="4"/>
      <c r="W67" s="4"/>
      <c r="X67" s="4"/>
      <c r="Y67" s="4"/>
      <c r="Z67" s="4"/>
      <c r="AA67" s="4"/>
      <c r="AB67" s="4"/>
      <c r="AC67" s="4"/>
      <c r="AD67" s="4"/>
      <c r="AE67" s="4"/>
      <c r="AF67" s="4"/>
      <c r="AG67" s="4"/>
      <c r="AH67" s="4"/>
      <c r="AI67" s="4"/>
      <c r="AJ67" s="4"/>
      <c r="AK67" s="4"/>
      <c r="AL67" s="43"/>
      <c r="AM67" s="70"/>
    </row>
    <row r="68" spans="1:39" ht="15" customHeight="1" x14ac:dyDescent="0.25">
      <c r="V68" s="95" t="s">
        <v>7</v>
      </c>
      <c r="W68" s="95"/>
      <c r="X68" s="95"/>
      <c r="Y68" s="95"/>
      <c r="Z68" s="95"/>
      <c r="AA68" s="95"/>
      <c r="AC68" s="95" t="s">
        <v>8</v>
      </c>
      <c r="AD68" s="95"/>
      <c r="AE68" s="95"/>
      <c r="AF68" s="95"/>
      <c r="AG68" s="95"/>
      <c r="AH68" s="95"/>
      <c r="AI68" s="96" t="s">
        <v>9</v>
      </c>
      <c r="AJ68" s="96"/>
      <c r="AK68" s="96"/>
      <c r="AL68" s="96"/>
      <c r="AM68" s="82"/>
    </row>
    <row r="69" spans="1:39" x14ac:dyDescent="0.25">
      <c r="V69" s="97"/>
      <c r="W69" s="97"/>
      <c r="X69" s="97"/>
      <c r="Y69" s="97"/>
      <c r="Z69" s="97"/>
      <c r="AA69" s="97"/>
      <c r="AC69" s="97"/>
      <c r="AD69" s="97"/>
      <c r="AE69" s="97"/>
      <c r="AF69" s="97"/>
      <c r="AG69" s="97"/>
      <c r="AH69" s="97"/>
      <c r="AI69" s="96"/>
      <c r="AJ69" s="96"/>
      <c r="AK69" s="96"/>
      <c r="AL69" s="96"/>
      <c r="AM69" s="78"/>
    </row>
    <row r="70" spans="1:39" s="17" customFormat="1" ht="18.75" x14ac:dyDescent="0.25">
      <c r="A70" s="9"/>
      <c r="B70" s="89"/>
      <c r="C70" s="89"/>
      <c r="D70" s="89"/>
      <c r="E70" s="89"/>
      <c r="F70" s="89"/>
      <c r="G70" s="89"/>
      <c r="H70" s="89"/>
      <c r="I70" s="89"/>
      <c r="J70" s="89"/>
      <c r="K70" s="89"/>
      <c r="L70" s="89"/>
      <c r="M70" s="89"/>
      <c r="N70" s="89"/>
      <c r="O70" s="89"/>
      <c r="P70" s="89"/>
      <c r="Q70" s="89"/>
      <c r="R70" s="89"/>
      <c r="S70" s="89"/>
      <c r="T70" s="89"/>
      <c r="U70" s="89"/>
      <c r="V70" s="10">
        <v>1</v>
      </c>
      <c r="W70" s="10">
        <v>2</v>
      </c>
      <c r="X70" s="10">
        <v>3</v>
      </c>
      <c r="Y70" s="10">
        <v>4</v>
      </c>
      <c r="Z70" s="10">
        <v>5</v>
      </c>
      <c r="AA70" s="10" t="s">
        <v>10</v>
      </c>
      <c r="AB70" s="38" t="s">
        <v>11</v>
      </c>
      <c r="AC70" s="10">
        <v>1</v>
      </c>
      <c r="AD70" s="10">
        <v>2</v>
      </c>
      <c r="AE70" s="10">
        <v>3</v>
      </c>
      <c r="AF70" s="10">
        <v>4</v>
      </c>
      <c r="AG70" s="10">
        <v>5</v>
      </c>
      <c r="AH70" s="10" t="s">
        <v>10</v>
      </c>
      <c r="AI70" s="39" t="s">
        <v>12</v>
      </c>
      <c r="AJ70" s="39" t="s">
        <v>13</v>
      </c>
      <c r="AK70" s="39" t="s">
        <v>14</v>
      </c>
      <c r="AL70" s="44" t="s">
        <v>15</v>
      </c>
      <c r="AM70" s="78"/>
    </row>
    <row r="71" spans="1:39" s="54" customFormat="1" x14ac:dyDescent="0.25">
      <c r="A71" s="100"/>
      <c r="B71" s="100"/>
      <c r="C71" s="100"/>
      <c r="D71" s="100"/>
      <c r="E71" s="100"/>
      <c r="F71" s="100"/>
      <c r="G71" s="100"/>
      <c r="H71" s="100"/>
      <c r="I71" s="100"/>
      <c r="J71" s="100"/>
      <c r="K71" s="100"/>
      <c r="L71" s="100"/>
      <c r="M71" s="100"/>
      <c r="N71" s="100"/>
      <c r="O71" s="100"/>
      <c r="P71" s="100"/>
      <c r="Q71" s="100"/>
      <c r="R71" s="100"/>
      <c r="S71" s="100"/>
      <c r="T71" s="100"/>
      <c r="U71" s="90"/>
      <c r="V71" s="100"/>
      <c r="W71" s="100"/>
      <c r="X71" s="100"/>
      <c r="Y71" s="100"/>
      <c r="Z71" s="100"/>
      <c r="AA71" s="100"/>
      <c r="AB71" s="100"/>
      <c r="AC71" s="100"/>
      <c r="AD71" s="100"/>
      <c r="AE71" s="100"/>
      <c r="AF71" s="100"/>
      <c r="AG71" s="100"/>
      <c r="AH71" s="100"/>
      <c r="AI71" s="100"/>
      <c r="AJ71" s="100"/>
      <c r="AK71" s="100"/>
      <c r="AL71" s="100"/>
      <c r="AM71" s="71"/>
    </row>
    <row r="72" spans="1:39" s="54" customFormat="1" ht="18.75" customHeight="1" x14ac:dyDescent="0.25">
      <c r="A72" s="19">
        <v>17</v>
      </c>
      <c r="B72" s="86" t="s">
        <v>85</v>
      </c>
      <c r="C72" s="86"/>
      <c r="D72" s="86"/>
      <c r="E72" s="86"/>
      <c r="F72" s="86"/>
      <c r="G72" s="86"/>
      <c r="H72" s="86"/>
      <c r="I72" s="86"/>
      <c r="J72" s="86"/>
      <c r="K72" s="86"/>
      <c r="L72" s="86"/>
      <c r="M72" s="86"/>
      <c r="N72" s="86"/>
      <c r="O72" s="86"/>
      <c r="P72" s="86"/>
      <c r="Q72" s="86"/>
      <c r="R72" s="86"/>
      <c r="S72" s="86"/>
      <c r="T72" s="86"/>
      <c r="U72" s="87"/>
      <c r="V72" s="20">
        <f>+AN17</f>
        <v>3</v>
      </c>
      <c r="W72" s="20">
        <f t="shared" ref="W72:AA81" si="13">+AO17</f>
        <v>6</v>
      </c>
      <c r="X72" s="20">
        <f t="shared" si="13"/>
        <v>12</v>
      </c>
      <c r="Y72" s="20">
        <f t="shared" si="13"/>
        <v>8</v>
      </c>
      <c r="Z72" s="20">
        <f t="shared" si="13"/>
        <v>5</v>
      </c>
      <c r="AA72" s="20">
        <f t="shared" si="13"/>
        <v>1</v>
      </c>
      <c r="AB72" s="21">
        <f>SUM(V72:AA72)</f>
        <v>35</v>
      </c>
      <c r="AC72" s="22">
        <f>V72/$AB72</f>
        <v>8.5714285714285715E-2</v>
      </c>
      <c r="AD72" s="22">
        <f t="shared" ref="AD72:AH81" si="14">W72/$AB72</f>
        <v>0.17142857142857143</v>
      </c>
      <c r="AE72" s="22">
        <f t="shared" si="14"/>
        <v>0.34285714285714286</v>
      </c>
      <c r="AF72" s="22">
        <f t="shared" si="14"/>
        <v>0.22857142857142856</v>
      </c>
      <c r="AG72" s="22">
        <f t="shared" si="14"/>
        <v>0.14285714285714285</v>
      </c>
      <c r="AH72" s="22">
        <f t="shared" si="14"/>
        <v>2.8571428571428571E-2</v>
      </c>
      <c r="AI72" s="75">
        <f>+BA17</f>
        <v>3.18</v>
      </c>
      <c r="AJ72" s="75">
        <f t="shared" ref="AJ72:AL81" si="15">+BB17</f>
        <v>1.17</v>
      </c>
      <c r="AK72" s="20">
        <f t="shared" si="15"/>
        <v>3</v>
      </c>
      <c r="AL72" s="20">
        <f t="shared" si="15"/>
        <v>3</v>
      </c>
      <c r="AM72" s="71"/>
    </row>
    <row r="73" spans="1:39" s="17" customFormat="1" ht="18" customHeight="1" x14ac:dyDescent="0.25">
      <c r="A73" s="19">
        <v>18</v>
      </c>
      <c r="B73" s="86" t="s">
        <v>84</v>
      </c>
      <c r="C73" s="86"/>
      <c r="D73" s="86"/>
      <c r="E73" s="86"/>
      <c r="F73" s="86"/>
      <c r="G73" s="86"/>
      <c r="H73" s="86"/>
      <c r="I73" s="86"/>
      <c r="J73" s="86"/>
      <c r="K73" s="86"/>
      <c r="L73" s="86"/>
      <c r="M73" s="86"/>
      <c r="N73" s="86"/>
      <c r="O73" s="86"/>
      <c r="P73" s="86"/>
      <c r="Q73" s="86"/>
      <c r="R73" s="86"/>
      <c r="S73" s="86"/>
      <c r="T73" s="86"/>
      <c r="U73" s="87"/>
      <c r="V73" s="20">
        <f t="shared" ref="V73:V81" si="16">+AN18</f>
        <v>2</v>
      </c>
      <c r="W73" s="20">
        <f t="shared" si="13"/>
        <v>4</v>
      </c>
      <c r="X73" s="20">
        <f t="shared" si="13"/>
        <v>9</v>
      </c>
      <c r="Y73" s="20">
        <f t="shared" si="13"/>
        <v>12</v>
      </c>
      <c r="Z73" s="20">
        <f t="shared" si="13"/>
        <v>8</v>
      </c>
      <c r="AA73" s="20">
        <f t="shared" si="13"/>
        <v>0</v>
      </c>
      <c r="AB73" s="21">
        <f t="shared" ref="AB73:AB81" si="17">SUM(V73:AA73)</f>
        <v>35</v>
      </c>
      <c r="AC73" s="22">
        <f t="shared" ref="AC73:AC81" si="18">V73/$AB73</f>
        <v>5.7142857142857141E-2</v>
      </c>
      <c r="AD73" s="22">
        <f t="shared" si="14"/>
        <v>0.11428571428571428</v>
      </c>
      <c r="AE73" s="22">
        <f t="shared" si="14"/>
        <v>0.25714285714285712</v>
      </c>
      <c r="AF73" s="22">
        <f t="shared" si="14"/>
        <v>0.34285714285714286</v>
      </c>
      <c r="AG73" s="22">
        <f t="shared" si="14"/>
        <v>0.22857142857142856</v>
      </c>
      <c r="AH73" s="22">
        <f t="shared" si="14"/>
        <v>0</v>
      </c>
      <c r="AI73" s="75">
        <f t="shared" ref="AI73:AI81" si="19">+BA18</f>
        <v>3.57</v>
      </c>
      <c r="AJ73" s="75">
        <f t="shared" si="15"/>
        <v>1.1399999999999999</v>
      </c>
      <c r="AK73" s="20">
        <f t="shared" si="15"/>
        <v>4</v>
      </c>
      <c r="AL73" s="20">
        <f t="shared" si="15"/>
        <v>4</v>
      </c>
      <c r="AM73" s="78"/>
    </row>
    <row r="74" spans="1:39" s="17" customFormat="1" ht="18" customHeight="1" x14ac:dyDescent="0.25">
      <c r="A74" s="19">
        <v>19</v>
      </c>
      <c r="B74" s="86" t="s">
        <v>83</v>
      </c>
      <c r="C74" s="86"/>
      <c r="D74" s="86"/>
      <c r="E74" s="86"/>
      <c r="F74" s="86"/>
      <c r="G74" s="86"/>
      <c r="H74" s="86"/>
      <c r="I74" s="86"/>
      <c r="J74" s="86"/>
      <c r="K74" s="86"/>
      <c r="L74" s="86"/>
      <c r="M74" s="86"/>
      <c r="N74" s="86"/>
      <c r="O74" s="86"/>
      <c r="P74" s="86"/>
      <c r="Q74" s="86"/>
      <c r="R74" s="86"/>
      <c r="S74" s="86"/>
      <c r="T74" s="86"/>
      <c r="U74" s="87"/>
      <c r="V74" s="20">
        <f t="shared" si="16"/>
        <v>1</v>
      </c>
      <c r="W74" s="20">
        <f t="shared" si="13"/>
        <v>1</v>
      </c>
      <c r="X74" s="20">
        <f t="shared" si="13"/>
        <v>10</v>
      </c>
      <c r="Y74" s="20">
        <f t="shared" si="13"/>
        <v>13</v>
      </c>
      <c r="Z74" s="20">
        <f t="shared" si="13"/>
        <v>10</v>
      </c>
      <c r="AA74" s="20">
        <f t="shared" si="13"/>
        <v>0</v>
      </c>
      <c r="AB74" s="21">
        <f t="shared" si="17"/>
        <v>35</v>
      </c>
      <c r="AC74" s="22">
        <f t="shared" si="18"/>
        <v>2.8571428571428571E-2</v>
      </c>
      <c r="AD74" s="22">
        <f t="shared" si="14"/>
        <v>2.8571428571428571E-2</v>
      </c>
      <c r="AE74" s="22">
        <f t="shared" si="14"/>
        <v>0.2857142857142857</v>
      </c>
      <c r="AF74" s="22">
        <f t="shared" si="14"/>
        <v>0.37142857142857144</v>
      </c>
      <c r="AG74" s="22">
        <f t="shared" si="14"/>
        <v>0.2857142857142857</v>
      </c>
      <c r="AH74" s="22">
        <f t="shared" si="14"/>
        <v>0</v>
      </c>
      <c r="AI74" s="75">
        <f t="shared" si="19"/>
        <v>3.86</v>
      </c>
      <c r="AJ74" s="75">
        <f t="shared" si="15"/>
        <v>0.97</v>
      </c>
      <c r="AK74" s="20">
        <f t="shared" si="15"/>
        <v>4</v>
      </c>
      <c r="AL74" s="20">
        <f t="shared" si="15"/>
        <v>4</v>
      </c>
      <c r="AM74" s="78"/>
    </row>
    <row r="75" spans="1:39" s="17" customFormat="1" ht="18" customHeight="1" x14ac:dyDescent="0.25">
      <c r="A75" s="19">
        <v>20</v>
      </c>
      <c r="B75" s="86" t="s">
        <v>82</v>
      </c>
      <c r="C75" s="86"/>
      <c r="D75" s="86"/>
      <c r="E75" s="86"/>
      <c r="F75" s="86"/>
      <c r="G75" s="86"/>
      <c r="H75" s="86"/>
      <c r="I75" s="86"/>
      <c r="J75" s="86"/>
      <c r="K75" s="86"/>
      <c r="L75" s="86"/>
      <c r="M75" s="86"/>
      <c r="N75" s="86"/>
      <c r="O75" s="86"/>
      <c r="P75" s="86"/>
      <c r="Q75" s="86"/>
      <c r="R75" s="86"/>
      <c r="S75" s="86"/>
      <c r="T75" s="86"/>
      <c r="U75" s="87"/>
      <c r="V75" s="20">
        <f t="shared" si="16"/>
        <v>4</v>
      </c>
      <c r="W75" s="20">
        <f t="shared" si="13"/>
        <v>5</v>
      </c>
      <c r="X75" s="20">
        <f t="shared" si="13"/>
        <v>6</v>
      </c>
      <c r="Y75" s="20">
        <f t="shared" si="13"/>
        <v>5</v>
      </c>
      <c r="Z75" s="20">
        <f t="shared" si="13"/>
        <v>14</v>
      </c>
      <c r="AA75" s="20">
        <f t="shared" si="13"/>
        <v>1</v>
      </c>
      <c r="AB75" s="21">
        <f t="shared" si="17"/>
        <v>35</v>
      </c>
      <c r="AC75" s="22">
        <f t="shared" si="18"/>
        <v>0.11428571428571428</v>
      </c>
      <c r="AD75" s="22">
        <f t="shared" si="14"/>
        <v>0.14285714285714285</v>
      </c>
      <c r="AE75" s="22">
        <f t="shared" si="14"/>
        <v>0.17142857142857143</v>
      </c>
      <c r="AF75" s="22">
        <f t="shared" si="14"/>
        <v>0.14285714285714285</v>
      </c>
      <c r="AG75" s="22">
        <f t="shared" si="14"/>
        <v>0.4</v>
      </c>
      <c r="AH75" s="22">
        <f t="shared" si="14"/>
        <v>2.8571428571428571E-2</v>
      </c>
      <c r="AI75" s="75">
        <f t="shared" si="19"/>
        <v>3.59</v>
      </c>
      <c r="AJ75" s="75">
        <f t="shared" si="15"/>
        <v>1.46</v>
      </c>
      <c r="AK75" s="20">
        <f t="shared" si="15"/>
        <v>4</v>
      </c>
      <c r="AL75" s="20">
        <f t="shared" si="15"/>
        <v>5</v>
      </c>
      <c r="AM75" s="78"/>
    </row>
    <row r="76" spans="1:39" s="17" customFormat="1" ht="18" customHeight="1" x14ac:dyDescent="0.25">
      <c r="A76" s="19">
        <v>21</v>
      </c>
      <c r="B76" s="86" t="s">
        <v>81</v>
      </c>
      <c r="C76" s="86"/>
      <c r="D76" s="86"/>
      <c r="E76" s="86"/>
      <c r="F76" s="86"/>
      <c r="G76" s="86"/>
      <c r="H76" s="86"/>
      <c r="I76" s="86"/>
      <c r="J76" s="86"/>
      <c r="K76" s="86"/>
      <c r="L76" s="86"/>
      <c r="M76" s="86"/>
      <c r="N76" s="86"/>
      <c r="O76" s="86"/>
      <c r="P76" s="86"/>
      <c r="Q76" s="86"/>
      <c r="R76" s="86"/>
      <c r="S76" s="86"/>
      <c r="T76" s="86"/>
      <c r="U76" s="87"/>
      <c r="V76" s="20">
        <f t="shared" si="16"/>
        <v>4</v>
      </c>
      <c r="W76" s="20">
        <f t="shared" si="13"/>
        <v>8</v>
      </c>
      <c r="X76" s="20">
        <f t="shared" si="13"/>
        <v>8</v>
      </c>
      <c r="Y76" s="20">
        <f t="shared" si="13"/>
        <v>5</v>
      </c>
      <c r="Z76" s="20">
        <f t="shared" si="13"/>
        <v>7</v>
      </c>
      <c r="AA76" s="20">
        <f t="shared" si="13"/>
        <v>3</v>
      </c>
      <c r="AB76" s="21">
        <f t="shared" si="17"/>
        <v>35</v>
      </c>
      <c r="AC76" s="22">
        <f t="shared" si="18"/>
        <v>0.11428571428571428</v>
      </c>
      <c r="AD76" s="22">
        <f t="shared" si="14"/>
        <v>0.22857142857142856</v>
      </c>
      <c r="AE76" s="22">
        <f t="shared" si="14"/>
        <v>0.22857142857142856</v>
      </c>
      <c r="AF76" s="22">
        <f t="shared" si="14"/>
        <v>0.14285714285714285</v>
      </c>
      <c r="AG76" s="22">
        <f t="shared" si="14"/>
        <v>0.2</v>
      </c>
      <c r="AH76" s="22">
        <f t="shared" si="14"/>
        <v>8.5714285714285715E-2</v>
      </c>
      <c r="AI76" s="75">
        <f t="shared" si="19"/>
        <v>3.09</v>
      </c>
      <c r="AJ76" s="75">
        <f t="shared" si="15"/>
        <v>1.35</v>
      </c>
      <c r="AK76" s="20">
        <f t="shared" si="15"/>
        <v>3</v>
      </c>
      <c r="AL76" s="20">
        <f t="shared" si="15"/>
        <v>2</v>
      </c>
      <c r="AM76" s="78"/>
    </row>
    <row r="77" spans="1:39" s="17" customFormat="1" ht="18" customHeight="1" x14ac:dyDescent="0.25">
      <c r="A77" s="19">
        <v>22</v>
      </c>
      <c r="B77" s="86" t="s">
        <v>80</v>
      </c>
      <c r="C77" s="86"/>
      <c r="D77" s="86"/>
      <c r="E77" s="86"/>
      <c r="F77" s="86"/>
      <c r="G77" s="86"/>
      <c r="H77" s="86"/>
      <c r="I77" s="86"/>
      <c r="J77" s="86"/>
      <c r="K77" s="86"/>
      <c r="L77" s="86"/>
      <c r="M77" s="86"/>
      <c r="N77" s="86"/>
      <c r="O77" s="86"/>
      <c r="P77" s="86"/>
      <c r="Q77" s="86"/>
      <c r="R77" s="86"/>
      <c r="S77" s="86"/>
      <c r="T77" s="86"/>
      <c r="U77" s="87"/>
      <c r="V77" s="20">
        <f t="shared" si="16"/>
        <v>7</v>
      </c>
      <c r="W77" s="20">
        <f t="shared" si="13"/>
        <v>5</v>
      </c>
      <c r="X77" s="20">
        <f t="shared" si="13"/>
        <v>7</v>
      </c>
      <c r="Y77" s="20">
        <f t="shared" si="13"/>
        <v>6</v>
      </c>
      <c r="Z77" s="20">
        <f t="shared" si="13"/>
        <v>10</v>
      </c>
      <c r="AA77" s="20">
        <f t="shared" si="13"/>
        <v>0</v>
      </c>
      <c r="AB77" s="21">
        <f t="shared" si="17"/>
        <v>35</v>
      </c>
      <c r="AC77" s="22">
        <f t="shared" si="18"/>
        <v>0.2</v>
      </c>
      <c r="AD77" s="22">
        <f t="shared" si="14"/>
        <v>0.14285714285714285</v>
      </c>
      <c r="AE77" s="22">
        <f t="shared" si="14"/>
        <v>0.2</v>
      </c>
      <c r="AF77" s="22">
        <f t="shared" si="14"/>
        <v>0.17142857142857143</v>
      </c>
      <c r="AG77" s="22">
        <f t="shared" si="14"/>
        <v>0.2857142857142857</v>
      </c>
      <c r="AH77" s="22">
        <f t="shared" si="14"/>
        <v>0</v>
      </c>
      <c r="AI77" s="75">
        <f t="shared" si="19"/>
        <v>3.2</v>
      </c>
      <c r="AJ77" s="75">
        <f t="shared" si="15"/>
        <v>1.51</v>
      </c>
      <c r="AK77" s="20">
        <f t="shared" si="15"/>
        <v>3</v>
      </c>
      <c r="AL77" s="20">
        <f t="shared" si="15"/>
        <v>5</v>
      </c>
      <c r="AM77" s="78"/>
    </row>
    <row r="78" spans="1:39" s="17" customFormat="1" ht="18" customHeight="1" x14ac:dyDescent="0.25">
      <c r="A78" s="19">
        <v>23</v>
      </c>
      <c r="B78" s="86" t="s">
        <v>79</v>
      </c>
      <c r="C78" s="86"/>
      <c r="D78" s="86"/>
      <c r="E78" s="86"/>
      <c r="F78" s="86"/>
      <c r="G78" s="86"/>
      <c r="H78" s="86"/>
      <c r="I78" s="86"/>
      <c r="J78" s="86"/>
      <c r="K78" s="86"/>
      <c r="L78" s="86"/>
      <c r="M78" s="86"/>
      <c r="N78" s="86"/>
      <c r="O78" s="86"/>
      <c r="P78" s="86"/>
      <c r="Q78" s="86"/>
      <c r="R78" s="86"/>
      <c r="S78" s="86"/>
      <c r="T78" s="86"/>
      <c r="U78" s="87"/>
      <c r="V78" s="20">
        <f t="shared" si="16"/>
        <v>0</v>
      </c>
      <c r="W78" s="20">
        <f t="shared" si="13"/>
        <v>2</v>
      </c>
      <c r="X78" s="20">
        <f t="shared" si="13"/>
        <v>1</v>
      </c>
      <c r="Y78" s="20">
        <f t="shared" si="13"/>
        <v>10</v>
      </c>
      <c r="Z78" s="20">
        <f t="shared" si="13"/>
        <v>18</v>
      </c>
      <c r="AA78" s="20">
        <f t="shared" si="13"/>
        <v>4</v>
      </c>
      <c r="AB78" s="21">
        <f t="shared" si="17"/>
        <v>35</v>
      </c>
      <c r="AC78" s="22">
        <f t="shared" si="18"/>
        <v>0</v>
      </c>
      <c r="AD78" s="22">
        <f t="shared" si="14"/>
        <v>5.7142857142857141E-2</v>
      </c>
      <c r="AE78" s="22">
        <f t="shared" si="14"/>
        <v>2.8571428571428571E-2</v>
      </c>
      <c r="AF78" s="22">
        <f t="shared" si="14"/>
        <v>0.2857142857142857</v>
      </c>
      <c r="AG78" s="22">
        <f t="shared" si="14"/>
        <v>0.51428571428571423</v>
      </c>
      <c r="AH78" s="22">
        <f t="shared" si="14"/>
        <v>0.11428571428571428</v>
      </c>
      <c r="AI78" s="75">
        <f t="shared" si="19"/>
        <v>4.42</v>
      </c>
      <c r="AJ78" s="75">
        <f t="shared" si="15"/>
        <v>0.85</v>
      </c>
      <c r="AK78" s="20">
        <f t="shared" si="15"/>
        <v>5</v>
      </c>
      <c r="AL78" s="20">
        <f t="shared" si="15"/>
        <v>5</v>
      </c>
      <c r="AM78" s="78"/>
    </row>
    <row r="79" spans="1:39" s="17" customFormat="1" ht="18" customHeight="1" x14ac:dyDescent="0.25">
      <c r="A79" s="19">
        <v>24</v>
      </c>
      <c r="B79" s="86" t="s">
        <v>78</v>
      </c>
      <c r="C79" s="86"/>
      <c r="D79" s="86"/>
      <c r="E79" s="86"/>
      <c r="F79" s="86"/>
      <c r="G79" s="86"/>
      <c r="H79" s="86"/>
      <c r="I79" s="86"/>
      <c r="J79" s="86"/>
      <c r="K79" s="86"/>
      <c r="L79" s="86"/>
      <c r="M79" s="86"/>
      <c r="N79" s="86"/>
      <c r="O79" s="86"/>
      <c r="P79" s="86"/>
      <c r="Q79" s="86"/>
      <c r="R79" s="86"/>
      <c r="S79" s="86"/>
      <c r="T79" s="86"/>
      <c r="U79" s="87"/>
      <c r="V79" s="20">
        <f t="shared" si="16"/>
        <v>0</v>
      </c>
      <c r="W79" s="20">
        <f t="shared" si="13"/>
        <v>2</v>
      </c>
      <c r="X79" s="20">
        <f t="shared" si="13"/>
        <v>4</v>
      </c>
      <c r="Y79" s="20">
        <f t="shared" si="13"/>
        <v>8</v>
      </c>
      <c r="Z79" s="20">
        <f t="shared" si="13"/>
        <v>19</v>
      </c>
      <c r="AA79" s="20">
        <f t="shared" si="13"/>
        <v>2</v>
      </c>
      <c r="AB79" s="21">
        <f t="shared" si="17"/>
        <v>35</v>
      </c>
      <c r="AC79" s="22">
        <f t="shared" si="18"/>
        <v>0</v>
      </c>
      <c r="AD79" s="22">
        <f t="shared" si="14"/>
        <v>5.7142857142857141E-2</v>
      </c>
      <c r="AE79" s="22">
        <f t="shared" si="14"/>
        <v>0.11428571428571428</v>
      </c>
      <c r="AF79" s="22">
        <f t="shared" si="14"/>
        <v>0.22857142857142856</v>
      </c>
      <c r="AG79" s="22">
        <f t="shared" si="14"/>
        <v>0.54285714285714282</v>
      </c>
      <c r="AH79" s="22">
        <f t="shared" si="14"/>
        <v>5.7142857142857141E-2</v>
      </c>
      <c r="AI79" s="75">
        <f t="shared" si="19"/>
        <v>4.33</v>
      </c>
      <c r="AJ79" s="75">
        <f t="shared" si="15"/>
        <v>0.92</v>
      </c>
      <c r="AK79" s="20">
        <f t="shared" si="15"/>
        <v>5</v>
      </c>
      <c r="AL79" s="20">
        <f t="shared" si="15"/>
        <v>5</v>
      </c>
      <c r="AM79" s="78"/>
    </row>
    <row r="80" spans="1:39" s="17" customFormat="1" ht="18" customHeight="1" x14ac:dyDescent="0.25">
      <c r="A80" s="19">
        <v>25</v>
      </c>
      <c r="B80" s="86" t="s">
        <v>77</v>
      </c>
      <c r="C80" s="86"/>
      <c r="D80" s="86"/>
      <c r="E80" s="86"/>
      <c r="F80" s="86"/>
      <c r="G80" s="86"/>
      <c r="H80" s="86"/>
      <c r="I80" s="86"/>
      <c r="J80" s="86"/>
      <c r="K80" s="86"/>
      <c r="L80" s="86"/>
      <c r="M80" s="86"/>
      <c r="N80" s="86"/>
      <c r="O80" s="86"/>
      <c r="P80" s="86"/>
      <c r="Q80" s="86"/>
      <c r="R80" s="86"/>
      <c r="S80" s="86"/>
      <c r="T80" s="86"/>
      <c r="U80" s="87"/>
      <c r="V80" s="20">
        <f t="shared" si="16"/>
        <v>0</v>
      </c>
      <c r="W80" s="20">
        <f t="shared" si="13"/>
        <v>2</v>
      </c>
      <c r="X80" s="20">
        <f t="shared" si="13"/>
        <v>4</v>
      </c>
      <c r="Y80" s="20">
        <f t="shared" si="13"/>
        <v>13</v>
      </c>
      <c r="Z80" s="20">
        <f t="shared" si="13"/>
        <v>16</v>
      </c>
      <c r="AA80" s="20">
        <f t="shared" si="13"/>
        <v>0</v>
      </c>
      <c r="AB80" s="21">
        <f t="shared" si="17"/>
        <v>35</v>
      </c>
      <c r="AC80" s="22">
        <f t="shared" si="18"/>
        <v>0</v>
      </c>
      <c r="AD80" s="22">
        <f t="shared" si="14"/>
        <v>5.7142857142857141E-2</v>
      </c>
      <c r="AE80" s="22">
        <f t="shared" si="14"/>
        <v>0.11428571428571428</v>
      </c>
      <c r="AF80" s="22">
        <f t="shared" si="14"/>
        <v>0.37142857142857144</v>
      </c>
      <c r="AG80" s="22">
        <f t="shared" si="14"/>
        <v>0.45714285714285713</v>
      </c>
      <c r="AH80" s="22">
        <f t="shared" si="14"/>
        <v>0</v>
      </c>
      <c r="AI80" s="75">
        <f t="shared" si="19"/>
        <v>4.2300000000000004</v>
      </c>
      <c r="AJ80" s="75">
        <f t="shared" si="15"/>
        <v>0.88</v>
      </c>
      <c r="AK80" s="20">
        <f t="shared" si="15"/>
        <v>4</v>
      </c>
      <c r="AL80" s="20">
        <f t="shared" si="15"/>
        <v>5</v>
      </c>
      <c r="AM80" s="78"/>
    </row>
    <row r="81" spans="1:44" s="17" customFormat="1" ht="18" customHeight="1" x14ac:dyDescent="0.25">
      <c r="A81" s="19">
        <v>26</v>
      </c>
      <c r="B81" s="86" t="s">
        <v>76</v>
      </c>
      <c r="C81" s="86"/>
      <c r="D81" s="86"/>
      <c r="E81" s="86"/>
      <c r="F81" s="86"/>
      <c r="G81" s="86"/>
      <c r="H81" s="86"/>
      <c r="I81" s="86"/>
      <c r="J81" s="86"/>
      <c r="K81" s="86"/>
      <c r="L81" s="86"/>
      <c r="M81" s="86"/>
      <c r="N81" s="86"/>
      <c r="O81" s="86"/>
      <c r="P81" s="86"/>
      <c r="Q81" s="86"/>
      <c r="R81" s="86"/>
      <c r="S81" s="86"/>
      <c r="T81" s="86"/>
      <c r="U81" s="87"/>
      <c r="V81" s="20">
        <f t="shared" si="16"/>
        <v>1</v>
      </c>
      <c r="W81" s="20">
        <f t="shared" si="13"/>
        <v>0</v>
      </c>
      <c r="X81" s="20">
        <f t="shared" si="13"/>
        <v>9</v>
      </c>
      <c r="Y81" s="20">
        <f t="shared" si="13"/>
        <v>9</v>
      </c>
      <c r="Z81" s="20">
        <f t="shared" si="13"/>
        <v>16</v>
      </c>
      <c r="AA81" s="20">
        <f t="shared" si="13"/>
        <v>0</v>
      </c>
      <c r="AB81" s="21">
        <f t="shared" si="17"/>
        <v>35</v>
      </c>
      <c r="AC81" s="22">
        <f t="shared" si="18"/>
        <v>2.8571428571428571E-2</v>
      </c>
      <c r="AD81" s="22">
        <f t="shared" si="14"/>
        <v>0</v>
      </c>
      <c r="AE81" s="22">
        <f t="shared" si="14"/>
        <v>0.25714285714285712</v>
      </c>
      <c r="AF81" s="22">
        <f t="shared" si="14"/>
        <v>0.25714285714285712</v>
      </c>
      <c r="AG81" s="22">
        <f t="shared" si="14"/>
        <v>0.45714285714285713</v>
      </c>
      <c r="AH81" s="22">
        <f t="shared" si="14"/>
        <v>0</v>
      </c>
      <c r="AI81" s="75">
        <f t="shared" si="19"/>
        <v>4.1100000000000003</v>
      </c>
      <c r="AJ81" s="75">
        <f t="shared" si="15"/>
        <v>0.99</v>
      </c>
      <c r="AK81" s="20">
        <f t="shared" si="15"/>
        <v>4</v>
      </c>
      <c r="AL81" s="20">
        <f t="shared" si="15"/>
        <v>5</v>
      </c>
      <c r="AM81" s="82" t="s">
        <v>163</v>
      </c>
    </row>
    <row r="82" spans="1:44" x14ac:dyDescent="0.25">
      <c r="AM82" s="82"/>
      <c r="AO82" s="50" t="s">
        <v>90</v>
      </c>
      <c r="AP82" s="50" t="s">
        <v>91</v>
      </c>
      <c r="AQ82" s="50" t="s">
        <v>92</v>
      </c>
      <c r="AR82" s="50" t="s">
        <v>93</v>
      </c>
    </row>
    <row r="83" spans="1:44" x14ac:dyDescent="0.25">
      <c r="AM83" s="82" t="s">
        <v>94</v>
      </c>
      <c r="AN83" s="50" t="s">
        <v>143</v>
      </c>
      <c r="AO83" s="50">
        <v>33</v>
      </c>
      <c r="AP83" s="50">
        <v>94.3</v>
      </c>
      <c r="AQ83" s="50">
        <v>94.3</v>
      </c>
      <c r="AR83" s="50">
        <v>94.3</v>
      </c>
    </row>
    <row r="84" spans="1:44" s="30" customFormat="1" ht="20.25" customHeight="1" x14ac:dyDescent="0.25">
      <c r="A84" s="92" t="s">
        <v>25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70"/>
      <c r="AN84" s="30" t="s">
        <v>38</v>
      </c>
      <c r="AO84" s="30">
        <v>2</v>
      </c>
      <c r="AP84" s="30">
        <v>5.7</v>
      </c>
      <c r="AQ84" s="30">
        <v>5.7</v>
      </c>
      <c r="AR84" s="30">
        <v>100</v>
      </c>
    </row>
    <row r="85" spans="1:44" ht="15" customHeight="1" x14ac:dyDescent="0.25">
      <c r="B85" s="93"/>
      <c r="C85" s="93"/>
      <c r="D85" s="93"/>
      <c r="E85" s="93"/>
      <c r="F85" s="93"/>
      <c r="G85" s="93"/>
      <c r="H85" s="93"/>
      <c r="I85" s="93"/>
      <c r="J85" s="93"/>
      <c r="K85" s="93"/>
      <c r="L85" s="93"/>
      <c r="M85" s="93"/>
      <c r="N85" s="93"/>
      <c r="O85" s="93"/>
      <c r="P85" s="93"/>
      <c r="Q85" s="93"/>
      <c r="R85" s="93"/>
      <c r="S85" s="93"/>
      <c r="T85" s="93"/>
      <c r="U85" s="93"/>
      <c r="V85" s="95" t="s">
        <v>7</v>
      </c>
      <c r="W85" s="95"/>
      <c r="X85" s="95"/>
      <c r="Y85" s="95"/>
      <c r="Z85" s="95"/>
      <c r="AA85" s="95"/>
      <c r="AC85" s="95" t="s">
        <v>8</v>
      </c>
      <c r="AD85" s="95"/>
      <c r="AE85" s="95"/>
      <c r="AF85" s="95"/>
      <c r="AG85" s="95"/>
      <c r="AH85" s="95"/>
      <c r="AI85" s="96" t="s">
        <v>9</v>
      </c>
      <c r="AJ85" s="96"/>
      <c r="AK85" s="96"/>
      <c r="AL85" s="96"/>
      <c r="AM85" s="82"/>
      <c r="AN85" s="50" t="s">
        <v>88</v>
      </c>
      <c r="AO85" s="50">
        <v>35</v>
      </c>
      <c r="AP85" s="50">
        <v>100</v>
      </c>
      <c r="AQ85" s="50">
        <v>100</v>
      </c>
    </row>
    <row r="86" spans="1:44" ht="15.75" thickBot="1" x14ac:dyDescent="0.3">
      <c r="B86" s="93"/>
      <c r="C86" s="93"/>
      <c r="D86" s="93"/>
      <c r="E86" s="93"/>
      <c r="F86" s="93"/>
      <c r="G86" s="93"/>
      <c r="H86" s="93"/>
      <c r="I86" s="93"/>
      <c r="J86" s="93"/>
      <c r="K86" s="93"/>
      <c r="L86" s="93"/>
      <c r="M86" s="93"/>
      <c r="N86" s="93"/>
      <c r="O86" s="93"/>
      <c r="P86" s="93"/>
      <c r="Q86" s="93"/>
      <c r="R86" s="93"/>
      <c r="S86" s="93"/>
      <c r="T86" s="93"/>
      <c r="U86" s="93"/>
      <c r="V86" s="95"/>
      <c r="W86" s="95"/>
      <c r="X86" s="95"/>
      <c r="Y86" s="95"/>
      <c r="Z86" s="95"/>
      <c r="AA86" s="95"/>
      <c r="AC86" s="95"/>
      <c r="AD86" s="95"/>
      <c r="AE86" s="95"/>
      <c r="AF86" s="95"/>
      <c r="AG86" s="95"/>
      <c r="AH86" s="95"/>
      <c r="AI86" s="96"/>
      <c r="AJ86" s="96"/>
      <c r="AK86" s="96"/>
      <c r="AL86" s="96"/>
      <c r="AM86" s="82" t="s">
        <v>148</v>
      </c>
    </row>
    <row r="87" spans="1:44" s="17" customFormat="1" ht="18.75" x14ac:dyDescent="0.25">
      <c r="A87" s="9"/>
      <c r="B87" s="89"/>
      <c r="C87" s="89"/>
      <c r="D87" s="89"/>
      <c r="E87" s="89"/>
      <c r="F87" s="89"/>
      <c r="G87" s="89"/>
      <c r="H87" s="89"/>
      <c r="I87" s="89"/>
      <c r="J87" s="89"/>
      <c r="K87" s="89"/>
      <c r="L87" s="89"/>
      <c r="M87" s="89"/>
      <c r="N87" s="89"/>
      <c r="O87" s="89"/>
      <c r="P87" s="89"/>
      <c r="Q87" s="89"/>
      <c r="R87" s="89"/>
      <c r="S87" s="89"/>
      <c r="T87" s="89"/>
      <c r="U87" s="89"/>
      <c r="V87" s="10">
        <v>1</v>
      </c>
      <c r="W87" s="10">
        <v>2</v>
      </c>
      <c r="X87" s="10">
        <v>3</v>
      </c>
      <c r="Y87" s="10">
        <v>4</v>
      </c>
      <c r="Z87" s="10">
        <v>5</v>
      </c>
      <c r="AA87" s="10" t="s">
        <v>10</v>
      </c>
      <c r="AB87" s="11" t="s">
        <v>11</v>
      </c>
      <c r="AC87" s="12">
        <v>1</v>
      </c>
      <c r="AD87" s="13">
        <v>2</v>
      </c>
      <c r="AE87" s="13">
        <v>3</v>
      </c>
      <c r="AF87" s="13">
        <v>4</v>
      </c>
      <c r="AG87" s="14">
        <v>5</v>
      </c>
      <c r="AH87" s="10" t="s">
        <v>10</v>
      </c>
      <c r="AI87" s="15" t="s">
        <v>12</v>
      </c>
      <c r="AJ87" s="16" t="s">
        <v>13</v>
      </c>
      <c r="AK87" s="16" t="s">
        <v>14</v>
      </c>
      <c r="AL87" s="47" t="s">
        <v>15</v>
      </c>
      <c r="AM87" s="82"/>
    </row>
    <row r="88" spans="1:44" s="54" customFormat="1" ht="18.75" customHeight="1" x14ac:dyDescent="0.25">
      <c r="A88" s="90"/>
      <c r="B88" s="91"/>
      <c r="C88" s="91"/>
      <c r="D88" s="91"/>
      <c r="E88" s="91"/>
      <c r="F88" s="91"/>
      <c r="G88" s="91"/>
      <c r="H88" s="91"/>
      <c r="I88" s="91"/>
      <c r="J88" s="91"/>
      <c r="K88" s="91"/>
      <c r="L88" s="91"/>
      <c r="M88" s="91"/>
      <c r="N88" s="91"/>
      <c r="O88" s="91"/>
      <c r="P88" s="91"/>
      <c r="Q88" s="91"/>
      <c r="R88" s="91"/>
      <c r="S88" s="91"/>
      <c r="T88" s="91"/>
      <c r="U88" s="91"/>
      <c r="V88" s="31"/>
      <c r="W88" s="31"/>
      <c r="X88" s="31"/>
      <c r="Y88" s="31"/>
      <c r="Z88" s="31"/>
      <c r="AA88" s="31"/>
      <c r="AB88" s="40"/>
      <c r="AC88" s="32"/>
      <c r="AD88" s="32"/>
      <c r="AE88" s="32"/>
      <c r="AF88" s="32"/>
      <c r="AG88" s="32"/>
      <c r="AH88" s="32"/>
      <c r="AI88" s="33"/>
      <c r="AJ88" s="33"/>
      <c r="AK88" s="31"/>
      <c r="AL88" s="48"/>
      <c r="AM88" s="71"/>
    </row>
    <row r="89" spans="1:44" s="17" customFormat="1" ht="18" customHeight="1" x14ac:dyDescent="0.25">
      <c r="A89" s="19">
        <v>27</v>
      </c>
      <c r="B89" s="86" t="s">
        <v>75</v>
      </c>
      <c r="C89" s="86"/>
      <c r="D89" s="86"/>
      <c r="E89" s="86"/>
      <c r="F89" s="86"/>
      <c r="G89" s="86"/>
      <c r="H89" s="86"/>
      <c r="I89" s="86"/>
      <c r="J89" s="86"/>
      <c r="K89" s="86"/>
      <c r="L89" s="86"/>
      <c r="M89" s="86"/>
      <c r="N89" s="86"/>
      <c r="O89" s="86"/>
      <c r="P89" s="86"/>
      <c r="Q89" s="86"/>
      <c r="R89" s="86"/>
      <c r="S89" s="86"/>
      <c r="T89" s="86"/>
      <c r="U89" s="87"/>
      <c r="V89" s="20">
        <f>+AN27</f>
        <v>3</v>
      </c>
      <c r="W89" s="20">
        <f t="shared" ref="W89:AA94" si="20">+AO27</f>
        <v>1</v>
      </c>
      <c r="X89" s="20">
        <f t="shared" si="20"/>
        <v>7</v>
      </c>
      <c r="Y89" s="20">
        <f t="shared" si="20"/>
        <v>7</v>
      </c>
      <c r="Z89" s="20">
        <f t="shared" si="20"/>
        <v>13</v>
      </c>
      <c r="AA89" s="20">
        <f t="shared" si="20"/>
        <v>4</v>
      </c>
      <c r="AB89" s="21">
        <f>SUM(V89:AA89)</f>
        <v>35</v>
      </c>
      <c r="AC89" s="22">
        <f>V89/$AB89</f>
        <v>8.5714285714285715E-2</v>
      </c>
      <c r="AD89" s="22">
        <f t="shared" ref="AD89:AH94" si="21">W89/$AB89</f>
        <v>2.8571428571428571E-2</v>
      </c>
      <c r="AE89" s="22">
        <f t="shared" si="21"/>
        <v>0.2</v>
      </c>
      <c r="AF89" s="22">
        <f t="shared" si="21"/>
        <v>0.2</v>
      </c>
      <c r="AG89" s="22">
        <f t="shared" si="21"/>
        <v>0.37142857142857144</v>
      </c>
      <c r="AH89" s="22">
        <f t="shared" si="21"/>
        <v>0.11428571428571428</v>
      </c>
      <c r="AI89" s="75">
        <f>+BA27</f>
        <v>3.84</v>
      </c>
      <c r="AJ89" s="75">
        <f t="shared" ref="AJ89:AL94" si="22">+BB27</f>
        <v>1.29</v>
      </c>
      <c r="AK89" s="20">
        <f t="shared" si="22"/>
        <v>4</v>
      </c>
      <c r="AL89" s="20">
        <f t="shared" si="22"/>
        <v>5</v>
      </c>
      <c r="AM89" s="82"/>
    </row>
    <row r="90" spans="1:44" s="17" customFormat="1" ht="18" customHeight="1" x14ac:dyDescent="0.25">
      <c r="A90" s="19">
        <v>28</v>
      </c>
      <c r="B90" s="86" t="s">
        <v>74</v>
      </c>
      <c r="C90" s="86"/>
      <c r="D90" s="86"/>
      <c r="E90" s="86"/>
      <c r="F90" s="86"/>
      <c r="G90" s="86"/>
      <c r="H90" s="86"/>
      <c r="I90" s="86"/>
      <c r="J90" s="86"/>
      <c r="K90" s="86"/>
      <c r="L90" s="86"/>
      <c r="M90" s="86"/>
      <c r="N90" s="86"/>
      <c r="O90" s="86"/>
      <c r="P90" s="86"/>
      <c r="Q90" s="86"/>
      <c r="R90" s="86"/>
      <c r="S90" s="86"/>
      <c r="T90" s="86"/>
      <c r="U90" s="87"/>
      <c r="V90" s="20">
        <f t="shared" ref="V90:V94" si="23">+AN28</f>
        <v>1</v>
      </c>
      <c r="W90" s="20">
        <f t="shared" si="20"/>
        <v>1</v>
      </c>
      <c r="X90" s="20">
        <f t="shared" si="20"/>
        <v>5</v>
      </c>
      <c r="Y90" s="20">
        <f t="shared" si="20"/>
        <v>7</v>
      </c>
      <c r="Z90" s="20">
        <f t="shared" si="20"/>
        <v>9</v>
      </c>
      <c r="AA90" s="20">
        <f t="shared" si="20"/>
        <v>12</v>
      </c>
      <c r="AB90" s="21">
        <f t="shared" ref="AB90:AB94" si="24">SUM(V90:AA90)</f>
        <v>35</v>
      </c>
      <c r="AC90" s="22">
        <f t="shared" ref="AC90:AC94" si="25">V90/$AB90</f>
        <v>2.8571428571428571E-2</v>
      </c>
      <c r="AD90" s="22">
        <f t="shared" si="21"/>
        <v>2.8571428571428571E-2</v>
      </c>
      <c r="AE90" s="22">
        <f t="shared" si="21"/>
        <v>0.14285714285714285</v>
      </c>
      <c r="AF90" s="22">
        <f t="shared" si="21"/>
        <v>0.2</v>
      </c>
      <c r="AG90" s="22">
        <f t="shared" si="21"/>
        <v>0.25714285714285712</v>
      </c>
      <c r="AH90" s="22">
        <f t="shared" si="21"/>
        <v>0.34285714285714286</v>
      </c>
      <c r="AI90" s="75">
        <f t="shared" ref="AI90:AI94" si="26">+BA28</f>
        <v>3.96</v>
      </c>
      <c r="AJ90" s="75">
        <f t="shared" si="22"/>
        <v>1.1100000000000001</v>
      </c>
      <c r="AK90" s="20">
        <f t="shared" si="22"/>
        <v>4</v>
      </c>
      <c r="AL90" s="20">
        <f t="shared" si="22"/>
        <v>5</v>
      </c>
      <c r="AM90" s="82" t="s">
        <v>164</v>
      </c>
    </row>
    <row r="91" spans="1:44" s="17" customFormat="1" ht="18" customHeight="1" x14ac:dyDescent="0.25">
      <c r="A91" s="19">
        <v>29</v>
      </c>
      <c r="B91" s="86" t="s">
        <v>73</v>
      </c>
      <c r="C91" s="86" t="s">
        <v>26</v>
      </c>
      <c r="D91" s="86" t="s">
        <v>26</v>
      </c>
      <c r="E91" s="86" t="s">
        <v>26</v>
      </c>
      <c r="F91" s="86" t="s">
        <v>26</v>
      </c>
      <c r="G91" s="86" t="s">
        <v>26</v>
      </c>
      <c r="H91" s="86" t="s">
        <v>26</v>
      </c>
      <c r="I91" s="86" t="s">
        <v>26</v>
      </c>
      <c r="J91" s="86" t="s">
        <v>26</v>
      </c>
      <c r="K91" s="86" t="s">
        <v>26</v>
      </c>
      <c r="L91" s="86" t="s">
        <v>26</v>
      </c>
      <c r="M91" s="86" t="s">
        <v>26</v>
      </c>
      <c r="N91" s="86" t="s">
        <v>26</v>
      </c>
      <c r="O91" s="86" t="s">
        <v>26</v>
      </c>
      <c r="P91" s="86" t="s">
        <v>26</v>
      </c>
      <c r="Q91" s="86" t="s">
        <v>26</v>
      </c>
      <c r="R91" s="86" t="s">
        <v>26</v>
      </c>
      <c r="S91" s="86" t="s">
        <v>26</v>
      </c>
      <c r="T91" s="86" t="s">
        <v>26</v>
      </c>
      <c r="U91" s="87" t="s">
        <v>26</v>
      </c>
      <c r="V91" s="20">
        <f t="shared" si="23"/>
        <v>0</v>
      </c>
      <c r="W91" s="20">
        <f t="shared" si="20"/>
        <v>0</v>
      </c>
      <c r="X91" s="20">
        <f t="shared" si="20"/>
        <v>5</v>
      </c>
      <c r="Y91" s="20">
        <f t="shared" si="20"/>
        <v>9</v>
      </c>
      <c r="Z91" s="20">
        <f t="shared" si="20"/>
        <v>7</v>
      </c>
      <c r="AA91" s="20">
        <f t="shared" si="20"/>
        <v>14</v>
      </c>
      <c r="AB91" s="21">
        <f t="shared" si="24"/>
        <v>35</v>
      </c>
      <c r="AC91" s="22">
        <f t="shared" si="25"/>
        <v>0</v>
      </c>
      <c r="AD91" s="22">
        <f t="shared" si="21"/>
        <v>0</v>
      </c>
      <c r="AE91" s="22">
        <f t="shared" si="21"/>
        <v>0.14285714285714285</v>
      </c>
      <c r="AF91" s="22">
        <f t="shared" si="21"/>
        <v>0.25714285714285712</v>
      </c>
      <c r="AG91" s="22">
        <f t="shared" si="21"/>
        <v>0.2</v>
      </c>
      <c r="AH91" s="22">
        <f t="shared" si="21"/>
        <v>0.4</v>
      </c>
      <c r="AI91" s="75">
        <f t="shared" si="26"/>
        <v>4.0999999999999996</v>
      </c>
      <c r="AJ91" s="75">
        <f t="shared" si="22"/>
        <v>0.77</v>
      </c>
      <c r="AK91" s="20">
        <f t="shared" si="22"/>
        <v>4</v>
      </c>
      <c r="AL91" s="20">
        <f t="shared" si="22"/>
        <v>4</v>
      </c>
      <c r="AM91" s="82"/>
      <c r="AO91" s="17" t="s">
        <v>90</v>
      </c>
      <c r="AP91" s="17" t="s">
        <v>91</v>
      </c>
      <c r="AQ91" s="17" t="s">
        <v>92</v>
      </c>
      <c r="AR91" s="17" t="s">
        <v>93</v>
      </c>
    </row>
    <row r="92" spans="1:44" s="17" customFormat="1" ht="18" customHeight="1" x14ac:dyDescent="0.25">
      <c r="A92" s="19">
        <v>30</v>
      </c>
      <c r="B92" s="86" t="s">
        <v>72</v>
      </c>
      <c r="C92" s="86" t="s">
        <v>27</v>
      </c>
      <c r="D92" s="86" t="s">
        <v>27</v>
      </c>
      <c r="E92" s="86" t="s">
        <v>27</v>
      </c>
      <c r="F92" s="86" t="s">
        <v>27</v>
      </c>
      <c r="G92" s="86" t="s">
        <v>27</v>
      </c>
      <c r="H92" s="86" t="s">
        <v>27</v>
      </c>
      <c r="I92" s="86" t="s">
        <v>27</v>
      </c>
      <c r="J92" s="86" t="s">
        <v>27</v>
      </c>
      <c r="K92" s="86" t="s">
        <v>27</v>
      </c>
      <c r="L92" s="86" t="s">
        <v>27</v>
      </c>
      <c r="M92" s="86" t="s">
        <v>27</v>
      </c>
      <c r="N92" s="86" t="s">
        <v>27</v>
      </c>
      <c r="O92" s="86" t="s">
        <v>27</v>
      </c>
      <c r="P92" s="86" t="s">
        <v>27</v>
      </c>
      <c r="Q92" s="86" t="s">
        <v>27</v>
      </c>
      <c r="R92" s="86" t="s">
        <v>27</v>
      </c>
      <c r="S92" s="86" t="s">
        <v>27</v>
      </c>
      <c r="T92" s="86" t="s">
        <v>27</v>
      </c>
      <c r="U92" s="87" t="s">
        <v>27</v>
      </c>
      <c r="V92" s="20">
        <f t="shared" si="23"/>
        <v>0</v>
      </c>
      <c r="W92" s="20">
        <f t="shared" si="20"/>
        <v>1</v>
      </c>
      <c r="X92" s="20">
        <f t="shared" si="20"/>
        <v>10</v>
      </c>
      <c r="Y92" s="20">
        <f t="shared" si="20"/>
        <v>8</v>
      </c>
      <c r="Z92" s="20">
        <f t="shared" si="20"/>
        <v>13</v>
      </c>
      <c r="AA92" s="20">
        <f t="shared" si="20"/>
        <v>3</v>
      </c>
      <c r="AB92" s="21">
        <f t="shared" si="24"/>
        <v>35</v>
      </c>
      <c r="AC92" s="22">
        <f t="shared" si="25"/>
        <v>0</v>
      </c>
      <c r="AD92" s="22">
        <f t="shared" si="21"/>
        <v>2.8571428571428571E-2</v>
      </c>
      <c r="AE92" s="22">
        <f t="shared" si="21"/>
        <v>0.2857142857142857</v>
      </c>
      <c r="AF92" s="22">
        <f t="shared" si="21"/>
        <v>0.22857142857142856</v>
      </c>
      <c r="AG92" s="22">
        <f t="shared" si="21"/>
        <v>0.37142857142857144</v>
      </c>
      <c r="AH92" s="22">
        <f t="shared" si="21"/>
        <v>8.5714285714285715E-2</v>
      </c>
      <c r="AI92" s="75">
        <f t="shared" si="26"/>
        <v>4.03</v>
      </c>
      <c r="AJ92" s="75">
        <f t="shared" si="22"/>
        <v>0.93</v>
      </c>
      <c r="AK92" s="20">
        <f t="shared" si="22"/>
        <v>4</v>
      </c>
      <c r="AL92" s="20">
        <f t="shared" si="22"/>
        <v>5</v>
      </c>
      <c r="AM92" s="82" t="s">
        <v>94</v>
      </c>
      <c r="AO92" s="17">
        <v>30</v>
      </c>
      <c r="AP92" s="17">
        <v>85.7</v>
      </c>
      <c r="AQ92" s="17">
        <v>85.7</v>
      </c>
      <c r="AR92" s="17">
        <v>85.7</v>
      </c>
    </row>
    <row r="93" spans="1:44" s="17" customFormat="1" ht="18" customHeight="1" x14ac:dyDescent="0.25">
      <c r="A93" s="19">
        <v>31</v>
      </c>
      <c r="B93" s="86" t="s">
        <v>71</v>
      </c>
      <c r="C93" s="86" t="s">
        <v>28</v>
      </c>
      <c r="D93" s="86" t="s">
        <v>28</v>
      </c>
      <c r="E93" s="86" t="s">
        <v>28</v>
      </c>
      <c r="F93" s="86" t="s">
        <v>28</v>
      </c>
      <c r="G93" s="86" t="s">
        <v>28</v>
      </c>
      <c r="H93" s="86" t="s">
        <v>28</v>
      </c>
      <c r="I93" s="86" t="s">
        <v>28</v>
      </c>
      <c r="J93" s="86" t="s">
        <v>28</v>
      </c>
      <c r="K93" s="86" t="s">
        <v>28</v>
      </c>
      <c r="L93" s="86" t="s">
        <v>28</v>
      </c>
      <c r="M93" s="86" t="s">
        <v>28</v>
      </c>
      <c r="N93" s="86" t="s">
        <v>28</v>
      </c>
      <c r="O93" s="86" t="s">
        <v>28</v>
      </c>
      <c r="P93" s="86" t="s">
        <v>28</v>
      </c>
      <c r="Q93" s="86" t="s">
        <v>28</v>
      </c>
      <c r="R93" s="86" t="s">
        <v>28</v>
      </c>
      <c r="S93" s="86" t="s">
        <v>28</v>
      </c>
      <c r="T93" s="86" t="s">
        <v>28</v>
      </c>
      <c r="U93" s="87" t="s">
        <v>28</v>
      </c>
      <c r="V93" s="20">
        <f t="shared" si="23"/>
        <v>0</v>
      </c>
      <c r="W93" s="20">
        <f t="shared" si="20"/>
        <v>4</v>
      </c>
      <c r="X93" s="20">
        <f t="shared" si="20"/>
        <v>5</v>
      </c>
      <c r="Y93" s="20">
        <f t="shared" si="20"/>
        <v>9</v>
      </c>
      <c r="Z93" s="20">
        <f t="shared" si="20"/>
        <v>11</v>
      </c>
      <c r="AA93" s="20">
        <f t="shared" si="20"/>
        <v>6</v>
      </c>
      <c r="AB93" s="21">
        <f t="shared" si="24"/>
        <v>35</v>
      </c>
      <c r="AC93" s="22">
        <f t="shared" si="25"/>
        <v>0</v>
      </c>
      <c r="AD93" s="22">
        <f t="shared" si="21"/>
        <v>0.11428571428571428</v>
      </c>
      <c r="AE93" s="22">
        <f t="shared" si="21"/>
        <v>0.14285714285714285</v>
      </c>
      <c r="AF93" s="22">
        <f t="shared" si="21"/>
        <v>0.25714285714285712</v>
      </c>
      <c r="AG93" s="22">
        <f t="shared" si="21"/>
        <v>0.31428571428571428</v>
      </c>
      <c r="AH93" s="22">
        <f t="shared" si="21"/>
        <v>0.17142857142857143</v>
      </c>
      <c r="AI93" s="75">
        <f t="shared" si="26"/>
        <v>3.93</v>
      </c>
      <c r="AJ93" s="75">
        <f t="shared" si="22"/>
        <v>1.07</v>
      </c>
      <c r="AK93" s="20">
        <f t="shared" si="22"/>
        <v>4</v>
      </c>
      <c r="AL93" s="20">
        <f t="shared" si="22"/>
        <v>5</v>
      </c>
      <c r="AM93" s="82"/>
      <c r="AN93" s="17" t="s">
        <v>183</v>
      </c>
      <c r="AO93" s="17">
        <v>1</v>
      </c>
      <c r="AP93" s="17">
        <v>2.9</v>
      </c>
      <c r="AQ93" s="17">
        <v>2.9</v>
      </c>
      <c r="AR93" s="17">
        <v>88.6</v>
      </c>
    </row>
    <row r="94" spans="1:44" s="17" customFormat="1" ht="18" customHeight="1" x14ac:dyDescent="0.25">
      <c r="A94" s="19">
        <v>32</v>
      </c>
      <c r="B94" s="86" t="s">
        <v>70</v>
      </c>
      <c r="C94" s="86" t="s">
        <v>28</v>
      </c>
      <c r="D94" s="86" t="s">
        <v>28</v>
      </c>
      <c r="E94" s="86" t="s">
        <v>28</v>
      </c>
      <c r="F94" s="86" t="s">
        <v>28</v>
      </c>
      <c r="G94" s="86" t="s">
        <v>28</v>
      </c>
      <c r="H94" s="86" t="s">
        <v>28</v>
      </c>
      <c r="I94" s="86" t="s">
        <v>28</v>
      </c>
      <c r="J94" s="86" t="s">
        <v>28</v>
      </c>
      <c r="K94" s="86" t="s">
        <v>28</v>
      </c>
      <c r="L94" s="86" t="s">
        <v>28</v>
      </c>
      <c r="M94" s="86" t="s">
        <v>28</v>
      </c>
      <c r="N94" s="86" t="s">
        <v>28</v>
      </c>
      <c r="O94" s="86" t="s">
        <v>28</v>
      </c>
      <c r="P94" s="86" t="s">
        <v>28</v>
      </c>
      <c r="Q94" s="86" t="s">
        <v>28</v>
      </c>
      <c r="R94" s="86" t="s">
        <v>28</v>
      </c>
      <c r="S94" s="86" t="s">
        <v>28</v>
      </c>
      <c r="T94" s="86" t="s">
        <v>28</v>
      </c>
      <c r="U94" s="87" t="s">
        <v>28</v>
      </c>
      <c r="V94" s="20">
        <f t="shared" si="23"/>
        <v>7</v>
      </c>
      <c r="W94" s="20">
        <f t="shared" si="20"/>
        <v>1</v>
      </c>
      <c r="X94" s="20">
        <f t="shared" si="20"/>
        <v>3</v>
      </c>
      <c r="Y94" s="20">
        <f t="shared" si="20"/>
        <v>5</v>
      </c>
      <c r="Z94" s="20">
        <f t="shared" si="20"/>
        <v>18</v>
      </c>
      <c r="AA94" s="20">
        <f t="shared" si="20"/>
        <v>1</v>
      </c>
      <c r="AB94" s="21">
        <f t="shared" si="24"/>
        <v>35</v>
      </c>
      <c r="AC94" s="22">
        <f t="shared" si="25"/>
        <v>0.2</v>
      </c>
      <c r="AD94" s="22">
        <f t="shared" si="21"/>
        <v>2.8571428571428571E-2</v>
      </c>
      <c r="AE94" s="22">
        <f t="shared" si="21"/>
        <v>8.5714285714285715E-2</v>
      </c>
      <c r="AF94" s="22">
        <f t="shared" si="21"/>
        <v>0.14285714285714285</v>
      </c>
      <c r="AG94" s="22">
        <f t="shared" si="21"/>
        <v>0.51428571428571423</v>
      </c>
      <c r="AH94" s="22">
        <f t="shared" si="21"/>
        <v>2.8571428571428571E-2</v>
      </c>
      <c r="AI94" s="75">
        <f t="shared" si="26"/>
        <v>3.76</v>
      </c>
      <c r="AJ94" s="75">
        <f t="shared" si="22"/>
        <v>1.62</v>
      </c>
      <c r="AK94" s="20">
        <f t="shared" si="22"/>
        <v>5</v>
      </c>
      <c r="AL94" s="20">
        <f t="shared" si="22"/>
        <v>5</v>
      </c>
      <c r="AM94" s="82"/>
      <c r="AN94" s="17" t="s">
        <v>184</v>
      </c>
      <c r="AO94" s="17">
        <v>1</v>
      </c>
      <c r="AP94" s="17">
        <v>2.9</v>
      </c>
      <c r="AQ94" s="17">
        <v>2.9</v>
      </c>
      <c r="AR94" s="17">
        <v>91.4</v>
      </c>
    </row>
    <row r="95" spans="1:44" x14ac:dyDescent="0.25">
      <c r="AM95" s="82"/>
      <c r="AN95" s="50" t="s">
        <v>185</v>
      </c>
      <c r="AO95" s="50">
        <v>1</v>
      </c>
      <c r="AP95" s="50">
        <v>2.9</v>
      </c>
      <c r="AQ95" s="50">
        <v>2.9</v>
      </c>
      <c r="AR95" s="50">
        <v>94.3</v>
      </c>
    </row>
    <row r="96" spans="1:44" x14ac:dyDescent="0.25">
      <c r="AM96" s="82"/>
      <c r="AN96" s="50" t="s">
        <v>186</v>
      </c>
      <c r="AO96" s="50">
        <v>1</v>
      </c>
      <c r="AP96" s="50">
        <v>2.9</v>
      </c>
      <c r="AQ96" s="50">
        <v>2.9</v>
      </c>
      <c r="AR96" s="50">
        <v>97.1</v>
      </c>
    </row>
    <row r="97" spans="1:44" s="30" customFormat="1" ht="20.25" customHeight="1" x14ac:dyDescent="0.25">
      <c r="A97" s="92" t="s">
        <v>29</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70"/>
      <c r="AN97" s="30" t="s">
        <v>187</v>
      </c>
      <c r="AO97" s="30">
        <v>1</v>
      </c>
      <c r="AP97" s="30">
        <v>2.9</v>
      </c>
      <c r="AQ97" s="30">
        <v>2.9</v>
      </c>
      <c r="AR97" s="30">
        <v>100</v>
      </c>
    </row>
    <row r="98" spans="1:44" ht="15" customHeight="1" x14ac:dyDescent="0.25">
      <c r="B98" s="93"/>
      <c r="C98" s="93"/>
      <c r="D98" s="93"/>
      <c r="E98" s="93"/>
      <c r="F98" s="93"/>
      <c r="G98" s="93"/>
      <c r="H98" s="93"/>
      <c r="I98" s="93"/>
      <c r="J98" s="93"/>
      <c r="K98" s="93"/>
      <c r="L98" s="93"/>
      <c r="M98" s="93"/>
      <c r="N98" s="93"/>
      <c r="O98" s="93"/>
      <c r="P98" s="93"/>
      <c r="Q98" s="93"/>
      <c r="R98" s="93"/>
      <c r="S98" s="93"/>
      <c r="T98" s="93"/>
      <c r="U98" s="93"/>
      <c r="V98" s="95" t="s">
        <v>7</v>
      </c>
      <c r="W98" s="95"/>
      <c r="X98" s="95"/>
      <c r="Y98" s="95"/>
      <c r="Z98" s="95"/>
      <c r="AA98" s="95"/>
      <c r="AC98" s="95" t="s">
        <v>8</v>
      </c>
      <c r="AD98" s="95"/>
      <c r="AE98" s="95"/>
      <c r="AF98" s="95"/>
      <c r="AG98" s="95"/>
      <c r="AH98" s="95"/>
      <c r="AI98" s="96" t="s">
        <v>9</v>
      </c>
      <c r="AJ98" s="96"/>
      <c r="AK98" s="96"/>
      <c r="AL98" s="96"/>
      <c r="AM98" s="82"/>
      <c r="AN98" s="50" t="s">
        <v>88</v>
      </c>
      <c r="AO98" s="50">
        <v>35</v>
      </c>
      <c r="AP98" s="50">
        <v>100</v>
      </c>
      <c r="AQ98" s="50">
        <v>100</v>
      </c>
    </row>
    <row r="99" spans="1:44" x14ac:dyDescent="0.25">
      <c r="B99" s="93"/>
      <c r="C99" s="93"/>
      <c r="D99" s="93"/>
      <c r="E99" s="93"/>
      <c r="F99" s="93"/>
      <c r="G99" s="93"/>
      <c r="H99" s="93"/>
      <c r="I99" s="93"/>
      <c r="J99" s="93"/>
      <c r="K99" s="93"/>
      <c r="L99" s="93"/>
      <c r="M99" s="93"/>
      <c r="N99" s="93"/>
      <c r="O99" s="93"/>
      <c r="P99" s="93"/>
      <c r="Q99" s="93"/>
      <c r="R99" s="93"/>
      <c r="S99" s="93"/>
      <c r="T99" s="93"/>
      <c r="U99" s="93"/>
      <c r="V99" s="97"/>
      <c r="W99" s="97"/>
      <c r="X99" s="97"/>
      <c r="Y99" s="97"/>
      <c r="Z99" s="97"/>
      <c r="AA99" s="97"/>
      <c r="AC99" s="97"/>
      <c r="AD99" s="97"/>
      <c r="AE99" s="97"/>
      <c r="AF99" s="97"/>
      <c r="AG99" s="97"/>
      <c r="AH99" s="97"/>
      <c r="AI99" s="96"/>
      <c r="AJ99" s="96"/>
      <c r="AK99" s="96"/>
      <c r="AL99" s="96"/>
      <c r="AM99" s="82" t="s">
        <v>148</v>
      </c>
    </row>
    <row r="100" spans="1:44" s="17" customFormat="1" ht="18.75" x14ac:dyDescent="0.25">
      <c r="A100" s="9"/>
      <c r="B100" s="89"/>
      <c r="C100" s="89"/>
      <c r="D100" s="89"/>
      <c r="E100" s="89"/>
      <c r="F100" s="89"/>
      <c r="G100" s="89"/>
      <c r="H100" s="89"/>
      <c r="I100" s="89"/>
      <c r="J100" s="89"/>
      <c r="K100" s="89"/>
      <c r="L100" s="89"/>
      <c r="M100" s="89"/>
      <c r="N100" s="89"/>
      <c r="O100" s="89"/>
      <c r="P100" s="89"/>
      <c r="Q100" s="89"/>
      <c r="R100" s="89"/>
      <c r="S100" s="89"/>
      <c r="T100" s="89"/>
      <c r="U100" s="89"/>
      <c r="V100" s="10">
        <v>1</v>
      </c>
      <c r="W100" s="10">
        <v>2</v>
      </c>
      <c r="X100" s="10">
        <v>3</v>
      </c>
      <c r="Y100" s="10">
        <v>4</v>
      </c>
      <c r="Z100" s="10">
        <v>5</v>
      </c>
      <c r="AA100" s="10" t="s">
        <v>10</v>
      </c>
      <c r="AB100" s="38" t="s">
        <v>11</v>
      </c>
      <c r="AC100" s="10">
        <v>1</v>
      </c>
      <c r="AD100" s="10">
        <v>2</v>
      </c>
      <c r="AE100" s="10">
        <v>3</v>
      </c>
      <c r="AF100" s="10">
        <v>4</v>
      </c>
      <c r="AG100" s="10">
        <v>5</v>
      </c>
      <c r="AH100" s="10" t="s">
        <v>10</v>
      </c>
      <c r="AI100" s="39" t="s">
        <v>12</v>
      </c>
      <c r="AJ100" s="39" t="s">
        <v>13</v>
      </c>
      <c r="AK100" s="39" t="s">
        <v>14</v>
      </c>
      <c r="AL100" s="44" t="s">
        <v>15</v>
      </c>
      <c r="AM100" s="82"/>
    </row>
    <row r="101" spans="1:44" s="54" customFormat="1" ht="18.75" customHeight="1" x14ac:dyDescent="0.25">
      <c r="A101" s="98" t="s">
        <v>30</v>
      </c>
      <c r="B101" s="99"/>
      <c r="C101" s="99"/>
      <c r="D101" s="99"/>
      <c r="E101" s="99"/>
      <c r="F101" s="99"/>
      <c r="G101" s="99"/>
      <c r="H101" s="99"/>
      <c r="I101" s="99"/>
      <c r="J101" s="99"/>
      <c r="K101" s="99"/>
      <c r="L101" s="99"/>
      <c r="M101" s="99"/>
      <c r="N101" s="99"/>
      <c r="O101" s="99"/>
      <c r="P101" s="99"/>
      <c r="Q101" s="99"/>
      <c r="R101" s="99"/>
      <c r="S101" s="99"/>
      <c r="T101" s="99"/>
      <c r="U101" s="99"/>
      <c r="V101" s="31"/>
      <c r="W101" s="31"/>
      <c r="X101" s="31"/>
      <c r="Y101" s="31"/>
      <c r="Z101" s="31"/>
      <c r="AA101" s="31"/>
      <c r="AB101" s="40"/>
      <c r="AC101" s="32"/>
      <c r="AD101" s="32"/>
      <c r="AE101" s="32"/>
      <c r="AF101" s="32"/>
      <c r="AG101" s="32"/>
      <c r="AH101" s="32"/>
      <c r="AI101" s="33"/>
      <c r="AJ101" s="33"/>
      <c r="AK101" s="31"/>
      <c r="AL101" s="48"/>
      <c r="AM101" s="71"/>
    </row>
    <row r="102" spans="1:44" s="54" customFormat="1" ht="18" customHeight="1" x14ac:dyDescent="0.25">
      <c r="A102" s="19">
        <v>33</v>
      </c>
      <c r="B102" s="86" t="s">
        <v>63</v>
      </c>
      <c r="C102" s="86"/>
      <c r="D102" s="86"/>
      <c r="E102" s="86"/>
      <c r="F102" s="86"/>
      <c r="G102" s="86"/>
      <c r="H102" s="86"/>
      <c r="I102" s="86"/>
      <c r="J102" s="86"/>
      <c r="K102" s="86"/>
      <c r="L102" s="86"/>
      <c r="M102" s="86"/>
      <c r="N102" s="86"/>
      <c r="O102" s="86"/>
      <c r="P102" s="86"/>
      <c r="Q102" s="86"/>
      <c r="R102" s="86"/>
      <c r="S102" s="86"/>
      <c r="T102" s="86"/>
      <c r="U102" s="87"/>
      <c r="V102" s="20">
        <f>+AN33</f>
        <v>1</v>
      </c>
      <c r="W102" s="20">
        <f t="shared" ref="W102:AA103" si="27">+AO33</f>
        <v>4</v>
      </c>
      <c r="X102" s="20">
        <f t="shared" si="27"/>
        <v>9</v>
      </c>
      <c r="Y102" s="20">
        <f t="shared" si="27"/>
        <v>12</v>
      </c>
      <c r="Z102" s="20">
        <f t="shared" si="27"/>
        <v>9</v>
      </c>
      <c r="AA102" s="20">
        <f t="shared" si="27"/>
        <v>0</v>
      </c>
      <c r="AB102" s="21">
        <f>SUM(V102:AA102)</f>
        <v>35</v>
      </c>
      <c r="AC102" s="22">
        <f>V102/$AB102</f>
        <v>2.8571428571428571E-2</v>
      </c>
      <c r="AD102" s="22">
        <f t="shared" ref="AD102:AH103" si="28">W102/$AB102</f>
        <v>0.11428571428571428</v>
      </c>
      <c r="AE102" s="22">
        <f t="shared" si="28"/>
        <v>0.25714285714285712</v>
      </c>
      <c r="AF102" s="22">
        <f t="shared" si="28"/>
        <v>0.34285714285714286</v>
      </c>
      <c r="AG102" s="22">
        <f t="shared" si="28"/>
        <v>0.25714285714285712</v>
      </c>
      <c r="AH102" s="22">
        <f t="shared" si="28"/>
        <v>0</v>
      </c>
      <c r="AI102" s="75">
        <f>+BA33</f>
        <v>3.69</v>
      </c>
      <c r="AJ102" s="75">
        <f t="shared" ref="AJ102:AL103" si="29">+BB33</f>
        <v>1.08</v>
      </c>
      <c r="AK102" s="20">
        <f t="shared" si="29"/>
        <v>4</v>
      </c>
      <c r="AL102" s="20">
        <f t="shared" si="29"/>
        <v>4</v>
      </c>
      <c r="AM102" s="71"/>
    </row>
    <row r="103" spans="1:44" s="54" customFormat="1" ht="18" customHeight="1" x14ac:dyDescent="0.25">
      <c r="A103" s="19">
        <v>34</v>
      </c>
      <c r="B103" s="86" t="s">
        <v>62</v>
      </c>
      <c r="C103" s="86"/>
      <c r="D103" s="86"/>
      <c r="E103" s="86"/>
      <c r="F103" s="86"/>
      <c r="G103" s="86"/>
      <c r="H103" s="86"/>
      <c r="I103" s="86"/>
      <c r="J103" s="86"/>
      <c r="K103" s="86"/>
      <c r="L103" s="86"/>
      <c r="M103" s="86"/>
      <c r="N103" s="86"/>
      <c r="O103" s="86"/>
      <c r="P103" s="86"/>
      <c r="Q103" s="86"/>
      <c r="R103" s="86"/>
      <c r="S103" s="86"/>
      <c r="T103" s="86"/>
      <c r="U103" s="87"/>
      <c r="V103" s="20">
        <f>+AN34</f>
        <v>1</v>
      </c>
      <c r="W103" s="20">
        <f t="shared" si="27"/>
        <v>3</v>
      </c>
      <c r="X103" s="20">
        <f t="shared" si="27"/>
        <v>4</v>
      </c>
      <c r="Y103" s="20">
        <f t="shared" si="27"/>
        <v>7</v>
      </c>
      <c r="Z103" s="20">
        <f t="shared" si="27"/>
        <v>20</v>
      </c>
      <c r="AA103" s="20">
        <f t="shared" si="27"/>
        <v>0</v>
      </c>
      <c r="AB103" s="21">
        <f>SUM(V103:AA103)</f>
        <v>35</v>
      </c>
      <c r="AC103" s="22">
        <f>V103/$AB103</f>
        <v>2.8571428571428571E-2</v>
      </c>
      <c r="AD103" s="22">
        <f t="shared" si="28"/>
        <v>8.5714285714285715E-2</v>
      </c>
      <c r="AE103" s="22">
        <f t="shared" si="28"/>
        <v>0.11428571428571428</v>
      </c>
      <c r="AF103" s="22">
        <f t="shared" si="28"/>
        <v>0.2</v>
      </c>
      <c r="AG103" s="22">
        <f t="shared" si="28"/>
        <v>0.5714285714285714</v>
      </c>
      <c r="AH103" s="22">
        <f t="shared" si="28"/>
        <v>0</v>
      </c>
      <c r="AI103" s="75">
        <f>+BA34</f>
        <v>4.2</v>
      </c>
      <c r="AJ103" s="75">
        <f t="shared" si="29"/>
        <v>1.1299999999999999</v>
      </c>
      <c r="AK103" s="20">
        <f t="shared" si="29"/>
        <v>5</v>
      </c>
      <c r="AL103" s="20">
        <f t="shared" si="29"/>
        <v>5</v>
      </c>
      <c r="AM103" s="71"/>
    </row>
    <row r="104" spans="1:44" s="54" customFormat="1" ht="18.75" customHeight="1" x14ac:dyDescent="0.25">
      <c r="A104" s="98" t="s">
        <v>31</v>
      </c>
      <c r="B104" s="99"/>
      <c r="C104" s="99"/>
      <c r="D104" s="99"/>
      <c r="E104" s="99"/>
      <c r="F104" s="99"/>
      <c r="G104" s="99"/>
      <c r="H104" s="99"/>
      <c r="I104" s="99"/>
      <c r="J104" s="99"/>
      <c r="K104" s="99"/>
      <c r="L104" s="99"/>
      <c r="M104" s="99"/>
      <c r="N104" s="99"/>
      <c r="O104" s="99"/>
      <c r="P104" s="99"/>
      <c r="Q104" s="99"/>
      <c r="R104" s="99"/>
      <c r="S104" s="99"/>
      <c r="T104" s="99"/>
      <c r="U104" s="99"/>
      <c r="V104" s="31"/>
      <c r="W104" s="31"/>
      <c r="X104" s="31"/>
      <c r="Y104" s="31"/>
      <c r="Z104" s="31"/>
      <c r="AA104" s="31"/>
      <c r="AB104" s="40"/>
      <c r="AC104" s="32"/>
      <c r="AD104" s="32"/>
      <c r="AE104" s="32"/>
      <c r="AF104" s="32"/>
      <c r="AG104" s="32"/>
      <c r="AH104" s="32"/>
      <c r="AI104" s="76"/>
      <c r="AJ104" s="76"/>
      <c r="AK104" s="31"/>
      <c r="AL104" s="31"/>
      <c r="AM104" s="71"/>
    </row>
    <row r="105" spans="1:44" s="54" customFormat="1" ht="18" customHeight="1" x14ac:dyDescent="0.25">
      <c r="A105" s="19">
        <v>35</v>
      </c>
      <c r="B105" s="86" t="s">
        <v>64</v>
      </c>
      <c r="C105" s="86" t="s">
        <v>32</v>
      </c>
      <c r="D105" s="86" t="s">
        <v>32</v>
      </c>
      <c r="E105" s="86" t="s">
        <v>32</v>
      </c>
      <c r="F105" s="86" t="s">
        <v>32</v>
      </c>
      <c r="G105" s="86" t="s">
        <v>32</v>
      </c>
      <c r="H105" s="86" t="s">
        <v>32</v>
      </c>
      <c r="I105" s="86" t="s">
        <v>32</v>
      </c>
      <c r="J105" s="86" t="s">
        <v>32</v>
      </c>
      <c r="K105" s="86" t="s">
        <v>32</v>
      </c>
      <c r="L105" s="86" t="s">
        <v>32</v>
      </c>
      <c r="M105" s="86" t="s">
        <v>32</v>
      </c>
      <c r="N105" s="86" t="s">
        <v>32</v>
      </c>
      <c r="O105" s="86" t="s">
        <v>32</v>
      </c>
      <c r="P105" s="86" t="s">
        <v>32</v>
      </c>
      <c r="Q105" s="86" t="s">
        <v>32</v>
      </c>
      <c r="R105" s="86" t="s">
        <v>32</v>
      </c>
      <c r="S105" s="86" t="s">
        <v>32</v>
      </c>
      <c r="T105" s="86" t="s">
        <v>32</v>
      </c>
      <c r="U105" s="87" t="s">
        <v>32</v>
      </c>
      <c r="V105" s="20">
        <f>+AN35</f>
        <v>0</v>
      </c>
      <c r="W105" s="20">
        <f t="shared" ref="W105:AA110" si="30">+AO35</f>
        <v>5</v>
      </c>
      <c r="X105" s="20">
        <f t="shared" si="30"/>
        <v>6</v>
      </c>
      <c r="Y105" s="20">
        <f t="shared" si="30"/>
        <v>10</v>
      </c>
      <c r="Z105" s="20">
        <f t="shared" si="30"/>
        <v>14</v>
      </c>
      <c r="AA105" s="20">
        <f t="shared" si="30"/>
        <v>0</v>
      </c>
      <c r="AB105" s="21">
        <f>SUM(V105:AA105)</f>
        <v>35</v>
      </c>
      <c r="AC105" s="22">
        <f>V105/$AB105</f>
        <v>0</v>
      </c>
      <c r="AD105" s="22">
        <f t="shared" ref="AD105:AH110" si="31">W105/$AB105</f>
        <v>0.14285714285714285</v>
      </c>
      <c r="AE105" s="22">
        <f t="shared" si="31"/>
        <v>0.17142857142857143</v>
      </c>
      <c r="AF105" s="22">
        <f t="shared" si="31"/>
        <v>0.2857142857142857</v>
      </c>
      <c r="AG105" s="22">
        <f t="shared" si="31"/>
        <v>0.4</v>
      </c>
      <c r="AH105" s="22">
        <f t="shared" si="31"/>
        <v>0</v>
      </c>
      <c r="AI105" s="75">
        <f>+BA35</f>
        <v>3.94</v>
      </c>
      <c r="AJ105" s="75">
        <f t="shared" ref="AJ105:AL110" si="32">+BB35</f>
        <v>1.08</v>
      </c>
      <c r="AK105" s="20">
        <f t="shared" si="32"/>
        <v>4</v>
      </c>
      <c r="AL105" s="20">
        <f t="shared" si="32"/>
        <v>5</v>
      </c>
      <c r="AM105" s="71"/>
    </row>
    <row r="106" spans="1:44" s="54" customFormat="1" ht="18" customHeight="1" x14ac:dyDescent="0.25">
      <c r="A106" s="19">
        <v>36</v>
      </c>
      <c r="B106" s="86" t="s">
        <v>65</v>
      </c>
      <c r="C106" s="86" t="s">
        <v>33</v>
      </c>
      <c r="D106" s="86" t="s">
        <v>33</v>
      </c>
      <c r="E106" s="86" t="s">
        <v>33</v>
      </c>
      <c r="F106" s="86" t="s">
        <v>33</v>
      </c>
      <c r="G106" s="86" t="s">
        <v>33</v>
      </c>
      <c r="H106" s="86" t="s">
        <v>33</v>
      </c>
      <c r="I106" s="86" t="s">
        <v>33</v>
      </c>
      <c r="J106" s="86" t="s">
        <v>33</v>
      </c>
      <c r="K106" s="86" t="s">
        <v>33</v>
      </c>
      <c r="L106" s="86" t="s">
        <v>33</v>
      </c>
      <c r="M106" s="86" t="s">
        <v>33</v>
      </c>
      <c r="N106" s="86" t="s">
        <v>33</v>
      </c>
      <c r="O106" s="86" t="s">
        <v>33</v>
      </c>
      <c r="P106" s="86" t="s">
        <v>33</v>
      </c>
      <c r="Q106" s="86" t="s">
        <v>33</v>
      </c>
      <c r="R106" s="86" t="s">
        <v>33</v>
      </c>
      <c r="S106" s="86" t="s">
        <v>33</v>
      </c>
      <c r="T106" s="86" t="s">
        <v>33</v>
      </c>
      <c r="U106" s="87" t="s">
        <v>33</v>
      </c>
      <c r="V106" s="20">
        <f t="shared" ref="V106:V110" si="33">+AN36</f>
        <v>1</v>
      </c>
      <c r="W106" s="20">
        <f t="shared" si="30"/>
        <v>5</v>
      </c>
      <c r="X106" s="20">
        <f t="shared" si="30"/>
        <v>3</v>
      </c>
      <c r="Y106" s="20">
        <f t="shared" si="30"/>
        <v>7</v>
      </c>
      <c r="Z106" s="20">
        <f t="shared" si="30"/>
        <v>9</v>
      </c>
      <c r="AA106" s="20">
        <f t="shared" si="30"/>
        <v>10</v>
      </c>
      <c r="AB106" s="21">
        <f t="shared" ref="AB106:AB110" si="34">SUM(V106:AA106)</f>
        <v>35</v>
      </c>
      <c r="AC106" s="22">
        <f t="shared" ref="AC106:AC110" si="35">V106/$AB106</f>
        <v>2.8571428571428571E-2</v>
      </c>
      <c r="AD106" s="22">
        <f t="shared" si="31"/>
        <v>0.14285714285714285</v>
      </c>
      <c r="AE106" s="22">
        <f t="shared" si="31"/>
        <v>8.5714285714285715E-2</v>
      </c>
      <c r="AF106" s="22">
        <f t="shared" si="31"/>
        <v>0.2</v>
      </c>
      <c r="AG106" s="22">
        <f t="shared" si="31"/>
        <v>0.25714285714285712</v>
      </c>
      <c r="AH106" s="22">
        <f t="shared" si="31"/>
        <v>0.2857142857142857</v>
      </c>
      <c r="AI106" s="75">
        <f t="shared" ref="AI106:AI110" si="36">+BA36</f>
        <v>3.72</v>
      </c>
      <c r="AJ106" s="75">
        <f t="shared" si="32"/>
        <v>1.28</v>
      </c>
      <c r="AK106" s="20">
        <f t="shared" si="32"/>
        <v>4</v>
      </c>
      <c r="AL106" s="20">
        <f t="shared" si="32"/>
        <v>5</v>
      </c>
      <c r="AM106" s="71"/>
    </row>
    <row r="107" spans="1:44" s="54" customFormat="1" ht="18" customHeight="1" x14ac:dyDescent="0.25">
      <c r="A107" s="19">
        <v>37</v>
      </c>
      <c r="B107" s="86" t="s">
        <v>66</v>
      </c>
      <c r="C107" s="86" t="s">
        <v>34</v>
      </c>
      <c r="D107" s="86" t="s">
        <v>34</v>
      </c>
      <c r="E107" s="86" t="s">
        <v>34</v>
      </c>
      <c r="F107" s="86" t="s">
        <v>34</v>
      </c>
      <c r="G107" s="86" t="s">
        <v>34</v>
      </c>
      <c r="H107" s="86" t="s">
        <v>34</v>
      </c>
      <c r="I107" s="86" t="s">
        <v>34</v>
      </c>
      <c r="J107" s="86" t="s">
        <v>34</v>
      </c>
      <c r="K107" s="86" t="s">
        <v>34</v>
      </c>
      <c r="L107" s="86" t="s">
        <v>34</v>
      </c>
      <c r="M107" s="86" t="s">
        <v>34</v>
      </c>
      <c r="N107" s="86" t="s">
        <v>34</v>
      </c>
      <c r="O107" s="86" t="s">
        <v>34</v>
      </c>
      <c r="P107" s="86" t="s">
        <v>34</v>
      </c>
      <c r="Q107" s="86" t="s">
        <v>34</v>
      </c>
      <c r="R107" s="86" t="s">
        <v>34</v>
      </c>
      <c r="S107" s="86" t="s">
        <v>34</v>
      </c>
      <c r="T107" s="86" t="s">
        <v>34</v>
      </c>
      <c r="U107" s="87" t="s">
        <v>34</v>
      </c>
      <c r="V107" s="20">
        <f t="shared" si="33"/>
        <v>0</v>
      </c>
      <c r="W107" s="20">
        <f t="shared" si="30"/>
        <v>0</v>
      </c>
      <c r="X107" s="20">
        <f t="shared" si="30"/>
        <v>4</v>
      </c>
      <c r="Y107" s="20">
        <f t="shared" si="30"/>
        <v>13</v>
      </c>
      <c r="Z107" s="20">
        <f t="shared" si="30"/>
        <v>16</v>
      </c>
      <c r="AA107" s="20">
        <f t="shared" si="30"/>
        <v>2</v>
      </c>
      <c r="AB107" s="21">
        <f t="shared" si="34"/>
        <v>35</v>
      </c>
      <c r="AC107" s="22">
        <f t="shared" si="35"/>
        <v>0</v>
      </c>
      <c r="AD107" s="22">
        <f t="shared" si="31"/>
        <v>0</v>
      </c>
      <c r="AE107" s="22">
        <f t="shared" si="31"/>
        <v>0.11428571428571428</v>
      </c>
      <c r="AF107" s="22">
        <f t="shared" si="31"/>
        <v>0.37142857142857144</v>
      </c>
      <c r="AG107" s="22">
        <f t="shared" si="31"/>
        <v>0.45714285714285713</v>
      </c>
      <c r="AH107" s="22">
        <f t="shared" si="31"/>
        <v>5.7142857142857141E-2</v>
      </c>
      <c r="AI107" s="75">
        <f t="shared" si="36"/>
        <v>4.3600000000000003</v>
      </c>
      <c r="AJ107" s="75">
        <f t="shared" si="32"/>
        <v>0.7</v>
      </c>
      <c r="AK107" s="20">
        <f t="shared" si="32"/>
        <v>4</v>
      </c>
      <c r="AL107" s="20">
        <f t="shared" si="32"/>
        <v>5</v>
      </c>
      <c r="AM107" s="71"/>
    </row>
    <row r="108" spans="1:44" s="54" customFormat="1" ht="18" customHeight="1" x14ac:dyDescent="0.25">
      <c r="A108" s="19">
        <v>38</v>
      </c>
      <c r="B108" s="86" t="s">
        <v>67</v>
      </c>
      <c r="C108" s="86" t="s">
        <v>35</v>
      </c>
      <c r="D108" s="86" t="s">
        <v>35</v>
      </c>
      <c r="E108" s="86" t="s">
        <v>35</v>
      </c>
      <c r="F108" s="86" t="s">
        <v>35</v>
      </c>
      <c r="G108" s="86" t="s">
        <v>35</v>
      </c>
      <c r="H108" s="86" t="s">
        <v>35</v>
      </c>
      <c r="I108" s="86" t="s">
        <v>35</v>
      </c>
      <c r="J108" s="86" t="s">
        <v>35</v>
      </c>
      <c r="K108" s="86" t="s">
        <v>35</v>
      </c>
      <c r="L108" s="86" t="s">
        <v>35</v>
      </c>
      <c r="M108" s="86" t="s">
        <v>35</v>
      </c>
      <c r="N108" s="86" t="s">
        <v>35</v>
      </c>
      <c r="O108" s="86" t="s">
        <v>35</v>
      </c>
      <c r="P108" s="86" t="s">
        <v>35</v>
      </c>
      <c r="Q108" s="86" t="s">
        <v>35</v>
      </c>
      <c r="R108" s="86" t="s">
        <v>35</v>
      </c>
      <c r="S108" s="86" t="s">
        <v>35</v>
      </c>
      <c r="T108" s="86" t="s">
        <v>35</v>
      </c>
      <c r="U108" s="87" t="s">
        <v>35</v>
      </c>
      <c r="V108" s="20">
        <f t="shared" si="33"/>
        <v>1</v>
      </c>
      <c r="W108" s="20">
        <f t="shared" si="30"/>
        <v>1</v>
      </c>
      <c r="X108" s="20">
        <f t="shared" si="30"/>
        <v>5</v>
      </c>
      <c r="Y108" s="20">
        <f t="shared" si="30"/>
        <v>10</v>
      </c>
      <c r="Z108" s="20">
        <f t="shared" si="30"/>
        <v>18</v>
      </c>
      <c r="AA108" s="20">
        <f t="shared" si="30"/>
        <v>0</v>
      </c>
      <c r="AB108" s="21">
        <f t="shared" si="34"/>
        <v>35</v>
      </c>
      <c r="AC108" s="22">
        <f t="shared" si="35"/>
        <v>2.8571428571428571E-2</v>
      </c>
      <c r="AD108" s="22">
        <f t="shared" si="31"/>
        <v>2.8571428571428571E-2</v>
      </c>
      <c r="AE108" s="22">
        <f t="shared" si="31"/>
        <v>0.14285714285714285</v>
      </c>
      <c r="AF108" s="22">
        <f t="shared" si="31"/>
        <v>0.2857142857142857</v>
      </c>
      <c r="AG108" s="22">
        <f t="shared" si="31"/>
        <v>0.51428571428571423</v>
      </c>
      <c r="AH108" s="22">
        <f t="shared" si="31"/>
        <v>0</v>
      </c>
      <c r="AI108" s="75">
        <f t="shared" si="36"/>
        <v>4.2300000000000004</v>
      </c>
      <c r="AJ108" s="75">
        <f t="shared" si="32"/>
        <v>1</v>
      </c>
      <c r="AK108" s="20">
        <f t="shared" si="32"/>
        <v>5</v>
      </c>
      <c r="AL108" s="20">
        <f t="shared" si="32"/>
        <v>5</v>
      </c>
      <c r="AM108" s="71"/>
    </row>
    <row r="109" spans="1:44" s="54" customFormat="1" ht="18" customHeight="1" x14ac:dyDescent="0.25">
      <c r="A109" s="19">
        <v>39</v>
      </c>
      <c r="B109" s="86" t="s">
        <v>68</v>
      </c>
      <c r="C109" s="86" t="s">
        <v>36</v>
      </c>
      <c r="D109" s="86" t="s">
        <v>36</v>
      </c>
      <c r="E109" s="86" t="s">
        <v>36</v>
      </c>
      <c r="F109" s="86" t="s">
        <v>36</v>
      </c>
      <c r="G109" s="86" t="s">
        <v>36</v>
      </c>
      <c r="H109" s="86" t="s">
        <v>36</v>
      </c>
      <c r="I109" s="86" t="s">
        <v>36</v>
      </c>
      <c r="J109" s="86" t="s">
        <v>36</v>
      </c>
      <c r="K109" s="86" t="s">
        <v>36</v>
      </c>
      <c r="L109" s="86" t="s">
        <v>36</v>
      </c>
      <c r="M109" s="86" t="s">
        <v>36</v>
      </c>
      <c r="N109" s="86" t="s">
        <v>36</v>
      </c>
      <c r="O109" s="86" t="s">
        <v>36</v>
      </c>
      <c r="P109" s="86" t="s">
        <v>36</v>
      </c>
      <c r="Q109" s="86" t="s">
        <v>36</v>
      </c>
      <c r="R109" s="86" t="s">
        <v>36</v>
      </c>
      <c r="S109" s="86" t="s">
        <v>36</v>
      </c>
      <c r="T109" s="86" t="s">
        <v>36</v>
      </c>
      <c r="U109" s="87" t="s">
        <v>36</v>
      </c>
      <c r="V109" s="20">
        <f t="shared" si="33"/>
        <v>1</v>
      </c>
      <c r="W109" s="20">
        <f t="shared" si="30"/>
        <v>1</v>
      </c>
      <c r="X109" s="20">
        <f t="shared" si="30"/>
        <v>0</v>
      </c>
      <c r="Y109" s="20">
        <f t="shared" si="30"/>
        <v>12</v>
      </c>
      <c r="Z109" s="20">
        <f t="shared" si="30"/>
        <v>21</v>
      </c>
      <c r="AA109" s="20">
        <f t="shared" si="30"/>
        <v>0</v>
      </c>
      <c r="AB109" s="21">
        <f t="shared" si="34"/>
        <v>35</v>
      </c>
      <c r="AC109" s="22">
        <f t="shared" si="35"/>
        <v>2.8571428571428571E-2</v>
      </c>
      <c r="AD109" s="22">
        <f t="shared" si="31"/>
        <v>2.8571428571428571E-2</v>
      </c>
      <c r="AE109" s="22">
        <f t="shared" si="31"/>
        <v>0</v>
      </c>
      <c r="AF109" s="22">
        <f t="shared" si="31"/>
        <v>0.34285714285714286</v>
      </c>
      <c r="AG109" s="22">
        <f t="shared" si="31"/>
        <v>0.6</v>
      </c>
      <c r="AH109" s="22">
        <f t="shared" si="31"/>
        <v>0</v>
      </c>
      <c r="AI109" s="75">
        <f t="shared" si="36"/>
        <v>4.46</v>
      </c>
      <c r="AJ109" s="75">
        <f t="shared" si="32"/>
        <v>0.89</v>
      </c>
      <c r="AK109" s="20">
        <f t="shared" si="32"/>
        <v>5</v>
      </c>
      <c r="AL109" s="20">
        <f t="shared" si="32"/>
        <v>5</v>
      </c>
      <c r="AM109" s="71"/>
    </row>
    <row r="110" spans="1:44" s="54" customFormat="1" ht="18" customHeight="1" x14ac:dyDescent="0.25">
      <c r="A110" s="19">
        <v>40</v>
      </c>
      <c r="B110" s="86" t="s">
        <v>69</v>
      </c>
      <c r="C110" s="86" t="s">
        <v>37</v>
      </c>
      <c r="D110" s="86" t="s">
        <v>37</v>
      </c>
      <c r="E110" s="86" t="s">
        <v>37</v>
      </c>
      <c r="F110" s="86" t="s">
        <v>37</v>
      </c>
      <c r="G110" s="86" t="s">
        <v>37</v>
      </c>
      <c r="H110" s="86" t="s">
        <v>37</v>
      </c>
      <c r="I110" s="86" t="s">
        <v>37</v>
      </c>
      <c r="J110" s="86" t="s">
        <v>37</v>
      </c>
      <c r="K110" s="86" t="s">
        <v>37</v>
      </c>
      <c r="L110" s="86" t="s">
        <v>37</v>
      </c>
      <c r="M110" s="86" t="s">
        <v>37</v>
      </c>
      <c r="N110" s="86" t="s">
        <v>37</v>
      </c>
      <c r="O110" s="86" t="s">
        <v>37</v>
      </c>
      <c r="P110" s="86" t="s">
        <v>37</v>
      </c>
      <c r="Q110" s="86" t="s">
        <v>37</v>
      </c>
      <c r="R110" s="86" t="s">
        <v>37</v>
      </c>
      <c r="S110" s="86" t="s">
        <v>37</v>
      </c>
      <c r="T110" s="86" t="s">
        <v>37</v>
      </c>
      <c r="U110" s="87" t="s">
        <v>37</v>
      </c>
      <c r="V110" s="20">
        <f t="shared" si="33"/>
        <v>0</v>
      </c>
      <c r="W110" s="20">
        <f t="shared" si="30"/>
        <v>0</v>
      </c>
      <c r="X110" s="20">
        <f t="shared" si="30"/>
        <v>7</v>
      </c>
      <c r="Y110" s="20">
        <f t="shared" si="30"/>
        <v>14</v>
      </c>
      <c r="Z110" s="20">
        <f t="shared" si="30"/>
        <v>14</v>
      </c>
      <c r="AA110" s="20">
        <f t="shared" si="30"/>
        <v>0</v>
      </c>
      <c r="AB110" s="21">
        <f t="shared" si="34"/>
        <v>35</v>
      </c>
      <c r="AC110" s="22">
        <f t="shared" si="35"/>
        <v>0</v>
      </c>
      <c r="AD110" s="22">
        <f t="shared" si="31"/>
        <v>0</v>
      </c>
      <c r="AE110" s="22">
        <f t="shared" si="31"/>
        <v>0.2</v>
      </c>
      <c r="AF110" s="22">
        <f t="shared" si="31"/>
        <v>0.4</v>
      </c>
      <c r="AG110" s="22">
        <f t="shared" si="31"/>
        <v>0.4</v>
      </c>
      <c r="AH110" s="22">
        <f t="shared" si="31"/>
        <v>0</v>
      </c>
      <c r="AI110" s="75">
        <f t="shared" si="36"/>
        <v>4.2</v>
      </c>
      <c r="AJ110" s="75">
        <f t="shared" si="32"/>
        <v>0.76</v>
      </c>
      <c r="AK110" s="20">
        <f t="shared" si="32"/>
        <v>4</v>
      </c>
      <c r="AL110" s="20">
        <f t="shared" si="32"/>
        <v>4</v>
      </c>
      <c r="AM110" s="71"/>
    </row>
    <row r="111" spans="1:44" s="54" customFormat="1" ht="18" customHeight="1" x14ac:dyDescent="0.25">
      <c r="A111" s="58"/>
      <c r="B111" s="59"/>
      <c r="C111" s="59"/>
      <c r="D111" s="59"/>
      <c r="E111" s="59"/>
      <c r="F111" s="59"/>
      <c r="G111" s="59"/>
      <c r="H111" s="59"/>
      <c r="I111" s="59"/>
      <c r="J111" s="59"/>
      <c r="K111" s="59"/>
      <c r="L111" s="59"/>
      <c r="M111" s="59"/>
      <c r="N111" s="59"/>
      <c r="O111" s="59"/>
      <c r="P111" s="59"/>
      <c r="Q111" s="59"/>
      <c r="R111" s="59"/>
      <c r="S111" s="59"/>
      <c r="T111" s="59"/>
      <c r="U111" s="59"/>
      <c r="V111" s="60"/>
      <c r="W111" s="60"/>
      <c r="X111" s="60"/>
      <c r="Y111" s="60"/>
      <c r="Z111" s="60"/>
      <c r="AA111" s="60"/>
      <c r="AB111" s="55"/>
      <c r="AC111" s="56"/>
      <c r="AD111" s="56"/>
      <c r="AE111" s="56"/>
      <c r="AF111" s="56"/>
      <c r="AG111" s="56"/>
      <c r="AH111" s="56"/>
      <c r="AI111" s="61"/>
      <c r="AJ111" s="61"/>
      <c r="AK111" s="60"/>
      <c r="AL111" s="62"/>
      <c r="AM111" s="71"/>
    </row>
    <row r="112" spans="1:44" s="54" customFormat="1" ht="18" customHeight="1" x14ac:dyDescent="0.25">
      <c r="A112" s="58"/>
      <c r="B112" s="59"/>
      <c r="C112" s="59"/>
      <c r="D112" s="59"/>
      <c r="E112" s="59"/>
      <c r="F112" s="59"/>
      <c r="G112" s="59"/>
      <c r="H112" s="59"/>
      <c r="I112" s="59"/>
      <c r="J112" s="59"/>
      <c r="K112" s="59"/>
      <c r="L112" s="59"/>
      <c r="M112" s="59"/>
      <c r="N112" s="59"/>
      <c r="O112" s="59"/>
      <c r="P112" s="59"/>
      <c r="Q112" s="59"/>
      <c r="R112" s="59"/>
      <c r="S112" s="59"/>
      <c r="T112" s="59"/>
      <c r="U112" s="59"/>
      <c r="V112" s="60"/>
      <c r="W112" s="60"/>
      <c r="X112" s="60"/>
      <c r="Y112" s="60"/>
      <c r="Z112" s="60"/>
      <c r="AA112" s="60"/>
      <c r="AB112" s="55"/>
      <c r="AC112" s="56"/>
      <c r="AD112" s="56"/>
      <c r="AE112" s="56"/>
      <c r="AF112" s="56"/>
      <c r="AG112" s="56"/>
      <c r="AH112" s="56"/>
      <c r="AI112" s="61"/>
      <c r="AJ112" s="61"/>
      <c r="AK112" s="60"/>
      <c r="AL112" s="62"/>
      <c r="AM112" s="71"/>
    </row>
    <row r="114" spans="1:6" x14ac:dyDescent="0.25">
      <c r="A114" s="50" t="s">
        <v>146</v>
      </c>
    </row>
    <row r="115" spans="1:6" x14ac:dyDescent="0.25">
      <c r="C115" s="50" t="s">
        <v>90</v>
      </c>
      <c r="D115" s="50" t="s">
        <v>91</v>
      </c>
      <c r="E115" s="50" t="s">
        <v>92</v>
      </c>
      <c r="F115" s="50" t="s">
        <v>93</v>
      </c>
    </row>
    <row r="116" spans="1:6" x14ac:dyDescent="0.25">
      <c r="A116" s="50" t="s">
        <v>94</v>
      </c>
      <c r="B116" s="50" t="s">
        <v>143</v>
      </c>
      <c r="C116" s="50">
        <v>33</v>
      </c>
      <c r="D116" s="50">
        <v>94.3</v>
      </c>
      <c r="E116" s="50">
        <v>94.3</v>
      </c>
      <c r="F116" s="50">
        <v>94.3</v>
      </c>
    </row>
    <row r="117" spans="1:6" x14ac:dyDescent="0.25">
      <c r="B117" s="50" t="s">
        <v>38</v>
      </c>
      <c r="C117" s="50">
        <v>2</v>
      </c>
      <c r="D117" s="50">
        <v>5.7</v>
      </c>
      <c r="E117" s="50">
        <v>5.7</v>
      </c>
      <c r="F117" s="50">
        <v>100</v>
      </c>
    </row>
    <row r="118" spans="1:6" x14ac:dyDescent="0.25">
      <c r="B118" s="50" t="s">
        <v>88</v>
      </c>
      <c r="C118" s="50">
        <v>35</v>
      </c>
      <c r="D118" s="50">
        <v>100</v>
      </c>
      <c r="E118" s="50">
        <v>100</v>
      </c>
    </row>
    <row r="119" spans="1:6" x14ac:dyDescent="0.25">
      <c r="A119" s="82" t="s">
        <v>148</v>
      </c>
      <c r="B119" s="17"/>
      <c r="C119" s="17"/>
    </row>
    <row r="123" spans="1:6" x14ac:dyDescent="0.25">
      <c r="A123" s="50" t="s">
        <v>163</v>
      </c>
    </row>
    <row r="124" spans="1:6" x14ac:dyDescent="0.25">
      <c r="C124" s="50" t="s">
        <v>90</v>
      </c>
      <c r="D124" s="50" t="s">
        <v>91</v>
      </c>
      <c r="E124" s="50" t="s">
        <v>92</v>
      </c>
      <c r="F124" s="50" t="s">
        <v>93</v>
      </c>
    </row>
    <row r="125" spans="1:6" x14ac:dyDescent="0.25">
      <c r="A125" s="50" t="s">
        <v>94</v>
      </c>
      <c r="B125" s="50" t="s">
        <v>143</v>
      </c>
      <c r="C125" s="50">
        <v>33</v>
      </c>
      <c r="D125" s="50">
        <v>94.3</v>
      </c>
      <c r="E125" s="50">
        <v>94.3</v>
      </c>
      <c r="F125" s="50">
        <v>94.3</v>
      </c>
    </row>
    <row r="126" spans="1:6" x14ac:dyDescent="0.25">
      <c r="B126" s="50" t="s">
        <v>38</v>
      </c>
      <c r="C126" s="50">
        <v>2</v>
      </c>
      <c r="D126" s="50">
        <v>5.7</v>
      </c>
      <c r="E126" s="50">
        <v>5.7</v>
      </c>
      <c r="F126" s="50">
        <v>100</v>
      </c>
    </row>
    <row r="127" spans="1:6" x14ac:dyDescent="0.25">
      <c r="B127" s="50" t="s">
        <v>88</v>
      </c>
      <c r="C127" s="50">
        <v>35</v>
      </c>
      <c r="D127" s="50">
        <v>100</v>
      </c>
      <c r="E127" s="50">
        <v>100</v>
      </c>
    </row>
    <row r="128" spans="1:6" x14ac:dyDescent="0.25">
      <c r="A128" s="50" t="s">
        <v>148</v>
      </c>
    </row>
  </sheetData>
  <sheetProtection sheet="1" objects="1" scenarios="1"/>
  <mergeCells count="83">
    <mergeCell ref="B106:U106"/>
    <mergeCell ref="B107:U107"/>
    <mergeCell ref="B108:U108"/>
    <mergeCell ref="B109:U109"/>
    <mergeCell ref="B110:U110"/>
    <mergeCell ref="B105:U105"/>
    <mergeCell ref="B93:U93"/>
    <mergeCell ref="B94:U94"/>
    <mergeCell ref="A97:AL97"/>
    <mergeCell ref="B98:U98"/>
    <mergeCell ref="V98:AA99"/>
    <mergeCell ref="AC98:AH99"/>
    <mergeCell ref="AI98:AL99"/>
    <mergeCell ref="B99:U99"/>
    <mergeCell ref="B100:U100"/>
    <mergeCell ref="A101:U101"/>
    <mergeCell ref="B102:U102"/>
    <mergeCell ref="B103:U103"/>
    <mergeCell ref="A104:U104"/>
    <mergeCell ref="B92:U92"/>
    <mergeCell ref="A84:AL84"/>
    <mergeCell ref="B85:U85"/>
    <mergeCell ref="V85:AA86"/>
    <mergeCell ref="AC85:AH86"/>
    <mergeCell ref="AI85:AL86"/>
    <mergeCell ref="B86:U86"/>
    <mergeCell ref="B87:U87"/>
    <mergeCell ref="A88:U88"/>
    <mergeCell ref="B89:U89"/>
    <mergeCell ref="B90:U90"/>
    <mergeCell ref="B91:U91"/>
    <mergeCell ref="B81:U81"/>
    <mergeCell ref="A71:U71"/>
    <mergeCell ref="V71:AL71"/>
    <mergeCell ref="B72:U72"/>
    <mergeCell ref="B73:U73"/>
    <mergeCell ref="B74:U74"/>
    <mergeCell ref="B75:U75"/>
    <mergeCell ref="B76:U76"/>
    <mergeCell ref="B77:U77"/>
    <mergeCell ref="B78:U78"/>
    <mergeCell ref="B79:U79"/>
    <mergeCell ref="B80:U80"/>
    <mergeCell ref="B70:U70"/>
    <mergeCell ref="B57:U57"/>
    <mergeCell ref="A58:U58"/>
    <mergeCell ref="V58:AL58"/>
    <mergeCell ref="B59:U59"/>
    <mergeCell ref="B60:U60"/>
    <mergeCell ref="B61:U61"/>
    <mergeCell ref="B62:U62"/>
    <mergeCell ref="A67:O67"/>
    <mergeCell ref="V68:AA69"/>
    <mergeCell ref="AC68:AH69"/>
    <mergeCell ref="AI68:AL69"/>
    <mergeCell ref="B56:U56"/>
    <mergeCell ref="B46:U46"/>
    <mergeCell ref="A47:U47"/>
    <mergeCell ref="V47:AL47"/>
    <mergeCell ref="B48:U48"/>
    <mergeCell ref="B49:U49"/>
    <mergeCell ref="B50:U50"/>
    <mergeCell ref="B51:U51"/>
    <mergeCell ref="B52:U52"/>
    <mergeCell ref="B53:U53"/>
    <mergeCell ref="B54:U54"/>
    <mergeCell ref="B55:U55"/>
    <mergeCell ref="V44:AA45"/>
    <mergeCell ref="AC44:AH45"/>
    <mergeCell ref="AI44:AL45"/>
    <mergeCell ref="A21:J21"/>
    <mergeCell ref="C22:J22"/>
    <mergeCell ref="C23:J23"/>
    <mergeCell ref="C24:J24"/>
    <mergeCell ref="C25:J25"/>
    <mergeCell ref="A28:O28"/>
    <mergeCell ref="B30:Q30"/>
    <mergeCell ref="V30:AJ30"/>
    <mergeCell ref="A1:AE1"/>
    <mergeCell ref="A6:AL6"/>
    <mergeCell ref="A7:AL7"/>
    <mergeCell ref="A8:AE8"/>
    <mergeCell ref="A9:AL9"/>
  </mergeCells>
  <printOptions horizontalCentered="1" verticalCentered="1"/>
  <pageMargins left="0" right="0" top="0" bottom="0" header="0.31496062992125984" footer="0.31496062992125984"/>
  <pageSetup paperSize="9" scale="3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7"/>
  <sheetViews>
    <sheetView view="pageBreakPreview" zoomScale="78" zoomScaleNormal="100" zoomScaleSheetLayoutView="78" workbookViewId="0">
      <selection activeCell="Q11" sqref="Q11"/>
    </sheetView>
  </sheetViews>
  <sheetFormatPr baseColWidth="10" defaultRowHeight="15" x14ac:dyDescent="0.25"/>
  <cols>
    <col min="1" max="1" width="8.28515625" style="50" customWidth="1"/>
    <col min="2" max="2" width="8" style="50" customWidth="1"/>
    <col min="3" max="3" width="8.28515625" style="50" customWidth="1"/>
    <col min="4" max="4" width="9.5703125" style="50" customWidth="1"/>
    <col min="5" max="5" width="8.5703125" style="50" customWidth="1"/>
    <col min="6" max="6" width="54.5703125" style="50" customWidth="1"/>
    <col min="7" max="7" width="11.42578125" style="50"/>
    <col min="8" max="8" width="11.42578125" style="50" customWidth="1"/>
    <col min="9" max="9" width="11.42578125" style="50"/>
    <col min="10" max="10" width="10.140625" style="50" customWidth="1"/>
    <col min="11" max="11" width="9.28515625" style="50" customWidth="1"/>
    <col min="12" max="12" width="9" style="50" customWidth="1"/>
    <col min="13" max="13" width="27.7109375" style="50" customWidth="1"/>
    <col min="14" max="14" width="8.5703125" style="50" customWidth="1"/>
    <col min="15" max="15" width="9.5703125" style="50" customWidth="1"/>
    <col min="16" max="16" width="8.28515625" style="50" customWidth="1"/>
    <col min="17" max="17" width="11" style="50" customWidth="1"/>
    <col min="18" max="18" width="10.7109375" style="50" bestFit="1" customWidth="1"/>
    <col min="19" max="19" width="11.7109375" style="50" customWidth="1"/>
    <col min="20" max="20" width="14.42578125" style="50" customWidth="1"/>
    <col min="21" max="21" width="7.5703125" style="50" customWidth="1"/>
    <col min="22" max="23" width="10" style="50" customWidth="1"/>
    <col min="24" max="24" width="10.85546875" style="50" customWidth="1"/>
    <col min="25" max="25" width="10.7109375" style="50" customWidth="1"/>
    <col min="26" max="26" width="8.7109375" style="50" customWidth="1"/>
    <col min="27" max="27" width="8" style="50" bestFit="1" customWidth="1"/>
    <col min="28" max="28" width="8.5703125" style="50" bestFit="1" customWidth="1"/>
    <col min="29" max="30" width="10.7109375" style="50" bestFit="1" customWidth="1"/>
    <col min="31" max="32" width="12.42578125" style="50" bestFit="1" customWidth="1"/>
    <col min="33" max="33" width="10.7109375" style="50" bestFit="1" customWidth="1"/>
    <col min="34" max="34" width="10.7109375" style="50" customWidth="1"/>
    <col min="35" max="35" width="9.42578125" style="50" bestFit="1" customWidth="1"/>
    <col min="36" max="36" width="14.85546875" style="50" bestFit="1" customWidth="1"/>
    <col min="37" max="37" width="11.28515625" style="50" bestFit="1" customWidth="1"/>
    <col min="38" max="38" width="8" style="57" bestFit="1" customWidth="1"/>
    <col min="39" max="39" width="19.85546875" style="72" hidden="1" customWidth="1"/>
    <col min="40" max="56" width="19.85546875" style="50" hidden="1" customWidth="1"/>
    <col min="57" max="16384" width="11.42578125" style="50"/>
  </cols>
  <sheetData>
    <row r="1" spans="1:56"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M1" s="81" t="s">
        <v>149</v>
      </c>
      <c r="AU1" s="50" t="s">
        <v>149</v>
      </c>
    </row>
    <row r="2" spans="1:56"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M2" s="82" t="s">
        <v>176</v>
      </c>
      <c r="AN2" s="50">
        <v>1</v>
      </c>
      <c r="AO2" s="50">
        <v>2</v>
      </c>
      <c r="AP2" s="50">
        <v>3</v>
      </c>
      <c r="AQ2" s="50">
        <v>4</v>
      </c>
      <c r="AR2" s="50">
        <v>5</v>
      </c>
      <c r="AS2" s="50" t="s">
        <v>101</v>
      </c>
      <c r="AT2" s="50" t="s">
        <v>88</v>
      </c>
      <c r="AU2" s="50" t="s">
        <v>176</v>
      </c>
      <c r="AV2" s="50">
        <v>1</v>
      </c>
      <c r="AW2" s="50">
        <v>2</v>
      </c>
      <c r="AX2" s="50">
        <v>3</v>
      </c>
      <c r="AY2" s="50">
        <v>4</v>
      </c>
      <c r="AZ2" s="50">
        <v>5</v>
      </c>
      <c r="BA2" s="50" t="s">
        <v>88</v>
      </c>
    </row>
    <row r="3" spans="1:56" x14ac:dyDescent="0.2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M3" s="82" t="s">
        <v>103</v>
      </c>
      <c r="AN3" s="50">
        <v>0</v>
      </c>
      <c r="AO3" s="50">
        <v>0</v>
      </c>
      <c r="AP3" s="50">
        <v>0</v>
      </c>
      <c r="AQ3" s="50">
        <v>6</v>
      </c>
      <c r="AR3" s="50">
        <v>13</v>
      </c>
      <c r="AS3" s="50">
        <v>0</v>
      </c>
      <c r="AT3" s="50">
        <v>19</v>
      </c>
      <c r="AU3" s="50" t="s">
        <v>103</v>
      </c>
      <c r="AV3" s="50">
        <v>0</v>
      </c>
      <c r="AW3" s="50">
        <v>0</v>
      </c>
      <c r="AX3" s="50">
        <v>0</v>
      </c>
      <c r="AY3" s="50">
        <v>6</v>
      </c>
      <c r="AZ3" s="50">
        <v>13</v>
      </c>
      <c r="BA3" s="50">
        <v>4.68</v>
      </c>
      <c r="BB3" s="50">
        <v>0.48</v>
      </c>
      <c r="BC3" s="50">
        <v>5</v>
      </c>
      <c r="BD3" s="50">
        <v>5</v>
      </c>
    </row>
    <row r="4" spans="1:56"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M4" s="82" t="s">
        <v>102</v>
      </c>
      <c r="AN4" s="50">
        <v>0</v>
      </c>
      <c r="AO4" s="50">
        <v>0</v>
      </c>
      <c r="AP4" s="50">
        <v>1</v>
      </c>
      <c r="AQ4" s="50">
        <v>6</v>
      </c>
      <c r="AR4" s="50">
        <v>12</v>
      </c>
      <c r="AS4" s="50">
        <v>0</v>
      </c>
      <c r="AT4" s="50">
        <v>19</v>
      </c>
      <c r="AU4" s="50" t="s">
        <v>102</v>
      </c>
      <c r="AV4" s="50">
        <v>0</v>
      </c>
      <c r="AW4" s="50">
        <v>0</v>
      </c>
      <c r="AX4" s="50">
        <v>1</v>
      </c>
      <c r="AY4" s="50">
        <v>6</v>
      </c>
      <c r="AZ4" s="50">
        <v>12</v>
      </c>
      <c r="BA4" s="50">
        <v>4.58</v>
      </c>
      <c r="BB4" s="50">
        <v>0.61</v>
      </c>
      <c r="BC4" s="50">
        <v>5</v>
      </c>
      <c r="BD4" s="50">
        <v>5</v>
      </c>
    </row>
    <row r="5" spans="1:56" x14ac:dyDescent="0.25">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M5" s="82" t="s">
        <v>104</v>
      </c>
      <c r="AN5" s="50">
        <v>1</v>
      </c>
      <c r="AO5" s="50">
        <v>0</v>
      </c>
      <c r="AP5" s="50">
        <v>0</v>
      </c>
      <c r="AQ5" s="50">
        <v>1</v>
      </c>
      <c r="AR5" s="50">
        <v>18</v>
      </c>
      <c r="AS5" s="50">
        <v>0</v>
      </c>
      <c r="AT5" s="50">
        <v>20</v>
      </c>
      <c r="AU5" s="50" t="s">
        <v>104</v>
      </c>
      <c r="AV5" s="50">
        <v>1</v>
      </c>
      <c r="AW5" s="50">
        <v>0</v>
      </c>
      <c r="AX5" s="50">
        <v>0</v>
      </c>
      <c r="AY5" s="50">
        <v>1</v>
      </c>
      <c r="AZ5" s="50">
        <v>18</v>
      </c>
      <c r="BA5" s="50">
        <v>4.75</v>
      </c>
      <c r="BB5" s="50">
        <v>0.91</v>
      </c>
      <c r="BC5" s="50">
        <v>5</v>
      </c>
      <c r="BD5" s="50">
        <v>5</v>
      </c>
    </row>
    <row r="6" spans="1:56" ht="15.75" x14ac:dyDescent="0.25">
      <c r="A6" s="103" t="s">
        <v>100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82" t="s">
        <v>105</v>
      </c>
      <c r="AN6" s="50">
        <v>0</v>
      </c>
      <c r="AO6" s="50">
        <v>0</v>
      </c>
      <c r="AP6" s="50">
        <v>0</v>
      </c>
      <c r="AQ6" s="50">
        <v>3</v>
      </c>
      <c r="AR6" s="50">
        <v>17</v>
      </c>
      <c r="AS6" s="50">
        <v>0</v>
      </c>
      <c r="AT6" s="50">
        <v>20</v>
      </c>
      <c r="AU6" s="50" t="s">
        <v>105</v>
      </c>
      <c r="AV6" s="50">
        <v>0</v>
      </c>
      <c r="AW6" s="50">
        <v>0</v>
      </c>
      <c r="AX6" s="50">
        <v>0</v>
      </c>
      <c r="AY6" s="50">
        <v>3</v>
      </c>
      <c r="AZ6" s="50">
        <v>17</v>
      </c>
      <c r="BA6" s="50">
        <v>4.8499999999999996</v>
      </c>
      <c r="BB6" s="50">
        <v>0.37</v>
      </c>
      <c r="BC6" s="50">
        <v>5</v>
      </c>
      <c r="BD6" s="50">
        <v>5</v>
      </c>
    </row>
    <row r="7" spans="1:56" x14ac:dyDescent="0.25">
      <c r="A7" s="104" t="s">
        <v>87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82" t="s">
        <v>106</v>
      </c>
      <c r="AN7" s="50">
        <v>0</v>
      </c>
      <c r="AO7" s="50">
        <v>0</v>
      </c>
      <c r="AP7" s="50">
        <v>0</v>
      </c>
      <c r="AQ7" s="50">
        <v>2</v>
      </c>
      <c r="AR7" s="50">
        <v>18</v>
      </c>
      <c r="AS7" s="50">
        <v>0</v>
      </c>
      <c r="AT7" s="50">
        <v>20</v>
      </c>
      <c r="AU7" s="50" t="s">
        <v>106</v>
      </c>
      <c r="AV7" s="50">
        <v>0</v>
      </c>
      <c r="AW7" s="50">
        <v>0</v>
      </c>
      <c r="AX7" s="50">
        <v>0</v>
      </c>
      <c r="AY7" s="50">
        <v>2</v>
      </c>
      <c r="AZ7" s="50">
        <v>18</v>
      </c>
      <c r="BA7" s="50">
        <v>4.9000000000000004</v>
      </c>
      <c r="BB7" s="50">
        <v>0.31</v>
      </c>
      <c r="BC7" s="50">
        <v>5</v>
      </c>
      <c r="BD7" s="50">
        <v>5</v>
      </c>
    </row>
    <row r="8" spans="1:56" ht="15.75" x14ac:dyDescent="0.2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M8" s="82" t="s">
        <v>107</v>
      </c>
      <c r="AN8" s="50">
        <v>0</v>
      </c>
      <c r="AO8" s="50">
        <v>0</v>
      </c>
      <c r="AP8" s="50">
        <v>2</v>
      </c>
      <c r="AQ8" s="50">
        <v>6</v>
      </c>
      <c r="AR8" s="50">
        <v>12</v>
      </c>
      <c r="AS8" s="50">
        <v>0</v>
      </c>
      <c r="AT8" s="50">
        <v>20</v>
      </c>
      <c r="AU8" s="50" t="s">
        <v>107</v>
      </c>
      <c r="AV8" s="50">
        <v>0</v>
      </c>
      <c r="AW8" s="50">
        <v>0</v>
      </c>
      <c r="AX8" s="50">
        <v>2</v>
      </c>
      <c r="AY8" s="50">
        <v>6</v>
      </c>
      <c r="AZ8" s="50">
        <v>12</v>
      </c>
      <c r="BA8" s="50">
        <v>4.5</v>
      </c>
      <c r="BB8" s="50">
        <v>0.69</v>
      </c>
      <c r="BC8" s="50">
        <v>5</v>
      </c>
      <c r="BD8" s="50">
        <v>5</v>
      </c>
    </row>
    <row r="9" spans="1:56" ht="27.75" customHeight="1" x14ac:dyDescent="0.25">
      <c r="A9" s="106" t="s">
        <v>169</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82" t="s">
        <v>108</v>
      </c>
      <c r="AN9" s="50">
        <v>0</v>
      </c>
      <c r="AO9" s="50">
        <v>0</v>
      </c>
      <c r="AP9" s="50">
        <v>0</v>
      </c>
      <c r="AQ9" s="50">
        <v>2</v>
      </c>
      <c r="AR9" s="50">
        <v>18</v>
      </c>
      <c r="AS9" s="50">
        <v>0</v>
      </c>
      <c r="AT9" s="50">
        <v>20</v>
      </c>
      <c r="AU9" s="50" t="s">
        <v>108</v>
      </c>
      <c r="AV9" s="50">
        <v>0</v>
      </c>
      <c r="AW9" s="50">
        <v>0</v>
      </c>
      <c r="AX9" s="50">
        <v>0</v>
      </c>
      <c r="AY9" s="50">
        <v>2</v>
      </c>
      <c r="AZ9" s="50">
        <v>18</v>
      </c>
      <c r="BA9" s="50">
        <v>4.9000000000000004</v>
      </c>
      <c r="BB9" s="50">
        <v>0.31</v>
      </c>
      <c r="BC9" s="50">
        <v>5</v>
      </c>
      <c r="BD9" s="50">
        <v>5</v>
      </c>
    </row>
    <row r="10" spans="1:56" x14ac:dyDescent="0.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42"/>
      <c r="AM10" s="82" t="s">
        <v>109</v>
      </c>
      <c r="AN10" s="50">
        <v>0</v>
      </c>
      <c r="AO10" s="50">
        <v>0</v>
      </c>
      <c r="AP10" s="50">
        <v>0</v>
      </c>
      <c r="AQ10" s="50">
        <v>2</v>
      </c>
      <c r="AR10" s="50">
        <v>11</v>
      </c>
      <c r="AS10" s="50">
        <v>7</v>
      </c>
      <c r="AT10" s="50">
        <v>20</v>
      </c>
      <c r="AU10" s="50" t="s">
        <v>109</v>
      </c>
      <c r="AV10" s="50">
        <v>0</v>
      </c>
      <c r="AW10" s="50">
        <v>0</v>
      </c>
      <c r="AX10" s="50">
        <v>0</v>
      </c>
      <c r="AY10" s="50">
        <v>2</v>
      </c>
      <c r="AZ10" s="50">
        <v>11</v>
      </c>
      <c r="BA10" s="50">
        <v>4.8499999999999996</v>
      </c>
      <c r="BB10" s="50">
        <v>0.38</v>
      </c>
      <c r="BC10" s="50">
        <v>5</v>
      </c>
      <c r="BD10" s="50">
        <v>5</v>
      </c>
    </row>
    <row r="11" spans="1:56" x14ac:dyDescent="0.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42"/>
      <c r="AM11" s="82" t="s">
        <v>110</v>
      </c>
      <c r="AN11" s="50">
        <v>0</v>
      </c>
      <c r="AO11" s="50">
        <v>0</v>
      </c>
      <c r="AP11" s="50">
        <v>1</v>
      </c>
      <c r="AQ11" s="50">
        <v>5</v>
      </c>
      <c r="AR11" s="50">
        <v>14</v>
      </c>
      <c r="AS11" s="50">
        <v>0</v>
      </c>
      <c r="AT11" s="50">
        <v>20</v>
      </c>
      <c r="AU11" s="50" t="s">
        <v>110</v>
      </c>
      <c r="AV11" s="50">
        <v>0</v>
      </c>
      <c r="AW11" s="50">
        <v>0</v>
      </c>
      <c r="AX11" s="50">
        <v>1</v>
      </c>
      <c r="AY11" s="50">
        <v>5</v>
      </c>
      <c r="AZ11" s="50">
        <v>14</v>
      </c>
      <c r="BA11" s="50">
        <v>4.6500000000000004</v>
      </c>
      <c r="BB11" s="50">
        <v>0.59</v>
      </c>
      <c r="BC11" s="50">
        <v>5</v>
      </c>
      <c r="BD11" s="50">
        <v>5</v>
      </c>
    </row>
    <row r="12" spans="1:56" x14ac:dyDescent="0.25">
      <c r="A12" s="73"/>
      <c r="B12" s="73"/>
      <c r="C12" s="73"/>
      <c r="D12" s="73"/>
      <c r="E12" s="73"/>
      <c r="F12" s="73"/>
      <c r="G12" s="73"/>
      <c r="H12" s="73"/>
      <c r="I12" s="73"/>
      <c r="J12" s="73"/>
      <c r="K12" s="73"/>
      <c r="L12" s="73"/>
      <c r="M12" s="49"/>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42"/>
      <c r="AM12" s="82" t="s">
        <v>111</v>
      </c>
      <c r="AN12" s="50">
        <v>0</v>
      </c>
      <c r="AO12" s="50">
        <v>0</v>
      </c>
      <c r="AP12" s="50">
        <v>0</v>
      </c>
      <c r="AQ12" s="50">
        <v>1</v>
      </c>
      <c r="AR12" s="50">
        <v>19</v>
      </c>
      <c r="AS12" s="50">
        <v>0</v>
      </c>
      <c r="AT12" s="50">
        <v>20</v>
      </c>
      <c r="AU12" s="50" t="s">
        <v>111</v>
      </c>
      <c r="AV12" s="50">
        <v>0</v>
      </c>
      <c r="AW12" s="50">
        <v>0</v>
      </c>
      <c r="AX12" s="50">
        <v>0</v>
      </c>
      <c r="AY12" s="50">
        <v>1</v>
      </c>
      <c r="AZ12" s="50">
        <v>19</v>
      </c>
      <c r="BA12" s="50">
        <v>4.95</v>
      </c>
      <c r="BB12" s="50">
        <v>0.22</v>
      </c>
      <c r="BC12" s="50">
        <v>5</v>
      </c>
      <c r="BD12" s="50">
        <v>5</v>
      </c>
    </row>
    <row r="13" spans="1:56" x14ac:dyDescent="0.25">
      <c r="A13" s="73"/>
      <c r="B13" s="73"/>
      <c r="C13" s="73"/>
      <c r="D13" s="73"/>
      <c r="E13" s="73"/>
      <c r="F13" s="73"/>
      <c r="G13" s="73"/>
      <c r="H13" s="73"/>
      <c r="I13" s="73"/>
      <c r="J13" s="73"/>
      <c r="K13" s="73"/>
      <c r="L13" s="73"/>
      <c r="M13" s="49"/>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42"/>
      <c r="AM13" s="82" t="s">
        <v>112</v>
      </c>
      <c r="AN13" s="50">
        <v>0</v>
      </c>
      <c r="AO13" s="50">
        <v>0</v>
      </c>
      <c r="AP13" s="50">
        <v>1</v>
      </c>
      <c r="AQ13" s="50">
        <v>0</v>
      </c>
      <c r="AR13" s="50">
        <v>19</v>
      </c>
      <c r="AS13" s="50">
        <v>0</v>
      </c>
      <c r="AT13" s="50">
        <v>20</v>
      </c>
      <c r="AU13" s="50" t="s">
        <v>112</v>
      </c>
      <c r="AV13" s="50">
        <v>0</v>
      </c>
      <c r="AW13" s="50">
        <v>0</v>
      </c>
      <c r="AX13" s="50">
        <v>1</v>
      </c>
      <c r="AY13" s="50">
        <v>0</v>
      </c>
      <c r="AZ13" s="50">
        <v>19</v>
      </c>
      <c r="BA13" s="50">
        <v>4.9000000000000004</v>
      </c>
      <c r="BB13" s="50">
        <v>0.45</v>
      </c>
      <c r="BC13" s="50">
        <v>5</v>
      </c>
      <c r="BD13" s="50">
        <v>5</v>
      </c>
    </row>
    <row r="14" spans="1:56" x14ac:dyDescent="0.25">
      <c r="A14" s="73"/>
      <c r="B14" s="73"/>
      <c r="C14" s="73"/>
      <c r="D14" s="73"/>
      <c r="E14" s="73"/>
      <c r="F14" s="73"/>
      <c r="G14" s="73"/>
      <c r="H14" s="73"/>
      <c r="I14" s="73"/>
      <c r="J14" s="73"/>
      <c r="K14" s="73"/>
      <c r="L14" s="73"/>
      <c r="M14" s="49"/>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42"/>
      <c r="AM14" s="82" t="s">
        <v>113</v>
      </c>
      <c r="AN14" s="50">
        <v>0</v>
      </c>
      <c r="AO14" s="50">
        <v>0</v>
      </c>
      <c r="AP14" s="50">
        <v>1</v>
      </c>
      <c r="AQ14" s="50">
        <v>3</v>
      </c>
      <c r="AR14" s="50">
        <v>16</v>
      </c>
      <c r="AS14" s="50">
        <v>0</v>
      </c>
      <c r="AT14" s="50">
        <v>20</v>
      </c>
      <c r="AU14" s="50" t="s">
        <v>113</v>
      </c>
      <c r="AV14" s="50">
        <v>0</v>
      </c>
      <c r="AW14" s="50">
        <v>0</v>
      </c>
      <c r="AX14" s="50">
        <v>1</v>
      </c>
      <c r="AY14" s="50">
        <v>3</v>
      </c>
      <c r="AZ14" s="50">
        <v>16</v>
      </c>
      <c r="BA14" s="50">
        <v>4.75</v>
      </c>
      <c r="BB14" s="50">
        <v>0.55000000000000004</v>
      </c>
      <c r="BC14" s="50">
        <v>5</v>
      </c>
      <c r="BD14" s="50">
        <v>5</v>
      </c>
    </row>
    <row r="15" spans="1:56" x14ac:dyDescent="0.25">
      <c r="A15" s="73"/>
      <c r="B15" s="73"/>
      <c r="C15" s="73"/>
      <c r="D15" s="73"/>
      <c r="E15" s="73"/>
      <c r="F15" s="73"/>
      <c r="G15" s="73"/>
      <c r="H15" s="73"/>
      <c r="I15" s="73"/>
      <c r="J15" s="73"/>
      <c r="K15" s="73"/>
      <c r="L15" s="73"/>
      <c r="M15" s="49"/>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42"/>
      <c r="AM15" s="82" t="s">
        <v>114</v>
      </c>
      <c r="AN15" s="50">
        <v>0</v>
      </c>
      <c r="AO15" s="50">
        <v>0</v>
      </c>
      <c r="AP15" s="50">
        <v>0</v>
      </c>
      <c r="AQ15" s="50">
        <v>2</v>
      </c>
      <c r="AR15" s="50">
        <v>17</v>
      </c>
      <c r="AS15" s="50">
        <v>1</v>
      </c>
      <c r="AT15" s="50">
        <v>20</v>
      </c>
      <c r="AU15" s="50" t="s">
        <v>114</v>
      </c>
      <c r="AV15" s="50">
        <v>0</v>
      </c>
      <c r="AW15" s="50">
        <v>0</v>
      </c>
      <c r="AX15" s="50">
        <v>0</v>
      </c>
      <c r="AY15" s="50">
        <v>2</v>
      </c>
      <c r="AZ15" s="50">
        <v>17</v>
      </c>
      <c r="BA15" s="50">
        <v>4.8899999999999997</v>
      </c>
      <c r="BB15" s="50">
        <v>0.32</v>
      </c>
      <c r="BC15" s="50">
        <v>5</v>
      </c>
      <c r="BD15" s="50">
        <v>5</v>
      </c>
    </row>
    <row r="16" spans="1:56" x14ac:dyDescent="0.25">
      <c r="A16" s="73"/>
      <c r="B16" s="73"/>
      <c r="C16" s="73"/>
      <c r="D16" s="73"/>
      <c r="E16" s="73"/>
      <c r="F16" s="73"/>
      <c r="G16" s="73"/>
      <c r="H16" s="73"/>
      <c r="I16" s="73"/>
      <c r="J16" s="73"/>
      <c r="K16" s="73"/>
      <c r="L16" s="73"/>
      <c r="M16" s="49"/>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42"/>
      <c r="AM16" s="82" t="s">
        <v>115</v>
      </c>
      <c r="AN16" s="50">
        <v>0</v>
      </c>
      <c r="AO16" s="50">
        <v>0</v>
      </c>
      <c r="AP16" s="50">
        <v>0</v>
      </c>
      <c r="AQ16" s="50">
        <v>3</v>
      </c>
      <c r="AR16" s="50">
        <v>17</v>
      </c>
      <c r="AS16" s="50">
        <v>0</v>
      </c>
      <c r="AT16" s="50">
        <v>20</v>
      </c>
      <c r="AU16" s="50" t="s">
        <v>115</v>
      </c>
      <c r="AV16" s="50">
        <v>0</v>
      </c>
      <c r="AW16" s="50">
        <v>0</v>
      </c>
      <c r="AX16" s="50">
        <v>0</v>
      </c>
      <c r="AY16" s="50">
        <v>3</v>
      </c>
      <c r="AZ16" s="50">
        <v>17</v>
      </c>
      <c r="BA16" s="50">
        <v>4.8499999999999996</v>
      </c>
      <c r="BB16" s="50">
        <v>0.37</v>
      </c>
      <c r="BC16" s="50">
        <v>5</v>
      </c>
      <c r="BD16" s="50">
        <v>5</v>
      </c>
    </row>
    <row r="17" spans="1:56" x14ac:dyDescent="0.25">
      <c r="A17" s="73"/>
      <c r="B17" s="73"/>
      <c r="C17" s="73"/>
      <c r="D17" s="73"/>
      <c r="E17" s="73"/>
      <c r="F17" s="73"/>
      <c r="G17" s="73"/>
      <c r="H17" s="73"/>
      <c r="I17" s="73"/>
      <c r="J17" s="73"/>
      <c r="K17" s="73"/>
      <c r="L17" s="73"/>
      <c r="M17" s="49"/>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42"/>
      <c r="AM17" s="82" t="s">
        <v>116</v>
      </c>
      <c r="AN17" s="50">
        <v>0</v>
      </c>
      <c r="AO17" s="50">
        <v>2</v>
      </c>
      <c r="AP17" s="50">
        <v>5</v>
      </c>
      <c r="AQ17" s="50">
        <v>10</v>
      </c>
      <c r="AR17" s="50">
        <v>3</v>
      </c>
      <c r="AS17" s="50">
        <v>0</v>
      </c>
      <c r="AT17" s="50">
        <v>20</v>
      </c>
      <c r="AU17" s="50" t="s">
        <v>116</v>
      </c>
      <c r="AV17" s="50">
        <v>0</v>
      </c>
      <c r="AW17" s="50">
        <v>2</v>
      </c>
      <c r="AX17" s="50">
        <v>5</v>
      </c>
      <c r="AY17" s="50">
        <v>10</v>
      </c>
      <c r="AZ17" s="50">
        <v>3</v>
      </c>
      <c r="BA17" s="50">
        <v>3.7</v>
      </c>
      <c r="BB17" s="50">
        <v>0.86</v>
      </c>
      <c r="BC17" s="50">
        <v>4</v>
      </c>
      <c r="BD17" s="50">
        <v>4</v>
      </c>
    </row>
    <row r="18" spans="1:56" x14ac:dyDescent="0.25">
      <c r="A18" s="73"/>
      <c r="B18" s="73"/>
      <c r="C18" s="73"/>
      <c r="D18" s="73"/>
      <c r="E18" s="73"/>
      <c r="F18" s="73"/>
      <c r="G18" s="73"/>
      <c r="H18" s="73"/>
      <c r="I18" s="73"/>
      <c r="J18" s="73"/>
      <c r="K18" s="73"/>
      <c r="L18" s="73"/>
      <c r="M18" s="49"/>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42"/>
      <c r="AM18" s="82" t="s">
        <v>117</v>
      </c>
      <c r="AN18" s="50">
        <v>0</v>
      </c>
      <c r="AO18" s="50">
        <v>0</v>
      </c>
      <c r="AP18" s="50">
        <v>6</v>
      </c>
      <c r="AQ18" s="50">
        <v>10</v>
      </c>
      <c r="AR18" s="50">
        <v>4</v>
      </c>
      <c r="AS18" s="50">
        <v>0</v>
      </c>
      <c r="AT18" s="50">
        <v>20</v>
      </c>
      <c r="AU18" s="50" t="s">
        <v>117</v>
      </c>
      <c r="AV18" s="50">
        <v>0</v>
      </c>
      <c r="AW18" s="50">
        <v>0</v>
      </c>
      <c r="AX18" s="50">
        <v>6</v>
      </c>
      <c r="AY18" s="50">
        <v>10</v>
      </c>
      <c r="AZ18" s="50">
        <v>4</v>
      </c>
      <c r="BA18" s="50">
        <v>3.9</v>
      </c>
      <c r="BB18" s="50">
        <v>0.72</v>
      </c>
      <c r="BC18" s="50">
        <v>4</v>
      </c>
      <c r="BD18" s="50">
        <v>4</v>
      </c>
    </row>
    <row r="19" spans="1:56" x14ac:dyDescent="0.25">
      <c r="A19" s="73"/>
      <c r="B19" s="73"/>
      <c r="C19" s="73"/>
      <c r="D19" s="73"/>
      <c r="E19" s="73"/>
      <c r="F19" s="73"/>
      <c r="G19" s="73"/>
      <c r="H19" s="73"/>
      <c r="I19" s="73"/>
      <c r="J19" s="73"/>
      <c r="K19" s="73"/>
      <c r="L19" s="73"/>
      <c r="M19" s="49"/>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42"/>
      <c r="AM19" s="82" t="s">
        <v>118</v>
      </c>
      <c r="AN19" s="50">
        <v>0</v>
      </c>
      <c r="AO19" s="50">
        <v>2</v>
      </c>
      <c r="AP19" s="50">
        <v>3</v>
      </c>
      <c r="AQ19" s="50">
        <v>11</v>
      </c>
      <c r="AR19" s="50">
        <v>4</v>
      </c>
      <c r="AS19" s="50">
        <v>0</v>
      </c>
      <c r="AT19" s="50">
        <v>20</v>
      </c>
      <c r="AU19" s="50" t="s">
        <v>118</v>
      </c>
      <c r="AV19" s="50">
        <v>0</v>
      </c>
      <c r="AW19" s="50">
        <v>2</v>
      </c>
      <c r="AX19" s="50">
        <v>3</v>
      </c>
      <c r="AY19" s="50">
        <v>11</v>
      </c>
      <c r="AZ19" s="50">
        <v>4</v>
      </c>
      <c r="BA19" s="50">
        <v>3.85</v>
      </c>
      <c r="BB19" s="50">
        <v>0.88</v>
      </c>
      <c r="BC19" s="50">
        <v>4</v>
      </c>
      <c r="BD19" s="50">
        <v>4</v>
      </c>
    </row>
    <row r="20" spans="1:56" x14ac:dyDescent="0.25">
      <c r="A20" s="73"/>
      <c r="B20" s="73"/>
      <c r="C20" s="73"/>
      <c r="D20" s="73"/>
      <c r="E20" s="73"/>
      <c r="F20" s="73"/>
      <c r="G20" s="73"/>
      <c r="H20" s="73"/>
      <c r="I20" s="73"/>
      <c r="J20" s="73"/>
      <c r="K20" s="73"/>
      <c r="L20" s="73"/>
      <c r="M20" s="49"/>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42"/>
      <c r="AM20" s="82" t="s">
        <v>119</v>
      </c>
      <c r="AN20" s="50">
        <v>1</v>
      </c>
      <c r="AO20" s="50">
        <v>1</v>
      </c>
      <c r="AP20" s="50">
        <v>1</v>
      </c>
      <c r="AQ20" s="50">
        <v>10</v>
      </c>
      <c r="AR20" s="50">
        <v>7</v>
      </c>
      <c r="AS20" s="50">
        <v>0</v>
      </c>
      <c r="AT20" s="50">
        <v>20</v>
      </c>
      <c r="AU20" s="50" t="s">
        <v>119</v>
      </c>
      <c r="AV20" s="50">
        <v>1</v>
      </c>
      <c r="AW20" s="50">
        <v>1</v>
      </c>
      <c r="AX20" s="50">
        <v>1</v>
      </c>
      <c r="AY20" s="50">
        <v>10</v>
      </c>
      <c r="AZ20" s="50">
        <v>7</v>
      </c>
      <c r="BA20" s="50">
        <v>4.05</v>
      </c>
      <c r="BB20" s="50">
        <v>1.05</v>
      </c>
      <c r="BC20" s="50">
        <v>4</v>
      </c>
      <c r="BD20" s="50">
        <v>4</v>
      </c>
    </row>
    <row r="21" spans="1:56" ht="40.5" customHeight="1" x14ac:dyDescent="0.25">
      <c r="A21" s="94" t="s">
        <v>1</v>
      </c>
      <c r="B21" s="94"/>
      <c r="C21" s="94"/>
      <c r="D21" s="94"/>
      <c r="E21" s="94"/>
      <c r="F21" s="94"/>
      <c r="G21" s="94"/>
      <c r="H21" s="94"/>
      <c r="I21" s="94"/>
      <c r="J21" s="94"/>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42"/>
      <c r="AM21" s="82" t="s">
        <v>120</v>
      </c>
      <c r="AN21" s="50">
        <v>0</v>
      </c>
      <c r="AO21" s="50">
        <v>6</v>
      </c>
      <c r="AP21" s="50">
        <v>8</v>
      </c>
      <c r="AQ21" s="50">
        <v>3</v>
      </c>
      <c r="AR21" s="50">
        <v>3</v>
      </c>
      <c r="AS21" s="50">
        <v>0</v>
      </c>
      <c r="AT21" s="50">
        <v>20</v>
      </c>
      <c r="AU21" s="50" t="s">
        <v>120</v>
      </c>
      <c r="AV21" s="50">
        <v>0</v>
      </c>
      <c r="AW21" s="50">
        <v>6</v>
      </c>
      <c r="AX21" s="50">
        <v>8</v>
      </c>
      <c r="AY21" s="50">
        <v>3</v>
      </c>
      <c r="AZ21" s="50">
        <v>3</v>
      </c>
      <c r="BA21" s="50">
        <v>3.15</v>
      </c>
      <c r="BB21" s="50">
        <v>1.04</v>
      </c>
      <c r="BC21" s="50">
        <v>3</v>
      </c>
      <c r="BD21" s="50">
        <v>3</v>
      </c>
    </row>
    <row r="22" spans="1:56" ht="18" x14ac:dyDescent="0.25">
      <c r="A22" s="73"/>
      <c r="B22" s="73"/>
      <c r="C22" s="107" t="s">
        <v>2</v>
      </c>
      <c r="D22" s="107"/>
      <c r="E22" s="107"/>
      <c r="F22" s="107"/>
      <c r="G22" s="107"/>
      <c r="H22" s="107"/>
      <c r="I22" s="107"/>
      <c r="J22" s="107"/>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42"/>
      <c r="AM22" s="82" t="s">
        <v>121</v>
      </c>
      <c r="AN22" s="50">
        <v>4</v>
      </c>
      <c r="AO22" s="50">
        <v>5</v>
      </c>
      <c r="AP22" s="50">
        <v>3</v>
      </c>
      <c r="AQ22" s="50">
        <v>5</v>
      </c>
      <c r="AR22" s="50">
        <v>3</v>
      </c>
      <c r="AS22" s="50">
        <v>0</v>
      </c>
      <c r="AT22" s="50">
        <v>20</v>
      </c>
      <c r="AU22" s="50" t="s">
        <v>121</v>
      </c>
      <c r="AV22" s="50">
        <v>4</v>
      </c>
      <c r="AW22" s="50">
        <v>5</v>
      </c>
      <c r="AX22" s="50">
        <v>3</v>
      </c>
      <c r="AY22" s="50">
        <v>5</v>
      </c>
      <c r="AZ22" s="50">
        <v>3</v>
      </c>
      <c r="BA22" s="50">
        <v>2.9</v>
      </c>
      <c r="BB22" s="50">
        <v>1.41</v>
      </c>
      <c r="BC22" s="50">
        <v>3</v>
      </c>
      <c r="BD22" s="50">
        <v>2</v>
      </c>
    </row>
    <row r="23" spans="1:56" ht="39.75" customHeight="1" x14ac:dyDescent="0.25">
      <c r="A23" s="73"/>
      <c r="B23" s="73"/>
      <c r="C23" s="107" t="s">
        <v>3</v>
      </c>
      <c r="D23" s="107"/>
      <c r="E23" s="107"/>
      <c r="F23" s="107"/>
      <c r="G23" s="107"/>
      <c r="H23" s="107"/>
      <c r="I23" s="107"/>
      <c r="J23" s="107"/>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42"/>
      <c r="AM23" s="82" t="s">
        <v>122</v>
      </c>
      <c r="AN23" s="50">
        <v>0</v>
      </c>
      <c r="AO23" s="50">
        <v>0</v>
      </c>
      <c r="AP23" s="50">
        <v>1</v>
      </c>
      <c r="AQ23" s="50">
        <v>4</v>
      </c>
      <c r="AR23" s="50">
        <v>15</v>
      </c>
      <c r="AS23" s="50">
        <v>0</v>
      </c>
      <c r="AT23" s="50">
        <v>20</v>
      </c>
      <c r="AU23" s="50" t="s">
        <v>122</v>
      </c>
      <c r="AV23" s="50">
        <v>0</v>
      </c>
      <c r="AW23" s="50">
        <v>0</v>
      </c>
      <c r="AX23" s="50">
        <v>1</v>
      </c>
      <c r="AY23" s="50">
        <v>4</v>
      </c>
      <c r="AZ23" s="50">
        <v>15</v>
      </c>
      <c r="BA23" s="50">
        <v>4.7</v>
      </c>
      <c r="BB23" s="50">
        <v>0.56999999999999995</v>
      </c>
      <c r="BC23" s="50">
        <v>5</v>
      </c>
      <c r="BD23" s="50">
        <v>5</v>
      </c>
    </row>
    <row r="24" spans="1:56" ht="18" x14ac:dyDescent="0.25">
      <c r="A24" s="73"/>
      <c r="B24" s="73"/>
      <c r="C24" s="107" t="s">
        <v>4</v>
      </c>
      <c r="D24" s="107"/>
      <c r="E24" s="107"/>
      <c r="F24" s="107"/>
      <c r="G24" s="107"/>
      <c r="H24" s="107"/>
      <c r="I24" s="107"/>
      <c r="J24" s="107"/>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42"/>
      <c r="AM24" s="82" t="s">
        <v>123</v>
      </c>
      <c r="AN24" s="50">
        <v>0</v>
      </c>
      <c r="AO24" s="50">
        <v>0</v>
      </c>
      <c r="AP24" s="50">
        <v>1</v>
      </c>
      <c r="AQ24" s="50">
        <v>4</v>
      </c>
      <c r="AR24" s="50">
        <v>13</v>
      </c>
      <c r="AS24" s="50">
        <v>2</v>
      </c>
      <c r="AT24" s="50">
        <v>20</v>
      </c>
      <c r="AU24" s="50" t="s">
        <v>123</v>
      </c>
      <c r="AV24" s="50">
        <v>0</v>
      </c>
      <c r="AW24" s="50">
        <v>0</v>
      </c>
      <c r="AX24" s="50">
        <v>1</v>
      </c>
      <c r="AY24" s="50">
        <v>4</v>
      </c>
      <c r="AZ24" s="50">
        <v>13</v>
      </c>
      <c r="BA24" s="50">
        <v>4.67</v>
      </c>
      <c r="BB24" s="50">
        <v>0.59</v>
      </c>
      <c r="BC24" s="50">
        <v>5</v>
      </c>
      <c r="BD24" s="50">
        <v>5</v>
      </c>
    </row>
    <row r="25" spans="1:56" ht="18" x14ac:dyDescent="0.25">
      <c r="C25" s="107" t="s">
        <v>5</v>
      </c>
      <c r="D25" s="107"/>
      <c r="E25" s="107"/>
      <c r="F25" s="107"/>
      <c r="G25" s="107"/>
      <c r="H25" s="107"/>
      <c r="I25" s="107"/>
      <c r="J25" s="107"/>
      <c r="AM25" s="82" t="s">
        <v>124</v>
      </c>
      <c r="AN25" s="50">
        <v>0</v>
      </c>
      <c r="AO25" s="50">
        <v>0</v>
      </c>
      <c r="AP25" s="50">
        <v>2</v>
      </c>
      <c r="AQ25" s="50">
        <v>9</v>
      </c>
      <c r="AR25" s="50">
        <v>8</v>
      </c>
      <c r="AS25" s="50">
        <v>1</v>
      </c>
      <c r="AT25" s="50">
        <v>20</v>
      </c>
      <c r="AU25" s="50" t="s">
        <v>124</v>
      </c>
      <c r="AV25" s="50">
        <v>0</v>
      </c>
      <c r="AW25" s="50">
        <v>0</v>
      </c>
      <c r="AX25" s="50">
        <v>2</v>
      </c>
      <c r="AY25" s="50">
        <v>9</v>
      </c>
      <c r="AZ25" s="50">
        <v>8</v>
      </c>
      <c r="BA25" s="50">
        <v>4.32</v>
      </c>
      <c r="BB25" s="50">
        <v>0.67</v>
      </c>
      <c r="BC25" s="50">
        <v>4</v>
      </c>
      <c r="BD25" s="50">
        <v>4</v>
      </c>
    </row>
    <row r="26" spans="1:56" x14ac:dyDescent="0.25">
      <c r="C26" s="51"/>
      <c r="D26" s="51"/>
      <c r="E26" s="51"/>
      <c r="F26" s="51"/>
      <c r="G26" s="51"/>
      <c r="H26" s="51"/>
      <c r="I26" s="51"/>
      <c r="J26" s="51"/>
      <c r="AM26" s="82" t="s">
        <v>125</v>
      </c>
      <c r="AN26" s="50">
        <v>0</v>
      </c>
      <c r="AO26" s="50">
        <v>1</v>
      </c>
      <c r="AP26" s="50">
        <v>3</v>
      </c>
      <c r="AQ26" s="50">
        <v>9</v>
      </c>
      <c r="AR26" s="50">
        <v>7</v>
      </c>
      <c r="AS26" s="50">
        <v>0</v>
      </c>
      <c r="AT26" s="50">
        <v>20</v>
      </c>
      <c r="AU26" s="50" t="s">
        <v>125</v>
      </c>
      <c r="AV26" s="50">
        <v>0</v>
      </c>
      <c r="AW26" s="50">
        <v>1</v>
      </c>
      <c r="AX26" s="50">
        <v>3</v>
      </c>
      <c r="AY26" s="50">
        <v>9</v>
      </c>
      <c r="AZ26" s="50">
        <v>7</v>
      </c>
      <c r="BA26" s="50">
        <v>4.0999999999999996</v>
      </c>
      <c r="BB26" s="50">
        <v>0.85</v>
      </c>
      <c r="BC26" s="50">
        <v>4</v>
      </c>
      <c r="BD26" s="50">
        <v>4</v>
      </c>
    </row>
    <row r="27" spans="1:56" x14ac:dyDescent="0.25">
      <c r="C27" s="51"/>
      <c r="D27" s="51"/>
      <c r="E27" s="51"/>
      <c r="F27" s="51"/>
      <c r="G27" s="51"/>
      <c r="H27" s="51"/>
      <c r="I27" s="51"/>
      <c r="J27" s="51"/>
      <c r="AM27" s="82" t="s">
        <v>126</v>
      </c>
      <c r="AN27" s="50">
        <v>0</v>
      </c>
      <c r="AO27" s="50">
        <v>1</v>
      </c>
      <c r="AP27" s="50">
        <v>2</v>
      </c>
      <c r="AQ27" s="50">
        <v>7</v>
      </c>
      <c r="AR27" s="50">
        <v>10</v>
      </c>
      <c r="AS27" s="50">
        <v>0</v>
      </c>
      <c r="AT27" s="50">
        <v>20</v>
      </c>
      <c r="AU27" s="50" t="s">
        <v>126</v>
      </c>
      <c r="AV27" s="50">
        <v>0</v>
      </c>
      <c r="AW27" s="50">
        <v>1</v>
      </c>
      <c r="AX27" s="50">
        <v>2</v>
      </c>
      <c r="AY27" s="50">
        <v>7</v>
      </c>
      <c r="AZ27" s="50">
        <v>10</v>
      </c>
      <c r="BA27" s="50">
        <v>4.3</v>
      </c>
      <c r="BB27" s="50">
        <v>0.86</v>
      </c>
      <c r="BC27" s="50">
        <v>5</v>
      </c>
      <c r="BD27" s="50">
        <v>5</v>
      </c>
    </row>
    <row r="28" spans="1:56" s="5" customFormat="1" ht="20.25" x14ac:dyDescent="0.25">
      <c r="A28" s="92" t="s">
        <v>6</v>
      </c>
      <c r="B28" s="92"/>
      <c r="C28" s="92"/>
      <c r="D28" s="92"/>
      <c r="E28" s="92"/>
      <c r="F28" s="92"/>
      <c r="G28" s="92"/>
      <c r="H28" s="92"/>
      <c r="I28" s="92"/>
      <c r="J28" s="92"/>
      <c r="K28" s="92"/>
      <c r="L28" s="92"/>
      <c r="M28" s="92"/>
      <c r="N28" s="92"/>
      <c r="O28" s="92"/>
      <c r="P28" s="4"/>
      <c r="Q28" s="4"/>
      <c r="R28" s="4"/>
      <c r="S28" s="4"/>
      <c r="T28" s="4"/>
      <c r="U28" s="4"/>
      <c r="V28" s="4"/>
      <c r="W28" s="4"/>
      <c r="X28" s="4"/>
      <c r="Y28" s="4"/>
      <c r="Z28" s="4"/>
      <c r="AA28" s="4"/>
      <c r="AB28" s="4"/>
      <c r="AC28" s="4"/>
      <c r="AD28" s="4"/>
      <c r="AE28" s="4"/>
      <c r="AF28" s="4"/>
      <c r="AG28" s="4"/>
      <c r="AH28" s="4"/>
      <c r="AI28" s="4"/>
      <c r="AJ28" s="4"/>
      <c r="AK28" s="4"/>
      <c r="AL28" s="43"/>
      <c r="AM28" s="82" t="s">
        <v>127</v>
      </c>
      <c r="AN28" s="50">
        <v>1</v>
      </c>
      <c r="AO28" s="50">
        <v>0</v>
      </c>
      <c r="AP28" s="50">
        <v>3</v>
      </c>
      <c r="AQ28" s="50">
        <v>6</v>
      </c>
      <c r="AR28" s="50">
        <v>9</v>
      </c>
      <c r="AS28" s="50">
        <v>1</v>
      </c>
      <c r="AT28" s="50">
        <v>20</v>
      </c>
      <c r="AU28" s="50" t="s">
        <v>127</v>
      </c>
      <c r="AV28" s="50">
        <v>1</v>
      </c>
      <c r="AW28" s="50">
        <v>0</v>
      </c>
      <c r="AX28" s="50">
        <v>3</v>
      </c>
      <c r="AY28" s="50">
        <v>6</v>
      </c>
      <c r="AZ28" s="50">
        <v>9</v>
      </c>
      <c r="BA28" s="50">
        <v>4.16</v>
      </c>
      <c r="BB28" s="50">
        <v>1.07</v>
      </c>
      <c r="BC28" s="50">
        <v>4</v>
      </c>
      <c r="BD28" s="50">
        <v>5</v>
      </c>
    </row>
    <row r="29" spans="1:56" x14ac:dyDescent="0.25">
      <c r="C29" s="51"/>
      <c r="D29" s="51"/>
      <c r="E29" s="51"/>
      <c r="F29" s="51"/>
      <c r="G29" s="51"/>
      <c r="H29" s="51"/>
      <c r="I29" s="51"/>
      <c r="J29" s="51"/>
      <c r="AM29" s="82" t="s">
        <v>128</v>
      </c>
      <c r="AN29" s="50">
        <v>0</v>
      </c>
      <c r="AO29" s="50">
        <v>0</v>
      </c>
      <c r="AP29" s="50">
        <v>2</v>
      </c>
      <c r="AQ29" s="50">
        <v>6</v>
      </c>
      <c r="AR29" s="50">
        <v>11</v>
      </c>
      <c r="AS29" s="50">
        <v>1</v>
      </c>
      <c r="AT29" s="50">
        <v>20</v>
      </c>
      <c r="AU29" s="50" t="s">
        <v>128</v>
      </c>
      <c r="AV29" s="50">
        <v>0</v>
      </c>
      <c r="AW29" s="50">
        <v>0</v>
      </c>
      <c r="AX29" s="50">
        <v>2</v>
      </c>
      <c r="AY29" s="50">
        <v>6</v>
      </c>
      <c r="AZ29" s="50">
        <v>11</v>
      </c>
      <c r="BA29" s="50">
        <v>4.47</v>
      </c>
      <c r="BB29" s="50">
        <v>0.7</v>
      </c>
      <c r="BC29" s="50">
        <v>5</v>
      </c>
      <c r="BD29" s="50">
        <v>5</v>
      </c>
    </row>
    <row r="30" spans="1:56" ht="18.75" customHeight="1" x14ac:dyDescent="0.3">
      <c r="A30" s="6">
        <v>1</v>
      </c>
      <c r="B30" s="88" t="s">
        <v>48</v>
      </c>
      <c r="C30" s="88"/>
      <c r="D30" s="88"/>
      <c r="E30" s="88"/>
      <c r="F30" s="88"/>
      <c r="G30" s="88"/>
      <c r="H30" s="88"/>
      <c r="I30" s="88"/>
      <c r="J30" s="88"/>
      <c r="K30" s="88"/>
      <c r="L30" s="88"/>
      <c r="M30" s="88"/>
      <c r="N30" s="88"/>
      <c r="O30" s="88"/>
      <c r="P30" s="88"/>
      <c r="Q30" s="88"/>
      <c r="R30" s="37"/>
      <c r="S30" s="37"/>
      <c r="T30" s="37"/>
      <c r="U30" s="6">
        <v>2</v>
      </c>
      <c r="V30" s="88" t="s">
        <v>47</v>
      </c>
      <c r="W30" s="88"/>
      <c r="X30" s="88"/>
      <c r="Y30" s="88"/>
      <c r="Z30" s="88"/>
      <c r="AA30" s="88"/>
      <c r="AB30" s="88"/>
      <c r="AC30" s="88"/>
      <c r="AD30" s="88"/>
      <c r="AE30" s="88"/>
      <c r="AF30" s="88"/>
      <c r="AG30" s="88"/>
      <c r="AH30" s="88"/>
      <c r="AI30" s="88"/>
      <c r="AJ30" s="88"/>
      <c r="AM30" s="82" t="s">
        <v>129</v>
      </c>
      <c r="AN30" s="50">
        <v>0</v>
      </c>
      <c r="AO30" s="50">
        <v>0</v>
      </c>
      <c r="AP30" s="50">
        <v>1</v>
      </c>
      <c r="AQ30" s="50">
        <v>2</v>
      </c>
      <c r="AR30" s="50">
        <v>12</v>
      </c>
      <c r="AS30" s="50">
        <v>5</v>
      </c>
      <c r="AT30" s="50">
        <v>20</v>
      </c>
      <c r="AU30" s="50" t="s">
        <v>129</v>
      </c>
      <c r="AV30" s="50">
        <v>0</v>
      </c>
      <c r="AW30" s="50">
        <v>0</v>
      </c>
      <c r="AX30" s="50">
        <v>1</v>
      </c>
      <c r="AY30" s="50">
        <v>2</v>
      </c>
      <c r="AZ30" s="50">
        <v>12</v>
      </c>
      <c r="BA30" s="50">
        <v>4.7300000000000004</v>
      </c>
      <c r="BB30" s="50">
        <v>0.59</v>
      </c>
      <c r="BC30" s="50">
        <v>5</v>
      </c>
      <c r="BD30" s="50">
        <v>5</v>
      </c>
    </row>
    <row r="31" spans="1:56" ht="18.75" x14ac:dyDescent="0.3">
      <c r="A31" s="52"/>
      <c r="B31" s="53"/>
      <c r="C31" s="51"/>
      <c r="D31" s="51"/>
      <c r="E31" s="51"/>
      <c r="F31" s="51"/>
      <c r="G31" s="51"/>
      <c r="H31" s="51"/>
      <c r="I31" s="51"/>
      <c r="J31" s="51"/>
      <c r="AM31" s="82" t="s">
        <v>130</v>
      </c>
      <c r="AN31" s="50">
        <v>0</v>
      </c>
      <c r="AO31" s="50">
        <v>1</v>
      </c>
      <c r="AP31" s="50">
        <v>2</v>
      </c>
      <c r="AQ31" s="50">
        <v>4</v>
      </c>
      <c r="AR31" s="50">
        <v>12</v>
      </c>
      <c r="AS31" s="50">
        <v>1</v>
      </c>
      <c r="AT31" s="50">
        <v>20</v>
      </c>
      <c r="AU31" s="50" t="s">
        <v>130</v>
      </c>
      <c r="AV31" s="50">
        <v>0</v>
      </c>
      <c r="AW31" s="50">
        <v>1</v>
      </c>
      <c r="AX31" s="50">
        <v>2</v>
      </c>
      <c r="AY31" s="50">
        <v>4</v>
      </c>
      <c r="AZ31" s="50">
        <v>12</v>
      </c>
      <c r="BA31" s="50">
        <v>4.42</v>
      </c>
      <c r="BB31" s="50">
        <v>0.9</v>
      </c>
      <c r="BC31" s="50">
        <v>5</v>
      </c>
      <c r="BD31" s="50">
        <v>5</v>
      </c>
    </row>
    <row r="32" spans="1:56" ht="18.75" x14ac:dyDescent="0.3">
      <c r="A32" s="52"/>
      <c r="B32" s="53"/>
      <c r="C32" s="51"/>
      <c r="D32" s="51"/>
      <c r="E32" s="51"/>
      <c r="F32" s="51"/>
      <c r="G32" s="51"/>
      <c r="H32" s="51"/>
      <c r="I32" s="51"/>
      <c r="J32" s="51"/>
      <c r="AM32" s="82" t="s">
        <v>131</v>
      </c>
      <c r="AN32" s="50">
        <v>1</v>
      </c>
      <c r="AO32" s="50">
        <v>1</v>
      </c>
      <c r="AP32" s="50">
        <v>3</v>
      </c>
      <c r="AQ32" s="50">
        <v>3</v>
      </c>
      <c r="AR32" s="50">
        <v>11</v>
      </c>
      <c r="AS32" s="50">
        <v>1</v>
      </c>
      <c r="AT32" s="50">
        <v>20</v>
      </c>
      <c r="AU32" s="50" t="s">
        <v>131</v>
      </c>
      <c r="AV32" s="50">
        <v>1</v>
      </c>
      <c r="AW32" s="50">
        <v>1</v>
      </c>
      <c r="AX32" s="50">
        <v>3</v>
      </c>
      <c r="AY32" s="50">
        <v>3</v>
      </c>
      <c r="AZ32" s="50">
        <v>11</v>
      </c>
      <c r="BA32" s="50">
        <v>4.16</v>
      </c>
      <c r="BB32" s="50">
        <v>1.21</v>
      </c>
      <c r="BC32" s="50">
        <v>5</v>
      </c>
      <c r="BD32" s="50">
        <v>5</v>
      </c>
    </row>
    <row r="33" spans="1:56" ht="18.75" x14ac:dyDescent="0.3">
      <c r="A33" s="52"/>
      <c r="B33" s="53"/>
      <c r="C33" s="51"/>
      <c r="D33" s="51"/>
      <c r="E33" s="51"/>
      <c r="F33" s="51"/>
      <c r="G33" s="51"/>
      <c r="H33" s="51"/>
      <c r="I33" s="51"/>
      <c r="J33" s="51"/>
      <c r="AM33" s="70" t="s">
        <v>132</v>
      </c>
      <c r="AN33" s="5">
        <v>0</v>
      </c>
      <c r="AO33" s="5">
        <v>2</v>
      </c>
      <c r="AP33" s="5">
        <v>5</v>
      </c>
      <c r="AQ33" s="5">
        <v>4</v>
      </c>
      <c r="AR33" s="5">
        <v>9</v>
      </c>
      <c r="AS33" s="5">
        <v>0</v>
      </c>
      <c r="AT33" s="5">
        <v>20</v>
      </c>
      <c r="AU33" s="5" t="s">
        <v>132</v>
      </c>
      <c r="AV33" s="5">
        <v>0</v>
      </c>
      <c r="AW33" s="5">
        <v>2</v>
      </c>
      <c r="AX33" s="5">
        <v>5</v>
      </c>
      <c r="AY33" s="5">
        <v>4</v>
      </c>
      <c r="AZ33" s="5">
        <v>9</v>
      </c>
      <c r="BA33" s="5">
        <v>4</v>
      </c>
      <c r="BB33" s="5">
        <v>1.08</v>
      </c>
      <c r="BC33" s="5">
        <v>4</v>
      </c>
      <c r="BD33" s="5">
        <v>5</v>
      </c>
    </row>
    <row r="34" spans="1:56" ht="18.75" x14ac:dyDescent="0.3">
      <c r="A34" s="52"/>
      <c r="B34" s="53"/>
      <c r="C34" s="51"/>
      <c r="D34" s="51"/>
      <c r="E34" s="51"/>
      <c r="F34" s="51"/>
      <c r="G34" s="51"/>
      <c r="H34" s="51"/>
      <c r="I34" s="51"/>
      <c r="J34" s="51"/>
      <c r="AM34" s="82" t="s">
        <v>133</v>
      </c>
      <c r="AN34" s="50">
        <v>0</v>
      </c>
      <c r="AO34" s="50">
        <v>0</v>
      </c>
      <c r="AP34" s="50">
        <v>2</v>
      </c>
      <c r="AQ34" s="50">
        <v>1</v>
      </c>
      <c r="AR34" s="50">
        <v>17</v>
      </c>
      <c r="AS34" s="50">
        <v>0</v>
      </c>
      <c r="AT34" s="50">
        <v>20</v>
      </c>
      <c r="AU34" s="50" t="s">
        <v>133</v>
      </c>
      <c r="AV34" s="50">
        <v>0</v>
      </c>
      <c r="AW34" s="50">
        <v>0</v>
      </c>
      <c r="AX34" s="50">
        <v>2</v>
      </c>
      <c r="AY34" s="50">
        <v>1</v>
      </c>
      <c r="AZ34" s="50">
        <v>17</v>
      </c>
      <c r="BA34" s="50">
        <v>4.75</v>
      </c>
      <c r="BB34" s="50">
        <v>0.64</v>
      </c>
      <c r="BC34" s="50">
        <v>5</v>
      </c>
      <c r="BD34" s="50">
        <v>5</v>
      </c>
    </row>
    <row r="35" spans="1:56" ht="18.75" x14ac:dyDescent="0.3">
      <c r="A35" s="52"/>
      <c r="B35" s="53"/>
      <c r="C35" s="51"/>
      <c r="D35" s="51"/>
      <c r="E35" s="51"/>
      <c r="F35" s="51"/>
      <c r="G35" s="51"/>
      <c r="H35" s="51"/>
      <c r="I35" s="51"/>
      <c r="J35" s="51"/>
      <c r="AM35" s="82" t="s">
        <v>134</v>
      </c>
      <c r="AN35" s="50">
        <v>0</v>
      </c>
      <c r="AO35" s="50">
        <v>0</v>
      </c>
      <c r="AP35" s="50">
        <v>1</v>
      </c>
      <c r="AQ35" s="50">
        <v>3</v>
      </c>
      <c r="AR35" s="50">
        <v>16</v>
      </c>
      <c r="AS35" s="50">
        <v>0</v>
      </c>
      <c r="AT35" s="50">
        <v>20</v>
      </c>
      <c r="AU35" s="50" t="s">
        <v>134</v>
      </c>
      <c r="AV35" s="50">
        <v>0</v>
      </c>
      <c r="AW35" s="50">
        <v>0</v>
      </c>
      <c r="AX35" s="50">
        <v>1</v>
      </c>
      <c r="AY35" s="50">
        <v>3</v>
      </c>
      <c r="AZ35" s="50">
        <v>16</v>
      </c>
      <c r="BA35" s="50">
        <v>4.75</v>
      </c>
      <c r="BB35" s="50">
        <v>0.55000000000000004</v>
      </c>
      <c r="BC35" s="50">
        <v>5</v>
      </c>
      <c r="BD35" s="50">
        <v>5</v>
      </c>
    </row>
    <row r="36" spans="1:56" ht="18.75" x14ac:dyDescent="0.3">
      <c r="A36" s="52"/>
      <c r="B36" s="53"/>
      <c r="C36" s="51"/>
      <c r="D36" s="51"/>
      <c r="E36" s="51"/>
      <c r="F36" s="51"/>
      <c r="G36" s="51"/>
      <c r="H36" s="51"/>
      <c r="I36" s="51"/>
      <c r="J36" s="51"/>
      <c r="AM36" s="82" t="s">
        <v>135</v>
      </c>
      <c r="AN36" s="50">
        <v>0</v>
      </c>
      <c r="AO36" s="50">
        <v>0</v>
      </c>
      <c r="AP36" s="50">
        <v>0</v>
      </c>
      <c r="AQ36" s="50">
        <v>2</v>
      </c>
      <c r="AR36" s="50">
        <v>9</v>
      </c>
      <c r="AS36" s="50">
        <v>9</v>
      </c>
      <c r="AT36" s="50">
        <v>20</v>
      </c>
      <c r="AU36" s="50" t="s">
        <v>135</v>
      </c>
      <c r="AV36" s="50">
        <v>0</v>
      </c>
      <c r="AW36" s="50">
        <v>0</v>
      </c>
      <c r="AX36" s="50">
        <v>0</v>
      </c>
      <c r="AY36" s="50">
        <v>2</v>
      </c>
      <c r="AZ36" s="50">
        <v>9</v>
      </c>
      <c r="BA36" s="50">
        <v>4.82</v>
      </c>
      <c r="BB36" s="50">
        <v>0.4</v>
      </c>
      <c r="BC36" s="50">
        <v>5</v>
      </c>
      <c r="BD36" s="50">
        <v>5</v>
      </c>
    </row>
    <row r="37" spans="1:56" ht="18.75" x14ac:dyDescent="0.3">
      <c r="A37" s="52"/>
      <c r="B37" s="53"/>
      <c r="C37" s="51"/>
      <c r="D37" s="51"/>
      <c r="E37" s="51"/>
      <c r="F37" s="51"/>
      <c r="G37" s="51"/>
      <c r="H37" s="51"/>
      <c r="I37" s="51"/>
      <c r="J37" s="51"/>
      <c r="AM37" s="82" t="s">
        <v>136</v>
      </c>
      <c r="AN37" s="50">
        <v>1</v>
      </c>
      <c r="AO37" s="50">
        <v>1</v>
      </c>
      <c r="AP37" s="50">
        <v>4</v>
      </c>
      <c r="AQ37" s="50">
        <v>7</v>
      </c>
      <c r="AR37" s="50">
        <v>7</v>
      </c>
      <c r="AS37" s="50">
        <v>0</v>
      </c>
      <c r="AT37" s="50">
        <v>20</v>
      </c>
      <c r="AU37" s="50" t="s">
        <v>136</v>
      </c>
      <c r="AV37" s="50">
        <v>1</v>
      </c>
      <c r="AW37" s="50">
        <v>1</v>
      </c>
      <c r="AX37" s="50">
        <v>4</v>
      </c>
      <c r="AY37" s="50">
        <v>7</v>
      </c>
      <c r="AZ37" s="50">
        <v>7</v>
      </c>
      <c r="BA37" s="50">
        <v>3.9</v>
      </c>
      <c r="BB37" s="50">
        <v>1.1200000000000001</v>
      </c>
      <c r="BC37" s="50">
        <v>4</v>
      </c>
      <c r="BD37" s="50">
        <v>4</v>
      </c>
    </row>
    <row r="38" spans="1:56" ht="18.75" x14ac:dyDescent="0.3">
      <c r="A38" s="52"/>
      <c r="B38" s="53"/>
      <c r="C38" s="51"/>
      <c r="D38" s="51"/>
      <c r="E38" s="51"/>
      <c r="F38" s="51"/>
      <c r="G38" s="51"/>
      <c r="H38" s="51"/>
      <c r="I38" s="51"/>
      <c r="J38" s="51"/>
      <c r="AM38" s="82" t="s">
        <v>137</v>
      </c>
      <c r="AN38" s="50">
        <v>0</v>
      </c>
      <c r="AO38" s="50">
        <v>0</v>
      </c>
      <c r="AP38" s="50">
        <v>2</v>
      </c>
      <c r="AQ38" s="50">
        <v>4</v>
      </c>
      <c r="AR38" s="50">
        <v>14</v>
      </c>
      <c r="AS38" s="50">
        <v>0</v>
      </c>
      <c r="AT38" s="50">
        <v>20</v>
      </c>
      <c r="AU38" s="50" t="s">
        <v>137</v>
      </c>
      <c r="AV38" s="50">
        <v>0</v>
      </c>
      <c r="AW38" s="50">
        <v>0</v>
      </c>
      <c r="AX38" s="50">
        <v>2</v>
      </c>
      <c r="AY38" s="50">
        <v>4</v>
      </c>
      <c r="AZ38" s="50">
        <v>14</v>
      </c>
      <c r="BA38" s="50">
        <v>4.5999999999999996</v>
      </c>
      <c r="BB38" s="50">
        <v>0.68</v>
      </c>
      <c r="BC38" s="50">
        <v>5</v>
      </c>
      <c r="BD38" s="50">
        <v>5</v>
      </c>
    </row>
    <row r="39" spans="1:56" ht="18.75" x14ac:dyDescent="0.3">
      <c r="A39" s="52"/>
      <c r="B39" s="53"/>
      <c r="C39" s="51"/>
      <c r="D39" s="51"/>
      <c r="E39" s="51"/>
      <c r="F39" s="51"/>
      <c r="G39" s="51"/>
      <c r="H39" s="51"/>
      <c r="I39" s="51"/>
      <c r="J39" s="51"/>
      <c r="AM39" s="82" t="s">
        <v>138</v>
      </c>
      <c r="AN39" s="50">
        <v>0</v>
      </c>
      <c r="AO39" s="50">
        <v>1</v>
      </c>
      <c r="AP39" s="50">
        <v>0</v>
      </c>
      <c r="AQ39" s="50">
        <v>5</v>
      </c>
      <c r="AR39" s="50">
        <v>14</v>
      </c>
      <c r="AS39" s="50">
        <v>0</v>
      </c>
      <c r="AT39" s="50">
        <v>20</v>
      </c>
      <c r="AU39" s="50" t="s">
        <v>138</v>
      </c>
      <c r="AV39" s="50">
        <v>0</v>
      </c>
      <c r="AW39" s="50">
        <v>1</v>
      </c>
      <c r="AX39" s="50">
        <v>0</v>
      </c>
      <c r="AY39" s="50">
        <v>5</v>
      </c>
      <c r="AZ39" s="50">
        <v>14</v>
      </c>
      <c r="BA39" s="50">
        <v>4.5999999999999996</v>
      </c>
      <c r="BB39" s="50">
        <v>0.75</v>
      </c>
      <c r="BC39" s="50">
        <v>5</v>
      </c>
      <c r="BD39" s="50">
        <v>5</v>
      </c>
    </row>
    <row r="40" spans="1:56" ht="18.75" x14ac:dyDescent="0.3">
      <c r="A40" s="52"/>
      <c r="B40" s="53"/>
      <c r="C40" s="51"/>
      <c r="D40" s="51"/>
      <c r="E40" s="51"/>
      <c r="F40" s="51"/>
      <c r="G40" s="51"/>
      <c r="H40" s="51"/>
      <c r="I40" s="51"/>
      <c r="J40" s="51"/>
      <c r="AM40" s="82" t="s">
        <v>139</v>
      </c>
      <c r="AN40" s="50">
        <v>0</v>
      </c>
      <c r="AO40" s="50">
        <v>0</v>
      </c>
      <c r="AP40" s="50">
        <v>2</v>
      </c>
      <c r="AQ40" s="50">
        <v>6</v>
      </c>
      <c r="AR40" s="50">
        <v>12</v>
      </c>
      <c r="AS40" s="50">
        <v>0</v>
      </c>
      <c r="AT40" s="50">
        <v>20</v>
      </c>
      <c r="AU40" s="50" t="s">
        <v>139</v>
      </c>
      <c r="AV40" s="50">
        <v>0</v>
      </c>
      <c r="AW40" s="50">
        <v>0</v>
      </c>
      <c r="AX40" s="50">
        <v>2</v>
      </c>
      <c r="AY40" s="50">
        <v>6</v>
      </c>
      <c r="AZ40" s="50">
        <v>12</v>
      </c>
      <c r="BA40" s="50">
        <v>4.5</v>
      </c>
      <c r="BB40" s="50">
        <v>0.69</v>
      </c>
      <c r="BC40" s="50">
        <v>5</v>
      </c>
      <c r="BD40" s="50">
        <v>5</v>
      </c>
    </row>
    <row r="41" spans="1:56" ht="18.75" x14ac:dyDescent="0.3">
      <c r="A41" s="52"/>
      <c r="B41" s="53"/>
      <c r="C41" s="51"/>
      <c r="D41" s="51"/>
      <c r="E41" s="51"/>
      <c r="F41" s="51"/>
      <c r="G41" s="51"/>
      <c r="H41" s="51"/>
      <c r="I41" s="51"/>
      <c r="J41" s="51"/>
      <c r="AM41" s="82" t="s">
        <v>150</v>
      </c>
      <c r="AU41" s="50" t="s">
        <v>150</v>
      </c>
    </row>
    <row r="42" spans="1:56" ht="18.75" x14ac:dyDescent="0.3">
      <c r="A42" s="52"/>
      <c r="B42" s="53"/>
      <c r="C42" s="51"/>
      <c r="D42" s="51"/>
      <c r="E42" s="51"/>
      <c r="F42" s="51"/>
      <c r="G42" s="51"/>
      <c r="H42" s="51"/>
      <c r="I42" s="51"/>
      <c r="J42" s="51"/>
      <c r="AM42" s="82"/>
      <c r="AU42" s="50" t="s">
        <v>96</v>
      </c>
    </row>
    <row r="43" spans="1:56" ht="18.75" x14ac:dyDescent="0.3">
      <c r="A43" s="52"/>
      <c r="B43" s="53"/>
      <c r="C43" s="51"/>
      <c r="D43" s="51"/>
      <c r="E43" s="51"/>
      <c r="F43" s="51"/>
      <c r="G43" s="51"/>
      <c r="H43" s="51"/>
      <c r="I43" s="51"/>
      <c r="J43" s="51"/>
      <c r="AM43" s="82"/>
    </row>
    <row r="44" spans="1:56" ht="15" customHeight="1" x14ac:dyDescent="0.25">
      <c r="V44" s="95" t="s">
        <v>7</v>
      </c>
      <c r="W44" s="95"/>
      <c r="X44" s="95"/>
      <c r="Y44" s="95"/>
      <c r="Z44" s="95"/>
      <c r="AA44" s="95"/>
      <c r="AC44" s="95" t="s">
        <v>8</v>
      </c>
      <c r="AD44" s="95"/>
      <c r="AE44" s="95"/>
      <c r="AF44" s="95"/>
      <c r="AG44" s="95"/>
      <c r="AH44" s="95"/>
      <c r="AI44" s="96" t="s">
        <v>9</v>
      </c>
      <c r="AJ44" s="96"/>
      <c r="AK44" s="96"/>
      <c r="AL44" s="96"/>
      <c r="AM44" s="82"/>
    </row>
    <row r="45" spans="1:56" x14ac:dyDescent="0.25">
      <c r="V45" s="97"/>
      <c r="W45" s="97"/>
      <c r="X45" s="97"/>
      <c r="Y45" s="97"/>
      <c r="Z45" s="97"/>
      <c r="AA45" s="97"/>
      <c r="AC45" s="97"/>
      <c r="AD45" s="97"/>
      <c r="AE45" s="97"/>
      <c r="AF45" s="97"/>
      <c r="AG45" s="97"/>
      <c r="AH45" s="97"/>
      <c r="AI45" s="96"/>
      <c r="AJ45" s="96"/>
      <c r="AK45" s="96"/>
      <c r="AL45" s="96"/>
      <c r="AM45" s="74"/>
    </row>
    <row r="46" spans="1:56" s="17" customFormat="1" ht="18.75" x14ac:dyDescent="0.25">
      <c r="A46" s="9"/>
      <c r="B46" s="89"/>
      <c r="C46" s="89"/>
      <c r="D46" s="89"/>
      <c r="E46" s="89"/>
      <c r="F46" s="89"/>
      <c r="G46" s="89"/>
      <c r="H46" s="89"/>
      <c r="I46" s="89"/>
      <c r="J46" s="89"/>
      <c r="K46" s="89"/>
      <c r="L46" s="89"/>
      <c r="M46" s="89"/>
      <c r="N46" s="89"/>
      <c r="O46" s="89"/>
      <c r="P46" s="89"/>
      <c r="Q46" s="89"/>
      <c r="R46" s="89"/>
      <c r="S46" s="89"/>
      <c r="T46" s="89"/>
      <c r="U46" s="89"/>
      <c r="V46" s="10">
        <v>1</v>
      </c>
      <c r="W46" s="10">
        <v>2</v>
      </c>
      <c r="X46" s="10">
        <v>3</v>
      </c>
      <c r="Y46" s="10">
        <v>4</v>
      </c>
      <c r="Z46" s="10">
        <v>5</v>
      </c>
      <c r="AA46" s="10" t="s">
        <v>10</v>
      </c>
      <c r="AB46" s="38" t="s">
        <v>11</v>
      </c>
      <c r="AC46" s="10">
        <v>1</v>
      </c>
      <c r="AD46" s="10">
        <v>2</v>
      </c>
      <c r="AE46" s="10">
        <v>3</v>
      </c>
      <c r="AF46" s="10">
        <v>4</v>
      </c>
      <c r="AG46" s="10">
        <v>5</v>
      </c>
      <c r="AH46" s="10" t="s">
        <v>10</v>
      </c>
      <c r="AI46" s="39" t="s">
        <v>12</v>
      </c>
      <c r="AJ46" s="39" t="s">
        <v>13</v>
      </c>
      <c r="AK46" s="39" t="s">
        <v>14</v>
      </c>
      <c r="AL46" s="44" t="s">
        <v>15</v>
      </c>
      <c r="AM46" s="72"/>
      <c r="AU46" s="50"/>
      <c r="AV46" s="50"/>
      <c r="AW46" s="50"/>
      <c r="AX46" s="50"/>
      <c r="AY46" s="50"/>
      <c r="AZ46" s="50"/>
      <c r="BA46" s="50"/>
      <c r="BB46" s="50"/>
      <c r="BC46" s="50"/>
      <c r="BD46" s="50"/>
    </row>
    <row r="47" spans="1:56" s="54" customFormat="1" ht="18.75" x14ac:dyDescent="0.25">
      <c r="A47" s="101" t="s">
        <v>16</v>
      </c>
      <c r="B47" s="101"/>
      <c r="C47" s="101"/>
      <c r="D47" s="101"/>
      <c r="E47" s="101"/>
      <c r="F47" s="101"/>
      <c r="G47" s="101"/>
      <c r="H47" s="101"/>
      <c r="I47" s="101"/>
      <c r="J47" s="101"/>
      <c r="K47" s="101"/>
      <c r="L47" s="101"/>
      <c r="M47" s="101"/>
      <c r="N47" s="101"/>
      <c r="O47" s="101"/>
      <c r="P47" s="101"/>
      <c r="Q47" s="101"/>
      <c r="R47" s="101"/>
      <c r="S47" s="101"/>
      <c r="T47" s="101"/>
      <c r="U47" s="98"/>
      <c r="V47" s="100"/>
      <c r="W47" s="100"/>
      <c r="X47" s="100"/>
      <c r="Y47" s="100"/>
      <c r="Z47" s="100"/>
      <c r="AA47" s="100"/>
      <c r="AB47" s="100"/>
      <c r="AC47" s="100"/>
      <c r="AD47" s="100"/>
      <c r="AE47" s="100"/>
      <c r="AF47" s="100"/>
      <c r="AG47" s="100"/>
      <c r="AH47" s="100"/>
      <c r="AI47" s="100"/>
      <c r="AJ47" s="100"/>
      <c r="AK47" s="100"/>
      <c r="AL47" s="100"/>
      <c r="AM47" s="71"/>
    </row>
    <row r="48" spans="1:56" s="54" customFormat="1" ht="18.75" customHeight="1" x14ac:dyDescent="0.25">
      <c r="A48" s="19">
        <v>3</v>
      </c>
      <c r="B48" s="86" t="s">
        <v>165</v>
      </c>
      <c r="C48" s="86"/>
      <c r="D48" s="86"/>
      <c r="E48" s="86"/>
      <c r="F48" s="86"/>
      <c r="G48" s="86"/>
      <c r="H48" s="86"/>
      <c r="I48" s="86"/>
      <c r="J48" s="86"/>
      <c r="K48" s="86"/>
      <c r="L48" s="86"/>
      <c r="M48" s="86"/>
      <c r="N48" s="86"/>
      <c r="O48" s="86"/>
      <c r="P48" s="86"/>
      <c r="Q48" s="86"/>
      <c r="R48" s="86"/>
      <c r="S48" s="86"/>
      <c r="T48" s="86"/>
      <c r="U48" s="87"/>
      <c r="V48" s="20">
        <f>+AN3</f>
        <v>0</v>
      </c>
      <c r="W48" s="20">
        <f t="shared" ref="W48:AA57" si="0">+AO3</f>
        <v>0</v>
      </c>
      <c r="X48" s="20">
        <f t="shared" si="0"/>
        <v>0</v>
      </c>
      <c r="Y48" s="20">
        <f t="shared" si="0"/>
        <v>6</v>
      </c>
      <c r="Z48" s="20">
        <f t="shared" si="0"/>
        <v>13</v>
      </c>
      <c r="AA48" s="20">
        <f t="shared" si="0"/>
        <v>0</v>
      </c>
      <c r="AB48" s="21">
        <f>SUM(V48:AA48)</f>
        <v>19</v>
      </c>
      <c r="AC48" s="22">
        <f>V48/$AB48</f>
        <v>0</v>
      </c>
      <c r="AD48" s="22">
        <f t="shared" ref="AD48:AH57" si="1">W48/$AB48</f>
        <v>0</v>
      </c>
      <c r="AE48" s="22">
        <f t="shared" si="1"/>
        <v>0</v>
      </c>
      <c r="AF48" s="22">
        <f t="shared" si="1"/>
        <v>0.31578947368421051</v>
      </c>
      <c r="AG48" s="22">
        <f t="shared" si="1"/>
        <v>0.68421052631578949</v>
      </c>
      <c r="AH48" s="22">
        <f t="shared" si="1"/>
        <v>0</v>
      </c>
      <c r="AI48" s="75">
        <f t="shared" ref="AI48:AL57" si="2">+BA3</f>
        <v>4.68</v>
      </c>
      <c r="AJ48" s="75">
        <f t="shared" si="2"/>
        <v>0.48</v>
      </c>
      <c r="AK48" s="20">
        <f t="shared" si="2"/>
        <v>5</v>
      </c>
      <c r="AL48" s="20">
        <f t="shared" si="2"/>
        <v>5</v>
      </c>
      <c r="AM48" s="71"/>
    </row>
    <row r="49" spans="1:44" s="54" customFormat="1" ht="18.75" customHeight="1" x14ac:dyDescent="0.25">
      <c r="A49" s="19">
        <v>4</v>
      </c>
      <c r="B49" s="86" t="s">
        <v>49</v>
      </c>
      <c r="C49" s="86"/>
      <c r="D49" s="86"/>
      <c r="E49" s="86"/>
      <c r="F49" s="86"/>
      <c r="G49" s="86"/>
      <c r="H49" s="86"/>
      <c r="I49" s="86"/>
      <c r="J49" s="86"/>
      <c r="K49" s="86"/>
      <c r="L49" s="86"/>
      <c r="M49" s="86"/>
      <c r="N49" s="86"/>
      <c r="O49" s="86"/>
      <c r="P49" s="86"/>
      <c r="Q49" s="86"/>
      <c r="R49" s="86"/>
      <c r="S49" s="86"/>
      <c r="T49" s="86"/>
      <c r="U49" s="87"/>
      <c r="V49" s="20">
        <f>+AN4</f>
        <v>0</v>
      </c>
      <c r="W49" s="20">
        <f t="shared" si="0"/>
        <v>0</v>
      </c>
      <c r="X49" s="20">
        <f t="shared" si="0"/>
        <v>1</v>
      </c>
      <c r="Y49" s="20">
        <f t="shared" si="0"/>
        <v>6</v>
      </c>
      <c r="Z49" s="20">
        <f t="shared" si="0"/>
        <v>12</v>
      </c>
      <c r="AA49" s="20">
        <f t="shared" si="0"/>
        <v>0</v>
      </c>
      <c r="AB49" s="21">
        <f t="shared" ref="AB49:AB57" si="3">SUM(V49:AA49)</f>
        <v>19</v>
      </c>
      <c r="AC49" s="22">
        <f t="shared" ref="AC49:AC57" si="4">V49/$AB49</f>
        <v>0</v>
      </c>
      <c r="AD49" s="22">
        <f t="shared" si="1"/>
        <v>0</v>
      </c>
      <c r="AE49" s="22">
        <f t="shared" si="1"/>
        <v>5.2631578947368418E-2</v>
      </c>
      <c r="AF49" s="22">
        <f t="shared" si="1"/>
        <v>0.31578947368421051</v>
      </c>
      <c r="AG49" s="22">
        <f t="shared" si="1"/>
        <v>0.63157894736842102</v>
      </c>
      <c r="AH49" s="22">
        <f t="shared" si="1"/>
        <v>0</v>
      </c>
      <c r="AI49" s="75">
        <f t="shared" si="2"/>
        <v>4.58</v>
      </c>
      <c r="AJ49" s="75">
        <f t="shared" si="2"/>
        <v>0.61</v>
      </c>
      <c r="AK49" s="20">
        <f t="shared" si="2"/>
        <v>5</v>
      </c>
      <c r="AL49" s="20">
        <f t="shared" si="2"/>
        <v>5</v>
      </c>
      <c r="AM49" s="71"/>
    </row>
    <row r="50" spans="1:44" s="17" customFormat="1" ht="18" customHeight="1" x14ac:dyDescent="0.25">
      <c r="A50" s="19">
        <v>5</v>
      </c>
      <c r="B50" s="86" t="s">
        <v>50</v>
      </c>
      <c r="C50" s="86" t="s">
        <v>17</v>
      </c>
      <c r="D50" s="86" t="s">
        <v>17</v>
      </c>
      <c r="E50" s="86" t="s">
        <v>17</v>
      </c>
      <c r="F50" s="86" t="s">
        <v>17</v>
      </c>
      <c r="G50" s="86" t="s">
        <v>17</v>
      </c>
      <c r="H50" s="86" t="s">
        <v>17</v>
      </c>
      <c r="I50" s="86" t="s">
        <v>17</v>
      </c>
      <c r="J50" s="86" t="s">
        <v>17</v>
      </c>
      <c r="K50" s="86" t="s">
        <v>17</v>
      </c>
      <c r="L50" s="86" t="s">
        <v>17</v>
      </c>
      <c r="M50" s="86" t="s">
        <v>17</v>
      </c>
      <c r="N50" s="86" t="s">
        <v>17</v>
      </c>
      <c r="O50" s="86" t="s">
        <v>17</v>
      </c>
      <c r="P50" s="86" t="s">
        <v>17</v>
      </c>
      <c r="Q50" s="86" t="s">
        <v>17</v>
      </c>
      <c r="R50" s="86" t="s">
        <v>17</v>
      </c>
      <c r="S50" s="86" t="s">
        <v>17</v>
      </c>
      <c r="T50" s="86" t="s">
        <v>17</v>
      </c>
      <c r="U50" s="87" t="s">
        <v>17</v>
      </c>
      <c r="V50" s="20">
        <f t="shared" ref="V50:V57" si="5">+AN5</f>
        <v>1</v>
      </c>
      <c r="W50" s="20">
        <f t="shared" si="0"/>
        <v>0</v>
      </c>
      <c r="X50" s="20">
        <f t="shared" si="0"/>
        <v>0</v>
      </c>
      <c r="Y50" s="20">
        <f t="shared" si="0"/>
        <v>1</v>
      </c>
      <c r="Z50" s="20">
        <f t="shared" si="0"/>
        <v>18</v>
      </c>
      <c r="AA50" s="20">
        <f t="shared" si="0"/>
        <v>0</v>
      </c>
      <c r="AB50" s="21">
        <f t="shared" si="3"/>
        <v>20</v>
      </c>
      <c r="AC50" s="22">
        <f t="shared" si="4"/>
        <v>0.05</v>
      </c>
      <c r="AD50" s="22">
        <f t="shared" si="1"/>
        <v>0</v>
      </c>
      <c r="AE50" s="22">
        <f t="shared" si="1"/>
        <v>0</v>
      </c>
      <c r="AF50" s="22">
        <f t="shared" si="1"/>
        <v>0.05</v>
      </c>
      <c r="AG50" s="22">
        <f t="shared" si="1"/>
        <v>0.9</v>
      </c>
      <c r="AH50" s="22">
        <f t="shared" si="1"/>
        <v>0</v>
      </c>
      <c r="AI50" s="75">
        <f t="shared" si="2"/>
        <v>4.75</v>
      </c>
      <c r="AJ50" s="75">
        <f t="shared" si="2"/>
        <v>0.91</v>
      </c>
      <c r="AK50" s="20">
        <f t="shared" si="2"/>
        <v>5</v>
      </c>
      <c r="AL50" s="20">
        <f t="shared" si="2"/>
        <v>5</v>
      </c>
      <c r="AM50" s="78" t="s">
        <v>89</v>
      </c>
    </row>
    <row r="51" spans="1:44" s="17" customFormat="1" ht="18" customHeight="1" x14ac:dyDescent="0.25">
      <c r="A51" s="19">
        <v>6</v>
      </c>
      <c r="B51" s="86" t="s">
        <v>51</v>
      </c>
      <c r="C51" s="86" t="s">
        <v>18</v>
      </c>
      <c r="D51" s="86" t="s">
        <v>18</v>
      </c>
      <c r="E51" s="86" t="s">
        <v>18</v>
      </c>
      <c r="F51" s="86" t="s">
        <v>18</v>
      </c>
      <c r="G51" s="86" t="s">
        <v>18</v>
      </c>
      <c r="H51" s="86" t="s">
        <v>18</v>
      </c>
      <c r="I51" s="86" t="s">
        <v>18</v>
      </c>
      <c r="J51" s="86" t="s">
        <v>18</v>
      </c>
      <c r="K51" s="86" t="s">
        <v>18</v>
      </c>
      <c r="L51" s="86" t="s">
        <v>18</v>
      </c>
      <c r="M51" s="86" t="s">
        <v>18</v>
      </c>
      <c r="N51" s="86" t="s">
        <v>18</v>
      </c>
      <c r="O51" s="86" t="s">
        <v>18</v>
      </c>
      <c r="P51" s="86" t="s">
        <v>18</v>
      </c>
      <c r="Q51" s="86" t="s">
        <v>18</v>
      </c>
      <c r="R51" s="86" t="s">
        <v>18</v>
      </c>
      <c r="S51" s="86" t="s">
        <v>18</v>
      </c>
      <c r="T51" s="86" t="s">
        <v>18</v>
      </c>
      <c r="U51" s="87" t="s">
        <v>18</v>
      </c>
      <c r="V51" s="20">
        <f t="shared" si="5"/>
        <v>0</v>
      </c>
      <c r="W51" s="20">
        <f t="shared" si="0"/>
        <v>0</v>
      </c>
      <c r="X51" s="20">
        <f t="shared" si="0"/>
        <v>0</v>
      </c>
      <c r="Y51" s="20">
        <f t="shared" si="0"/>
        <v>3</v>
      </c>
      <c r="Z51" s="20">
        <f t="shared" si="0"/>
        <v>17</v>
      </c>
      <c r="AA51" s="20">
        <f t="shared" si="0"/>
        <v>0</v>
      </c>
      <c r="AB51" s="21">
        <f t="shared" si="3"/>
        <v>20</v>
      </c>
      <c r="AC51" s="22">
        <f t="shared" si="4"/>
        <v>0</v>
      </c>
      <c r="AD51" s="22">
        <f t="shared" si="1"/>
        <v>0</v>
      </c>
      <c r="AE51" s="22">
        <f t="shared" si="1"/>
        <v>0</v>
      </c>
      <c r="AF51" s="22">
        <f t="shared" si="1"/>
        <v>0.15</v>
      </c>
      <c r="AG51" s="22">
        <f t="shared" si="1"/>
        <v>0.85</v>
      </c>
      <c r="AH51" s="22">
        <f t="shared" si="1"/>
        <v>0</v>
      </c>
      <c r="AI51" s="75">
        <f t="shared" si="2"/>
        <v>4.8499999999999996</v>
      </c>
      <c r="AJ51" s="75">
        <f t="shared" si="2"/>
        <v>0.37</v>
      </c>
      <c r="AK51" s="20">
        <f t="shared" si="2"/>
        <v>5</v>
      </c>
      <c r="AL51" s="20">
        <f t="shared" si="2"/>
        <v>5</v>
      </c>
      <c r="AM51" s="82" t="s">
        <v>146</v>
      </c>
    </row>
    <row r="52" spans="1:44" s="17" customFormat="1" ht="18" customHeight="1" x14ac:dyDescent="0.25">
      <c r="A52" s="19">
        <v>7</v>
      </c>
      <c r="B52" s="86" t="s">
        <v>52</v>
      </c>
      <c r="C52" s="86" t="s">
        <v>19</v>
      </c>
      <c r="D52" s="86" t="s">
        <v>19</v>
      </c>
      <c r="E52" s="86" t="s">
        <v>19</v>
      </c>
      <c r="F52" s="86" t="s">
        <v>19</v>
      </c>
      <c r="G52" s="86" t="s">
        <v>19</v>
      </c>
      <c r="H52" s="86" t="s">
        <v>19</v>
      </c>
      <c r="I52" s="86" t="s">
        <v>19</v>
      </c>
      <c r="J52" s="86" t="s">
        <v>19</v>
      </c>
      <c r="K52" s="86" t="s">
        <v>19</v>
      </c>
      <c r="L52" s="86" t="s">
        <v>19</v>
      </c>
      <c r="M52" s="86" t="s">
        <v>19</v>
      </c>
      <c r="N52" s="86" t="s">
        <v>19</v>
      </c>
      <c r="O52" s="86" t="s">
        <v>19</v>
      </c>
      <c r="P52" s="86" t="s">
        <v>19</v>
      </c>
      <c r="Q52" s="86" t="s">
        <v>19</v>
      </c>
      <c r="R52" s="86" t="s">
        <v>19</v>
      </c>
      <c r="S52" s="86" t="s">
        <v>19</v>
      </c>
      <c r="T52" s="86" t="s">
        <v>19</v>
      </c>
      <c r="U52" s="87" t="s">
        <v>19</v>
      </c>
      <c r="V52" s="20">
        <f t="shared" si="5"/>
        <v>0</v>
      </c>
      <c r="W52" s="20">
        <f t="shared" si="0"/>
        <v>0</v>
      </c>
      <c r="X52" s="20">
        <f t="shared" si="0"/>
        <v>0</v>
      </c>
      <c r="Y52" s="20">
        <f t="shared" si="0"/>
        <v>2</v>
      </c>
      <c r="Z52" s="20">
        <f t="shared" si="0"/>
        <v>18</v>
      </c>
      <c r="AA52" s="20">
        <f t="shared" si="0"/>
        <v>0</v>
      </c>
      <c r="AB52" s="21">
        <f t="shared" si="3"/>
        <v>20</v>
      </c>
      <c r="AC52" s="22">
        <f t="shared" si="4"/>
        <v>0</v>
      </c>
      <c r="AD52" s="22">
        <f t="shared" si="1"/>
        <v>0</v>
      </c>
      <c r="AE52" s="22">
        <f t="shared" si="1"/>
        <v>0</v>
      </c>
      <c r="AF52" s="22">
        <f t="shared" si="1"/>
        <v>0.1</v>
      </c>
      <c r="AG52" s="22">
        <f t="shared" si="1"/>
        <v>0.9</v>
      </c>
      <c r="AH52" s="22">
        <f t="shared" si="1"/>
        <v>0</v>
      </c>
      <c r="AI52" s="75">
        <f t="shared" si="2"/>
        <v>4.9000000000000004</v>
      </c>
      <c r="AJ52" s="75">
        <f t="shared" si="2"/>
        <v>0.31</v>
      </c>
      <c r="AK52" s="20">
        <f t="shared" si="2"/>
        <v>5</v>
      </c>
      <c r="AL52" s="20">
        <f t="shared" si="2"/>
        <v>5</v>
      </c>
      <c r="AM52" s="82"/>
      <c r="AO52" s="17" t="s">
        <v>90</v>
      </c>
      <c r="AP52" s="17" t="s">
        <v>91</v>
      </c>
      <c r="AQ52" s="17" t="s">
        <v>92</v>
      </c>
      <c r="AR52" s="17" t="s">
        <v>93</v>
      </c>
    </row>
    <row r="53" spans="1:44" s="17" customFormat="1" ht="18" customHeight="1" x14ac:dyDescent="0.25">
      <c r="A53" s="19">
        <v>8</v>
      </c>
      <c r="B53" s="86" t="s">
        <v>53</v>
      </c>
      <c r="C53" s="86" t="s">
        <v>20</v>
      </c>
      <c r="D53" s="86" t="s">
        <v>20</v>
      </c>
      <c r="E53" s="86" t="s">
        <v>20</v>
      </c>
      <c r="F53" s="86" t="s">
        <v>20</v>
      </c>
      <c r="G53" s="86" t="s">
        <v>20</v>
      </c>
      <c r="H53" s="86" t="s">
        <v>20</v>
      </c>
      <c r="I53" s="86" t="s">
        <v>20</v>
      </c>
      <c r="J53" s="86" t="s">
        <v>20</v>
      </c>
      <c r="K53" s="86" t="s">
        <v>20</v>
      </c>
      <c r="L53" s="86" t="s">
        <v>20</v>
      </c>
      <c r="M53" s="86" t="s">
        <v>20</v>
      </c>
      <c r="N53" s="86" t="s">
        <v>20</v>
      </c>
      <c r="O53" s="86" t="s">
        <v>20</v>
      </c>
      <c r="P53" s="86" t="s">
        <v>20</v>
      </c>
      <c r="Q53" s="86" t="s">
        <v>20</v>
      </c>
      <c r="R53" s="86" t="s">
        <v>20</v>
      </c>
      <c r="S53" s="86" t="s">
        <v>20</v>
      </c>
      <c r="T53" s="86" t="s">
        <v>20</v>
      </c>
      <c r="U53" s="87" t="s">
        <v>20</v>
      </c>
      <c r="V53" s="20">
        <f t="shared" si="5"/>
        <v>0</v>
      </c>
      <c r="W53" s="20">
        <f t="shared" si="0"/>
        <v>0</v>
      </c>
      <c r="X53" s="20">
        <f t="shared" si="0"/>
        <v>2</v>
      </c>
      <c r="Y53" s="20">
        <f t="shared" si="0"/>
        <v>6</v>
      </c>
      <c r="Z53" s="20">
        <f t="shared" si="0"/>
        <v>12</v>
      </c>
      <c r="AA53" s="20">
        <f t="shared" si="0"/>
        <v>0</v>
      </c>
      <c r="AB53" s="21">
        <f t="shared" si="3"/>
        <v>20</v>
      </c>
      <c r="AC53" s="22">
        <f t="shared" si="4"/>
        <v>0</v>
      </c>
      <c r="AD53" s="22">
        <f t="shared" si="1"/>
        <v>0</v>
      </c>
      <c r="AE53" s="22">
        <f t="shared" si="1"/>
        <v>0.1</v>
      </c>
      <c r="AF53" s="22">
        <f t="shared" si="1"/>
        <v>0.3</v>
      </c>
      <c r="AG53" s="22">
        <f t="shared" si="1"/>
        <v>0.6</v>
      </c>
      <c r="AH53" s="22">
        <f t="shared" si="1"/>
        <v>0</v>
      </c>
      <c r="AI53" s="75">
        <f t="shared" si="2"/>
        <v>4.5</v>
      </c>
      <c r="AJ53" s="75">
        <f t="shared" si="2"/>
        <v>0.69</v>
      </c>
      <c r="AK53" s="20">
        <f t="shared" si="2"/>
        <v>5</v>
      </c>
      <c r="AL53" s="20">
        <f t="shared" si="2"/>
        <v>5</v>
      </c>
      <c r="AM53" s="82" t="s">
        <v>94</v>
      </c>
      <c r="AN53" s="17" t="s">
        <v>143</v>
      </c>
      <c r="AO53" s="17">
        <v>19</v>
      </c>
      <c r="AP53" s="17">
        <v>95</v>
      </c>
      <c r="AQ53" s="17">
        <v>95</v>
      </c>
      <c r="AR53" s="17">
        <v>95</v>
      </c>
    </row>
    <row r="54" spans="1:44" s="17" customFormat="1" ht="18" customHeight="1" x14ac:dyDescent="0.25">
      <c r="A54" s="19">
        <v>9</v>
      </c>
      <c r="B54" s="86" t="s">
        <v>54</v>
      </c>
      <c r="C54" s="86" t="s">
        <v>21</v>
      </c>
      <c r="D54" s="86" t="s">
        <v>21</v>
      </c>
      <c r="E54" s="86" t="s">
        <v>21</v>
      </c>
      <c r="F54" s="86" t="s">
        <v>21</v>
      </c>
      <c r="G54" s="86" t="s">
        <v>21</v>
      </c>
      <c r="H54" s="86" t="s">
        <v>21</v>
      </c>
      <c r="I54" s="86" t="s">
        <v>21</v>
      </c>
      <c r="J54" s="86" t="s">
        <v>21</v>
      </c>
      <c r="K54" s="86" t="s">
        <v>21</v>
      </c>
      <c r="L54" s="86" t="s">
        <v>21</v>
      </c>
      <c r="M54" s="86" t="s">
        <v>21</v>
      </c>
      <c r="N54" s="86" t="s">
        <v>21</v>
      </c>
      <c r="O54" s="86" t="s">
        <v>21</v>
      </c>
      <c r="P54" s="86" t="s">
        <v>21</v>
      </c>
      <c r="Q54" s="86" t="s">
        <v>21</v>
      </c>
      <c r="R54" s="86" t="s">
        <v>21</v>
      </c>
      <c r="S54" s="86" t="s">
        <v>21</v>
      </c>
      <c r="T54" s="86" t="s">
        <v>21</v>
      </c>
      <c r="U54" s="87" t="s">
        <v>21</v>
      </c>
      <c r="V54" s="20">
        <f t="shared" si="5"/>
        <v>0</v>
      </c>
      <c r="W54" s="20">
        <f t="shared" si="0"/>
        <v>0</v>
      </c>
      <c r="X54" s="20">
        <f t="shared" si="0"/>
        <v>0</v>
      </c>
      <c r="Y54" s="20">
        <f t="shared" si="0"/>
        <v>2</v>
      </c>
      <c r="Z54" s="20">
        <f t="shared" si="0"/>
        <v>18</v>
      </c>
      <c r="AA54" s="20">
        <f t="shared" si="0"/>
        <v>0</v>
      </c>
      <c r="AB54" s="21">
        <f t="shared" si="3"/>
        <v>20</v>
      </c>
      <c r="AC54" s="22">
        <f t="shared" si="4"/>
        <v>0</v>
      </c>
      <c r="AD54" s="22">
        <f t="shared" si="1"/>
        <v>0</v>
      </c>
      <c r="AE54" s="22">
        <f t="shared" si="1"/>
        <v>0</v>
      </c>
      <c r="AF54" s="22">
        <f t="shared" si="1"/>
        <v>0.1</v>
      </c>
      <c r="AG54" s="22">
        <f t="shared" si="1"/>
        <v>0.9</v>
      </c>
      <c r="AH54" s="22">
        <f t="shared" si="1"/>
        <v>0</v>
      </c>
      <c r="AI54" s="75">
        <f t="shared" si="2"/>
        <v>4.9000000000000004</v>
      </c>
      <c r="AJ54" s="75">
        <f t="shared" si="2"/>
        <v>0.31</v>
      </c>
      <c r="AK54" s="20">
        <f t="shared" si="2"/>
        <v>5</v>
      </c>
      <c r="AL54" s="20">
        <f t="shared" si="2"/>
        <v>5</v>
      </c>
      <c r="AM54" s="82"/>
      <c r="AN54" s="17" t="s">
        <v>38</v>
      </c>
      <c r="AO54" s="17">
        <v>1</v>
      </c>
      <c r="AP54" s="17">
        <v>5</v>
      </c>
      <c r="AQ54" s="17">
        <v>5</v>
      </c>
      <c r="AR54" s="17">
        <v>100</v>
      </c>
    </row>
    <row r="55" spans="1:44" s="17" customFormat="1" ht="18" customHeight="1" x14ac:dyDescent="0.25">
      <c r="A55" s="19">
        <v>10</v>
      </c>
      <c r="B55" s="86" t="s">
        <v>55</v>
      </c>
      <c r="C55" s="86" t="s">
        <v>22</v>
      </c>
      <c r="D55" s="86" t="s">
        <v>22</v>
      </c>
      <c r="E55" s="86" t="s">
        <v>22</v>
      </c>
      <c r="F55" s="86" t="s">
        <v>22</v>
      </c>
      <c r="G55" s="86" t="s">
        <v>22</v>
      </c>
      <c r="H55" s="86" t="s">
        <v>22</v>
      </c>
      <c r="I55" s="86" t="s">
        <v>22</v>
      </c>
      <c r="J55" s="86" t="s">
        <v>22</v>
      </c>
      <c r="K55" s="86" t="s">
        <v>22</v>
      </c>
      <c r="L55" s="86" t="s">
        <v>22</v>
      </c>
      <c r="M55" s="86" t="s">
        <v>22</v>
      </c>
      <c r="N55" s="86" t="s">
        <v>22</v>
      </c>
      <c r="O55" s="86" t="s">
        <v>22</v>
      </c>
      <c r="P55" s="86" t="s">
        <v>22</v>
      </c>
      <c r="Q55" s="86" t="s">
        <v>22</v>
      </c>
      <c r="R55" s="86" t="s">
        <v>22</v>
      </c>
      <c r="S55" s="86" t="s">
        <v>22</v>
      </c>
      <c r="T55" s="86" t="s">
        <v>22</v>
      </c>
      <c r="U55" s="87" t="s">
        <v>22</v>
      </c>
      <c r="V55" s="20">
        <f t="shared" si="5"/>
        <v>0</v>
      </c>
      <c r="W55" s="20">
        <f t="shared" si="0"/>
        <v>0</v>
      </c>
      <c r="X55" s="20">
        <f t="shared" si="0"/>
        <v>0</v>
      </c>
      <c r="Y55" s="20">
        <f t="shared" si="0"/>
        <v>2</v>
      </c>
      <c r="Z55" s="20">
        <f t="shared" si="0"/>
        <v>11</v>
      </c>
      <c r="AA55" s="20">
        <f t="shared" si="0"/>
        <v>7</v>
      </c>
      <c r="AB55" s="21">
        <f t="shared" si="3"/>
        <v>20</v>
      </c>
      <c r="AC55" s="22">
        <f t="shared" si="4"/>
        <v>0</v>
      </c>
      <c r="AD55" s="22">
        <f t="shared" si="1"/>
        <v>0</v>
      </c>
      <c r="AE55" s="22">
        <f t="shared" si="1"/>
        <v>0</v>
      </c>
      <c r="AF55" s="22">
        <f t="shared" si="1"/>
        <v>0.1</v>
      </c>
      <c r="AG55" s="22">
        <f t="shared" si="1"/>
        <v>0.55000000000000004</v>
      </c>
      <c r="AH55" s="22">
        <f t="shared" si="1"/>
        <v>0.35</v>
      </c>
      <c r="AI55" s="75">
        <f t="shared" si="2"/>
        <v>4.8499999999999996</v>
      </c>
      <c r="AJ55" s="75">
        <f t="shared" si="2"/>
        <v>0.38</v>
      </c>
      <c r="AK55" s="20">
        <f t="shared" si="2"/>
        <v>5</v>
      </c>
      <c r="AL55" s="20">
        <f t="shared" si="2"/>
        <v>5</v>
      </c>
      <c r="AM55" s="82"/>
      <c r="AN55" s="17" t="s">
        <v>88</v>
      </c>
      <c r="AO55" s="17">
        <v>20</v>
      </c>
      <c r="AP55" s="17">
        <v>100</v>
      </c>
      <c r="AQ55" s="17">
        <v>100</v>
      </c>
    </row>
    <row r="56" spans="1:44" s="17" customFormat="1" ht="18" customHeight="1" x14ac:dyDescent="0.25">
      <c r="A56" s="19">
        <v>11</v>
      </c>
      <c r="B56" s="86" t="s">
        <v>57</v>
      </c>
      <c r="C56" s="86" t="s">
        <v>22</v>
      </c>
      <c r="D56" s="86" t="s">
        <v>22</v>
      </c>
      <c r="E56" s="86" t="s">
        <v>22</v>
      </c>
      <c r="F56" s="86" t="s">
        <v>22</v>
      </c>
      <c r="G56" s="86" t="s">
        <v>22</v>
      </c>
      <c r="H56" s="86" t="s">
        <v>22</v>
      </c>
      <c r="I56" s="86" t="s">
        <v>22</v>
      </c>
      <c r="J56" s="86" t="s">
        <v>22</v>
      </c>
      <c r="K56" s="86" t="s">
        <v>22</v>
      </c>
      <c r="L56" s="86" t="s">
        <v>22</v>
      </c>
      <c r="M56" s="86" t="s">
        <v>22</v>
      </c>
      <c r="N56" s="86" t="s">
        <v>22</v>
      </c>
      <c r="O56" s="86" t="s">
        <v>22</v>
      </c>
      <c r="P56" s="86" t="s">
        <v>22</v>
      </c>
      <c r="Q56" s="86" t="s">
        <v>22</v>
      </c>
      <c r="R56" s="86" t="s">
        <v>22</v>
      </c>
      <c r="S56" s="86" t="s">
        <v>22</v>
      </c>
      <c r="T56" s="86" t="s">
        <v>22</v>
      </c>
      <c r="U56" s="87" t="s">
        <v>22</v>
      </c>
      <c r="V56" s="20">
        <f t="shared" si="5"/>
        <v>0</v>
      </c>
      <c r="W56" s="20">
        <f t="shared" si="0"/>
        <v>0</v>
      </c>
      <c r="X56" s="20">
        <f t="shared" si="0"/>
        <v>1</v>
      </c>
      <c r="Y56" s="20">
        <f t="shared" si="0"/>
        <v>5</v>
      </c>
      <c r="Z56" s="20">
        <f t="shared" si="0"/>
        <v>14</v>
      </c>
      <c r="AA56" s="20">
        <f t="shared" si="0"/>
        <v>0</v>
      </c>
      <c r="AB56" s="21">
        <f t="shared" si="3"/>
        <v>20</v>
      </c>
      <c r="AC56" s="22">
        <f t="shared" si="4"/>
        <v>0</v>
      </c>
      <c r="AD56" s="22">
        <f t="shared" si="1"/>
        <v>0</v>
      </c>
      <c r="AE56" s="22">
        <f t="shared" si="1"/>
        <v>0.05</v>
      </c>
      <c r="AF56" s="22">
        <f t="shared" si="1"/>
        <v>0.25</v>
      </c>
      <c r="AG56" s="22">
        <f t="shared" si="1"/>
        <v>0.7</v>
      </c>
      <c r="AH56" s="22">
        <f t="shared" si="1"/>
        <v>0</v>
      </c>
      <c r="AI56" s="75">
        <f t="shared" si="2"/>
        <v>4.6500000000000004</v>
      </c>
      <c r="AJ56" s="75">
        <f t="shared" si="2"/>
        <v>0.59</v>
      </c>
      <c r="AK56" s="20">
        <f t="shared" si="2"/>
        <v>5</v>
      </c>
      <c r="AL56" s="20">
        <f t="shared" si="2"/>
        <v>5</v>
      </c>
      <c r="AM56" s="82" t="s">
        <v>150</v>
      </c>
    </row>
    <row r="57" spans="1:44" s="17" customFormat="1" ht="18" customHeight="1" x14ac:dyDescent="0.25">
      <c r="A57" s="19">
        <v>12</v>
      </c>
      <c r="B57" s="86" t="s">
        <v>58</v>
      </c>
      <c r="C57" s="86" t="s">
        <v>22</v>
      </c>
      <c r="D57" s="86" t="s">
        <v>22</v>
      </c>
      <c r="E57" s="86" t="s">
        <v>22</v>
      </c>
      <c r="F57" s="86" t="s">
        <v>22</v>
      </c>
      <c r="G57" s="86" t="s">
        <v>22</v>
      </c>
      <c r="H57" s="86" t="s">
        <v>22</v>
      </c>
      <c r="I57" s="86" t="s">
        <v>22</v>
      </c>
      <c r="J57" s="86" t="s">
        <v>22</v>
      </c>
      <c r="K57" s="86" t="s">
        <v>22</v>
      </c>
      <c r="L57" s="86" t="s">
        <v>22</v>
      </c>
      <c r="M57" s="86" t="s">
        <v>22</v>
      </c>
      <c r="N57" s="86" t="s">
        <v>22</v>
      </c>
      <c r="O57" s="86" t="s">
        <v>22</v>
      </c>
      <c r="P57" s="86" t="s">
        <v>22</v>
      </c>
      <c r="Q57" s="86" t="s">
        <v>22</v>
      </c>
      <c r="R57" s="86" t="s">
        <v>22</v>
      </c>
      <c r="S57" s="86" t="s">
        <v>22</v>
      </c>
      <c r="T57" s="86" t="s">
        <v>22</v>
      </c>
      <c r="U57" s="87" t="s">
        <v>22</v>
      </c>
      <c r="V57" s="20">
        <f t="shared" si="5"/>
        <v>0</v>
      </c>
      <c r="W57" s="20">
        <f t="shared" si="0"/>
        <v>0</v>
      </c>
      <c r="X57" s="20">
        <f t="shared" si="0"/>
        <v>0</v>
      </c>
      <c r="Y57" s="20">
        <f t="shared" si="0"/>
        <v>1</v>
      </c>
      <c r="Z57" s="20">
        <f t="shared" si="0"/>
        <v>19</v>
      </c>
      <c r="AA57" s="20">
        <f t="shared" si="0"/>
        <v>0</v>
      </c>
      <c r="AB57" s="21">
        <f t="shared" si="3"/>
        <v>20</v>
      </c>
      <c r="AC57" s="22">
        <f t="shared" si="4"/>
        <v>0</v>
      </c>
      <c r="AD57" s="22">
        <f t="shared" si="1"/>
        <v>0</v>
      </c>
      <c r="AE57" s="22">
        <f t="shared" si="1"/>
        <v>0</v>
      </c>
      <c r="AF57" s="22">
        <f t="shared" si="1"/>
        <v>0.05</v>
      </c>
      <c r="AG57" s="22">
        <f t="shared" si="1"/>
        <v>0.95</v>
      </c>
      <c r="AH57" s="22">
        <f t="shared" si="1"/>
        <v>0</v>
      </c>
      <c r="AI57" s="75">
        <f t="shared" si="2"/>
        <v>4.95</v>
      </c>
      <c r="AJ57" s="75">
        <f t="shared" si="2"/>
        <v>0.22</v>
      </c>
      <c r="AK57" s="20">
        <f t="shared" si="2"/>
        <v>5</v>
      </c>
      <c r="AL57" s="20">
        <f t="shared" si="2"/>
        <v>5</v>
      </c>
      <c r="AM57" s="82"/>
    </row>
    <row r="58" spans="1:44" s="54" customFormat="1" ht="18.75" x14ac:dyDescent="0.25">
      <c r="A58" s="101" t="s">
        <v>23</v>
      </c>
      <c r="B58" s="101"/>
      <c r="C58" s="101"/>
      <c r="D58" s="101"/>
      <c r="E58" s="101"/>
      <c r="F58" s="101"/>
      <c r="G58" s="101"/>
      <c r="H58" s="101"/>
      <c r="I58" s="101"/>
      <c r="J58" s="101"/>
      <c r="K58" s="101"/>
      <c r="L58" s="101"/>
      <c r="M58" s="101"/>
      <c r="N58" s="101"/>
      <c r="O58" s="101"/>
      <c r="P58" s="101"/>
      <c r="Q58" s="101"/>
      <c r="R58" s="101"/>
      <c r="S58" s="101"/>
      <c r="T58" s="101"/>
      <c r="U58" s="98"/>
      <c r="V58" s="100"/>
      <c r="W58" s="100"/>
      <c r="X58" s="100"/>
      <c r="Y58" s="100"/>
      <c r="Z58" s="100"/>
      <c r="AA58" s="100"/>
      <c r="AB58" s="100"/>
      <c r="AC58" s="100"/>
      <c r="AD58" s="100"/>
      <c r="AE58" s="100"/>
      <c r="AF58" s="100"/>
      <c r="AG58" s="100"/>
      <c r="AH58" s="100"/>
      <c r="AI58" s="100"/>
      <c r="AJ58" s="100"/>
      <c r="AK58" s="100"/>
      <c r="AL58" s="100"/>
      <c r="AM58" s="71"/>
    </row>
    <row r="59" spans="1:44" s="17" customFormat="1" ht="18" customHeight="1" x14ac:dyDescent="0.25">
      <c r="A59" s="19">
        <v>13</v>
      </c>
      <c r="B59" s="86" t="s">
        <v>56</v>
      </c>
      <c r="C59" s="86"/>
      <c r="D59" s="86"/>
      <c r="E59" s="86"/>
      <c r="F59" s="86"/>
      <c r="G59" s="86"/>
      <c r="H59" s="86"/>
      <c r="I59" s="86"/>
      <c r="J59" s="86"/>
      <c r="K59" s="86"/>
      <c r="L59" s="86"/>
      <c r="M59" s="86"/>
      <c r="N59" s="86"/>
      <c r="O59" s="86"/>
      <c r="P59" s="86"/>
      <c r="Q59" s="86"/>
      <c r="R59" s="86"/>
      <c r="S59" s="86"/>
      <c r="T59" s="86"/>
      <c r="U59" s="87"/>
      <c r="V59" s="20">
        <f>+AN13</f>
        <v>0</v>
      </c>
      <c r="W59" s="20">
        <f t="shared" ref="W59:AA62" si="6">+AO13</f>
        <v>0</v>
      </c>
      <c r="X59" s="20">
        <f t="shared" si="6"/>
        <v>1</v>
      </c>
      <c r="Y59" s="20">
        <f t="shared" si="6"/>
        <v>0</v>
      </c>
      <c r="Z59" s="20">
        <f t="shared" si="6"/>
        <v>19</v>
      </c>
      <c r="AA59" s="20">
        <f t="shared" si="6"/>
        <v>0</v>
      </c>
      <c r="AB59" s="20">
        <f>SUM(V59:AA59)</f>
        <v>20</v>
      </c>
      <c r="AC59" s="22">
        <f>V59/$AB59</f>
        <v>0</v>
      </c>
      <c r="AD59" s="22">
        <f t="shared" ref="AD59:AH62" si="7">W59/$AB59</f>
        <v>0</v>
      </c>
      <c r="AE59" s="22">
        <f t="shared" si="7"/>
        <v>0.05</v>
      </c>
      <c r="AF59" s="22">
        <f t="shared" si="7"/>
        <v>0</v>
      </c>
      <c r="AG59" s="22">
        <f t="shared" si="7"/>
        <v>0.95</v>
      </c>
      <c r="AH59" s="22">
        <f t="shared" si="7"/>
        <v>0</v>
      </c>
      <c r="AI59" s="75">
        <f>+BA13</f>
        <v>4.9000000000000004</v>
      </c>
      <c r="AJ59" s="75">
        <f t="shared" ref="AJ59:AL62" si="8">+BB13</f>
        <v>0.45</v>
      </c>
      <c r="AK59" s="20">
        <f t="shared" si="8"/>
        <v>5</v>
      </c>
      <c r="AL59" s="20">
        <f t="shared" si="8"/>
        <v>5</v>
      </c>
      <c r="AM59" s="82"/>
    </row>
    <row r="60" spans="1:44" s="17" customFormat="1" ht="18" customHeight="1" x14ac:dyDescent="0.25">
      <c r="A60" s="19">
        <v>14</v>
      </c>
      <c r="B60" s="86" t="s">
        <v>59</v>
      </c>
      <c r="C60" s="86"/>
      <c r="D60" s="86"/>
      <c r="E60" s="86"/>
      <c r="F60" s="86"/>
      <c r="G60" s="86"/>
      <c r="H60" s="86"/>
      <c r="I60" s="86"/>
      <c r="J60" s="86"/>
      <c r="K60" s="86"/>
      <c r="L60" s="86"/>
      <c r="M60" s="86"/>
      <c r="N60" s="86"/>
      <c r="O60" s="86"/>
      <c r="P60" s="86"/>
      <c r="Q60" s="86"/>
      <c r="R60" s="86"/>
      <c r="S60" s="86"/>
      <c r="T60" s="86"/>
      <c r="U60" s="87"/>
      <c r="V60" s="20">
        <f t="shared" ref="V60:V62" si="9">+AN14</f>
        <v>0</v>
      </c>
      <c r="W60" s="20">
        <f t="shared" si="6"/>
        <v>0</v>
      </c>
      <c r="X60" s="20">
        <f t="shared" si="6"/>
        <v>1</v>
      </c>
      <c r="Y60" s="20">
        <f t="shared" si="6"/>
        <v>3</v>
      </c>
      <c r="Z60" s="20">
        <f t="shared" si="6"/>
        <v>16</v>
      </c>
      <c r="AA60" s="20">
        <f t="shared" si="6"/>
        <v>0</v>
      </c>
      <c r="AB60" s="20">
        <f t="shared" ref="AB60:AB62" si="10">SUM(V60:AA60)</f>
        <v>20</v>
      </c>
      <c r="AC60" s="22">
        <f t="shared" ref="AC60:AC62" si="11">V60/$AB60</f>
        <v>0</v>
      </c>
      <c r="AD60" s="22">
        <f t="shared" si="7"/>
        <v>0</v>
      </c>
      <c r="AE60" s="22">
        <f t="shared" si="7"/>
        <v>0.05</v>
      </c>
      <c r="AF60" s="22">
        <f t="shared" si="7"/>
        <v>0.15</v>
      </c>
      <c r="AG60" s="22">
        <f t="shared" si="7"/>
        <v>0.8</v>
      </c>
      <c r="AH60" s="22">
        <f t="shared" si="7"/>
        <v>0</v>
      </c>
      <c r="AI60" s="75">
        <f t="shared" ref="AI60:AI62" si="12">+BA14</f>
        <v>4.75</v>
      </c>
      <c r="AJ60" s="75">
        <f t="shared" si="8"/>
        <v>0.55000000000000004</v>
      </c>
      <c r="AK60" s="20">
        <f t="shared" si="8"/>
        <v>5</v>
      </c>
      <c r="AL60" s="20">
        <f t="shared" si="8"/>
        <v>5</v>
      </c>
      <c r="AM60" s="78"/>
    </row>
    <row r="61" spans="1:44" s="17" customFormat="1" ht="18" customHeight="1" x14ac:dyDescent="0.25">
      <c r="A61" s="19">
        <v>15</v>
      </c>
      <c r="B61" s="86" t="s">
        <v>60</v>
      </c>
      <c r="C61" s="86"/>
      <c r="D61" s="86"/>
      <c r="E61" s="86"/>
      <c r="F61" s="86"/>
      <c r="G61" s="86"/>
      <c r="H61" s="86"/>
      <c r="I61" s="86"/>
      <c r="J61" s="86"/>
      <c r="K61" s="86"/>
      <c r="L61" s="86"/>
      <c r="M61" s="86"/>
      <c r="N61" s="86"/>
      <c r="O61" s="86"/>
      <c r="P61" s="86"/>
      <c r="Q61" s="86"/>
      <c r="R61" s="86"/>
      <c r="S61" s="86"/>
      <c r="T61" s="86"/>
      <c r="U61" s="87"/>
      <c r="V61" s="20">
        <f t="shared" si="9"/>
        <v>0</v>
      </c>
      <c r="W61" s="20">
        <f t="shared" si="6"/>
        <v>0</v>
      </c>
      <c r="X61" s="20">
        <f t="shared" si="6"/>
        <v>0</v>
      </c>
      <c r="Y61" s="20">
        <f t="shared" si="6"/>
        <v>2</v>
      </c>
      <c r="Z61" s="20">
        <f t="shared" si="6"/>
        <v>17</v>
      </c>
      <c r="AA61" s="20">
        <f t="shared" si="6"/>
        <v>1</v>
      </c>
      <c r="AB61" s="20">
        <f t="shared" si="10"/>
        <v>20</v>
      </c>
      <c r="AC61" s="22">
        <f t="shared" si="11"/>
        <v>0</v>
      </c>
      <c r="AD61" s="22">
        <f t="shared" si="7"/>
        <v>0</v>
      </c>
      <c r="AE61" s="22">
        <f t="shared" si="7"/>
        <v>0</v>
      </c>
      <c r="AF61" s="22">
        <f t="shared" si="7"/>
        <v>0.1</v>
      </c>
      <c r="AG61" s="22">
        <f t="shared" si="7"/>
        <v>0.85</v>
      </c>
      <c r="AH61" s="22">
        <f t="shared" si="7"/>
        <v>0.05</v>
      </c>
      <c r="AI61" s="75">
        <f t="shared" si="12"/>
        <v>4.8899999999999997</v>
      </c>
      <c r="AJ61" s="75">
        <f t="shared" si="8"/>
        <v>0.32</v>
      </c>
      <c r="AK61" s="20">
        <f t="shared" si="8"/>
        <v>5</v>
      </c>
      <c r="AL61" s="20">
        <f t="shared" si="8"/>
        <v>5</v>
      </c>
      <c r="AM61" s="78"/>
    </row>
    <row r="62" spans="1:44" s="17" customFormat="1" ht="18" customHeight="1" x14ac:dyDescent="0.25">
      <c r="A62" s="19">
        <v>16</v>
      </c>
      <c r="B62" s="86" t="s">
        <v>61</v>
      </c>
      <c r="C62" s="86"/>
      <c r="D62" s="86"/>
      <c r="E62" s="86"/>
      <c r="F62" s="86"/>
      <c r="G62" s="86"/>
      <c r="H62" s="86"/>
      <c r="I62" s="86"/>
      <c r="J62" s="86"/>
      <c r="K62" s="86"/>
      <c r="L62" s="86"/>
      <c r="M62" s="86"/>
      <c r="N62" s="86"/>
      <c r="O62" s="86"/>
      <c r="P62" s="86"/>
      <c r="Q62" s="86"/>
      <c r="R62" s="86"/>
      <c r="S62" s="86"/>
      <c r="T62" s="86"/>
      <c r="U62" s="87"/>
      <c r="V62" s="20">
        <f t="shared" si="9"/>
        <v>0</v>
      </c>
      <c r="W62" s="20">
        <f t="shared" si="6"/>
        <v>0</v>
      </c>
      <c r="X62" s="20">
        <f t="shared" si="6"/>
        <v>0</v>
      </c>
      <c r="Y62" s="20">
        <f t="shared" si="6"/>
        <v>3</v>
      </c>
      <c r="Z62" s="20">
        <f t="shared" si="6"/>
        <v>17</v>
      </c>
      <c r="AA62" s="20">
        <f t="shared" si="6"/>
        <v>0</v>
      </c>
      <c r="AB62" s="20">
        <f t="shared" si="10"/>
        <v>20</v>
      </c>
      <c r="AC62" s="22">
        <f t="shared" si="11"/>
        <v>0</v>
      </c>
      <c r="AD62" s="22">
        <f t="shared" si="7"/>
        <v>0</v>
      </c>
      <c r="AE62" s="22">
        <f t="shared" si="7"/>
        <v>0</v>
      </c>
      <c r="AF62" s="22">
        <f t="shared" si="7"/>
        <v>0.15</v>
      </c>
      <c r="AG62" s="22">
        <f t="shared" si="7"/>
        <v>0.85</v>
      </c>
      <c r="AH62" s="22">
        <f t="shared" si="7"/>
        <v>0</v>
      </c>
      <c r="AI62" s="75">
        <f t="shared" si="12"/>
        <v>4.8499999999999996</v>
      </c>
      <c r="AJ62" s="75">
        <f t="shared" si="8"/>
        <v>0.37</v>
      </c>
      <c r="AK62" s="20">
        <f t="shared" si="8"/>
        <v>5</v>
      </c>
      <c r="AL62" s="20">
        <f t="shared" si="8"/>
        <v>5</v>
      </c>
      <c r="AM62" s="78"/>
    </row>
    <row r="63" spans="1:44" s="17" customFormat="1" ht="18" customHeight="1" x14ac:dyDescent="0.25">
      <c r="A63" s="23"/>
      <c r="B63" s="24"/>
      <c r="C63" s="24"/>
      <c r="D63" s="24"/>
      <c r="E63" s="24"/>
      <c r="F63" s="24"/>
      <c r="G63" s="24"/>
      <c r="H63" s="24"/>
      <c r="I63" s="24"/>
      <c r="J63" s="24"/>
      <c r="K63" s="24"/>
      <c r="L63" s="24"/>
      <c r="M63" s="24"/>
      <c r="N63" s="24"/>
      <c r="O63" s="24"/>
      <c r="P63" s="24"/>
      <c r="Q63" s="24"/>
      <c r="R63" s="24"/>
      <c r="S63" s="24"/>
      <c r="T63" s="24"/>
      <c r="U63" s="24"/>
      <c r="V63" s="25"/>
      <c r="W63" s="25"/>
      <c r="X63" s="25"/>
      <c r="Y63" s="25"/>
      <c r="Z63" s="25"/>
      <c r="AA63" s="25"/>
      <c r="AB63" s="26"/>
      <c r="AC63" s="27"/>
      <c r="AD63" s="27"/>
      <c r="AE63" s="27"/>
      <c r="AF63" s="27"/>
      <c r="AG63" s="27"/>
      <c r="AH63" s="27"/>
      <c r="AI63" s="28"/>
      <c r="AJ63" s="28"/>
      <c r="AK63" s="25"/>
      <c r="AL63" s="45"/>
      <c r="AM63" s="78"/>
    </row>
    <row r="64" spans="1:44" s="17" customFormat="1" ht="18" customHeight="1" x14ac:dyDescent="0.25">
      <c r="A64" s="23"/>
      <c r="B64" s="24"/>
      <c r="C64" s="24"/>
      <c r="D64" s="24"/>
      <c r="E64" s="24"/>
      <c r="F64" s="24"/>
      <c r="G64" s="24"/>
      <c r="H64" s="24"/>
      <c r="I64" s="24"/>
      <c r="J64" s="24"/>
      <c r="K64" s="24"/>
      <c r="L64" s="24"/>
      <c r="M64" s="24"/>
      <c r="N64" s="24"/>
      <c r="O64" s="24"/>
      <c r="P64" s="24"/>
      <c r="Q64" s="24"/>
      <c r="R64" s="24"/>
      <c r="S64" s="24"/>
      <c r="T64" s="24"/>
      <c r="U64" s="24"/>
      <c r="V64" s="26"/>
      <c r="W64" s="26"/>
      <c r="X64" s="26"/>
      <c r="Y64" s="26"/>
      <c r="Z64" s="26"/>
      <c r="AA64" s="26"/>
      <c r="AB64" s="26"/>
      <c r="AC64" s="27"/>
      <c r="AD64" s="27"/>
      <c r="AE64" s="27"/>
      <c r="AF64" s="27"/>
      <c r="AG64" s="27"/>
      <c r="AH64" s="27"/>
      <c r="AI64" s="29"/>
      <c r="AJ64" s="29"/>
      <c r="AK64" s="26"/>
      <c r="AL64" s="46"/>
      <c r="AM64" s="78"/>
    </row>
    <row r="65" spans="1:44" s="17" customFormat="1" ht="18" customHeight="1" x14ac:dyDescent="0.25">
      <c r="A65" s="23"/>
      <c r="B65" s="24"/>
      <c r="C65" s="24"/>
      <c r="D65" s="24"/>
      <c r="E65" s="24"/>
      <c r="F65" s="24"/>
      <c r="G65" s="24"/>
      <c r="H65" s="24"/>
      <c r="I65" s="24"/>
      <c r="J65" s="24"/>
      <c r="K65" s="24"/>
      <c r="L65" s="24"/>
      <c r="M65" s="24"/>
      <c r="N65" s="24"/>
      <c r="O65" s="24"/>
      <c r="P65" s="24"/>
      <c r="Q65" s="24"/>
      <c r="R65" s="24"/>
      <c r="S65" s="24"/>
      <c r="T65" s="24"/>
      <c r="U65" s="24"/>
      <c r="V65" s="26"/>
      <c r="W65" s="26"/>
      <c r="X65" s="26"/>
      <c r="Y65" s="26"/>
      <c r="Z65" s="26"/>
      <c r="AA65" s="26"/>
      <c r="AB65" s="26"/>
      <c r="AC65" s="27"/>
      <c r="AD65" s="27"/>
      <c r="AE65" s="27"/>
      <c r="AF65" s="27"/>
      <c r="AG65" s="27"/>
      <c r="AH65" s="27"/>
      <c r="AI65" s="29"/>
      <c r="AJ65" s="29"/>
      <c r="AK65" s="26"/>
      <c r="AL65" s="46"/>
      <c r="AM65" s="78"/>
    </row>
    <row r="66" spans="1:44" s="17" customFormat="1" ht="18" customHeight="1" x14ac:dyDescent="0.25">
      <c r="A66" s="23"/>
      <c r="B66" s="24"/>
      <c r="C66" s="24"/>
      <c r="D66" s="24"/>
      <c r="E66" s="24"/>
      <c r="F66" s="24"/>
      <c r="G66" s="24"/>
      <c r="H66" s="24"/>
      <c r="I66" s="24"/>
      <c r="J66" s="24"/>
      <c r="K66" s="24"/>
      <c r="L66" s="24"/>
      <c r="M66" s="24"/>
      <c r="N66" s="24"/>
      <c r="O66" s="24"/>
      <c r="P66" s="24"/>
      <c r="Q66" s="24"/>
      <c r="R66" s="24"/>
      <c r="S66" s="24"/>
      <c r="T66" s="24"/>
      <c r="U66" s="24"/>
      <c r="V66" s="26"/>
      <c r="W66" s="26"/>
      <c r="X66" s="26"/>
      <c r="Y66" s="26"/>
      <c r="Z66" s="26"/>
      <c r="AA66" s="26"/>
      <c r="AB66" s="26"/>
      <c r="AC66" s="27"/>
      <c r="AD66" s="27"/>
      <c r="AE66" s="27"/>
      <c r="AF66" s="27"/>
      <c r="AG66" s="27"/>
      <c r="AH66" s="27"/>
      <c r="AI66" s="29"/>
      <c r="AJ66" s="29"/>
      <c r="AK66" s="26"/>
      <c r="AL66" s="46"/>
      <c r="AM66" s="78"/>
    </row>
    <row r="67" spans="1:44" s="5" customFormat="1" ht="20.25" x14ac:dyDescent="0.25">
      <c r="A67" s="92" t="s">
        <v>24</v>
      </c>
      <c r="B67" s="92"/>
      <c r="C67" s="92"/>
      <c r="D67" s="92"/>
      <c r="E67" s="92"/>
      <c r="F67" s="92"/>
      <c r="G67" s="92"/>
      <c r="H67" s="92"/>
      <c r="I67" s="92"/>
      <c r="J67" s="92"/>
      <c r="K67" s="92"/>
      <c r="L67" s="92"/>
      <c r="M67" s="92"/>
      <c r="N67" s="92"/>
      <c r="O67" s="92"/>
      <c r="P67" s="4"/>
      <c r="Q67" s="4"/>
      <c r="R67" s="4"/>
      <c r="S67" s="4"/>
      <c r="T67" s="4"/>
      <c r="U67" s="4"/>
      <c r="V67" s="4"/>
      <c r="W67" s="4"/>
      <c r="X67" s="4"/>
      <c r="Y67" s="4"/>
      <c r="Z67" s="4"/>
      <c r="AA67" s="4"/>
      <c r="AB67" s="4"/>
      <c r="AC67" s="4"/>
      <c r="AD67" s="4"/>
      <c r="AE67" s="4"/>
      <c r="AF67" s="4"/>
      <c r="AG67" s="4"/>
      <c r="AH67" s="4"/>
      <c r="AI67" s="4"/>
      <c r="AJ67" s="4"/>
      <c r="AK67" s="4"/>
      <c r="AL67" s="43"/>
      <c r="AM67" s="70"/>
    </row>
    <row r="68" spans="1:44" ht="15" customHeight="1" x14ac:dyDescent="0.25">
      <c r="V68" s="95" t="s">
        <v>7</v>
      </c>
      <c r="W68" s="95"/>
      <c r="X68" s="95"/>
      <c r="Y68" s="95"/>
      <c r="Z68" s="95"/>
      <c r="AA68" s="95"/>
      <c r="AC68" s="95" t="s">
        <v>8</v>
      </c>
      <c r="AD68" s="95"/>
      <c r="AE68" s="95"/>
      <c r="AF68" s="95"/>
      <c r="AG68" s="95"/>
      <c r="AH68" s="95"/>
      <c r="AI68" s="96" t="s">
        <v>9</v>
      </c>
      <c r="AJ68" s="96"/>
      <c r="AK68" s="96"/>
      <c r="AL68" s="96"/>
      <c r="AM68" s="78"/>
    </row>
    <row r="69" spans="1:44" x14ac:dyDescent="0.25">
      <c r="V69" s="97"/>
      <c r="W69" s="97"/>
      <c r="X69" s="97"/>
      <c r="Y69" s="97"/>
      <c r="Z69" s="97"/>
      <c r="AA69" s="97"/>
      <c r="AC69" s="97"/>
      <c r="AD69" s="97"/>
      <c r="AE69" s="97"/>
      <c r="AF69" s="97"/>
      <c r="AG69" s="97"/>
      <c r="AH69" s="97"/>
      <c r="AI69" s="96"/>
      <c r="AJ69" s="96"/>
      <c r="AK69" s="96"/>
      <c r="AL69" s="96"/>
      <c r="AM69" s="78"/>
    </row>
    <row r="70" spans="1:44" s="17" customFormat="1" ht="18.75" x14ac:dyDescent="0.25">
      <c r="A70" s="9"/>
      <c r="B70" s="89"/>
      <c r="C70" s="89"/>
      <c r="D70" s="89"/>
      <c r="E70" s="89"/>
      <c r="F70" s="89"/>
      <c r="G70" s="89"/>
      <c r="H70" s="89"/>
      <c r="I70" s="89"/>
      <c r="J70" s="89"/>
      <c r="K70" s="89"/>
      <c r="L70" s="89"/>
      <c r="M70" s="89"/>
      <c r="N70" s="89"/>
      <c r="O70" s="89"/>
      <c r="P70" s="89"/>
      <c r="Q70" s="89"/>
      <c r="R70" s="89"/>
      <c r="S70" s="89"/>
      <c r="T70" s="89"/>
      <c r="U70" s="89"/>
      <c r="V70" s="10">
        <v>1</v>
      </c>
      <c r="W70" s="10">
        <v>2</v>
      </c>
      <c r="X70" s="10">
        <v>3</v>
      </c>
      <c r="Y70" s="10">
        <v>4</v>
      </c>
      <c r="Z70" s="10">
        <v>5</v>
      </c>
      <c r="AA70" s="10" t="s">
        <v>10</v>
      </c>
      <c r="AB70" s="38" t="s">
        <v>11</v>
      </c>
      <c r="AC70" s="10">
        <v>1</v>
      </c>
      <c r="AD70" s="10">
        <v>2</v>
      </c>
      <c r="AE70" s="10">
        <v>3</v>
      </c>
      <c r="AF70" s="10">
        <v>4</v>
      </c>
      <c r="AG70" s="10">
        <v>5</v>
      </c>
      <c r="AH70" s="10" t="s">
        <v>10</v>
      </c>
      <c r="AI70" s="39" t="s">
        <v>12</v>
      </c>
      <c r="AJ70" s="39" t="s">
        <v>13</v>
      </c>
      <c r="AK70" s="39" t="s">
        <v>14</v>
      </c>
      <c r="AL70" s="44" t="s">
        <v>15</v>
      </c>
      <c r="AM70" s="78"/>
    </row>
    <row r="71" spans="1:44" s="54" customFormat="1" x14ac:dyDescent="0.25">
      <c r="A71" s="100"/>
      <c r="B71" s="100"/>
      <c r="C71" s="100"/>
      <c r="D71" s="100"/>
      <c r="E71" s="100"/>
      <c r="F71" s="100"/>
      <c r="G71" s="100"/>
      <c r="H71" s="100"/>
      <c r="I71" s="100"/>
      <c r="J71" s="100"/>
      <c r="K71" s="100"/>
      <c r="L71" s="100"/>
      <c r="M71" s="100"/>
      <c r="N71" s="100"/>
      <c r="O71" s="100"/>
      <c r="P71" s="100"/>
      <c r="Q71" s="100"/>
      <c r="R71" s="100"/>
      <c r="S71" s="100"/>
      <c r="T71" s="100"/>
      <c r="U71" s="90"/>
      <c r="V71" s="100"/>
      <c r="W71" s="100"/>
      <c r="X71" s="100"/>
      <c r="Y71" s="100"/>
      <c r="Z71" s="100"/>
      <c r="AA71" s="100"/>
      <c r="AB71" s="100"/>
      <c r="AC71" s="100"/>
      <c r="AD71" s="100"/>
      <c r="AE71" s="100"/>
      <c r="AF71" s="100"/>
      <c r="AG71" s="100"/>
      <c r="AH71" s="100"/>
      <c r="AI71" s="100"/>
      <c r="AJ71" s="100"/>
      <c r="AK71" s="100"/>
      <c r="AL71" s="100"/>
      <c r="AM71" s="71"/>
    </row>
    <row r="72" spans="1:44" s="54" customFormat="1" ht="18.75" customHeight="1" x14ac:dyDescent="0.25">
      <c r="A72" s="19">
        <v>17</v>
      </c>
      <c r="B72" s="86" t="s">
        <v>85</v>
      </c>
      <c r="C72" s="86"/>
      <c r="D72" s="86"/>
      <c r="E72" s="86"/>
      <c r="F72" s="86"/>
      <c r="G72" s="86"/>
      <c r="H72" s="86"/>
      <c r="I72" s="86"/>
      <c r="J72" s="86"/>
      <c r="K72" s="86"/>
      <c r="L72" s="86"/>
      <c r="M72" s="86"/>
      <c r="N72" s="86"/>
      <c r="O72" s="86"/>
      <c r="P72" s="86"/>
      <c r="Q72" s="86"/>
      <c r="R72" s="86"/>
      <c r="S72" s="86"/>
      <c r="T72" s="86"/>
      <c r="U72" s="87"/>
      <c r="V72" s="20">
        <f>+AN17</f>
        <v>0</v>
      </c>
      <c r="W72" s="20">
        <f t="shared" ref="W72:AA81" si="13">+AO17</f>
        <v>2</v>
      </c>
      <c r="X72" s="20">
        <f t="shared" si="13"/>
        <v>5</v>
      </c>
      <c r="Y72" s="20">
        <f t="shared" si="13"/>
        <v>10</v>
      </c>
      <c r="Z72" s="20">
        <f t="shared" si="13"/>
        <v>3</v>
      </c>
      <c r="AA72" s="20">
        <f t="shared" si="13"/>
        <v>0</v>
      </c>
      <c r="AB72" s="21">
        <f>SUM(V72:AA72)</f>
        <v>20</v>
      </c>
      <c r="AC72" s="22">
        <f>V72/$AB72</f>
        <v>0</v>
      </c>
      <c r="AD72" s="22">
        <f t="shared" ref="AD72:AH81" si="14">W72/$AB72</f>
        <v>0.1</v>
      </c>
      <c r="AE72" s="22">
        <f t="shared" si="14"/>
        <v>0.25</v>
      </c>
      <c r="AF72" s="22">
        <f t="shared" si="14"/>
        <v>0.5</v>
      </c>
      <c r="AG72" s="22">
        <f t="shared" si="14"/>
        <v>0.15</v>
      </c>
      <c r="AH72" s="22">
        <f t="shared" si="14"/>
        <v>0</v>
      </c>
      <c r="AI72" s="75">
        <f>+BA17</f>
        <v>3.7</v>
      </c>
      <c r="AJ72" s="75">
        <f t="shared" ref="AJ72:AL81" si="15">+BB17</f>
        <v>0.86</v>
      </c>
      <c r="AK72" s="20">
        <f t="shared" si="15"/>
        <v>4</v>
      </c>
      <c r="AL72" s="20">
        <f t="shared" si="15"/>
        <v>4</v>
      </c>
      <c r="AM72" s="71"/>
    </row>
    <row r="73" spans="1:44" s="17" customFormat="1" ht="18" customHeight="1" x14ac:dyDescent="0.25">
      <c r="A73" s="19">
        <v>18</v>
      </c>
      <c r="B73" s="86" t="s">
        <v>84</v>
      </c>
      <c r="C73" s="86"/>
      <c r="D73" s="86"/>
      <c r="E73" s="86"/>
      <c r="F73" s="86"/>
      <c r="G73" s="86"/>
      <c r="H73" s="86"/>
      <c r="I73" s="86"/>
      <c r="J73" s="86"/>
      <c r="K73" s="86"/>
      <c r="L73" s="86"/>
      <c r="M73" s="86"/>
      <c r="N73" s="86"/>
      <c r="O73" s="86"/>
      <c r="P73" s="86"/>
      <c r="Q73" s="86"/>
      <c r="R73" s="86"/>
      <c r="S73" s="86"/>
      <c r="T73" s="86"/>
      <c r="U73" s="87"/>
      <c r="V73" s="20">
        <f t="shared" ref="V73:V81" si="16">+AN18</f>
        <v>0</v>
      </c>
      <c r="W73" s="20">
        <f t="shared" si="13"/>
        <v>0</v>
      </c>
      <c r="X73" s="20">
        <f t="shared" si="13"/>
        <v>6</v>
      </c>
      <c r="Y73" s="20">
        <f t="shared" si="13"/>
        <v>10</v>
      </c>
      <c r="Z73" s="20">
        <f t="shared" si="13"/>
        <v>4</v>
      </c>
      <c r="AA73" s="20">
        <f t="shared" si="13"/>
        <v>0</v>
      </c>
      <c r="AB73" s="21">
        <f t="shared" ref="AB73:AB81" si="17">SUM(V73:AA73)</f>
        <v>20</v>
      </c>
      <c r="AC73" s="22">
        <f t="shared" ref="AC73:AC81" si="18">V73/$AB73</f>
        <v>0</v>
      </c>
      <c r="AD73" s="22">
        <f t="shared" si="14"/>
        <v>0</v>
      </c>
      <c r="AE73" s="22">
        <f t="shared" si="14"/>
        <v>0.3</v>
      </c>
      <c r="AF73" s="22">
        <f t="shared" si="14"/>
        <v>0.5</v>
      </c>
      <c r="AG73" s="22">
        <f t="shared" si="14"/>
        <v>0.2</v>
      </c>
      <c r="AH73" s="22">
        <f t="shared" si="14"/>
        <v>0</v>
      </c>
      <c r="AI73" s="75">
        <f t="shared" ref="AI73:AI81" si="19">+BA18</f>
        <v>3.9</v>
      </c>
      <c r="AJ73" s="75">
        <f t="shared" si="15"/>
        <v>0.72</v>
      </c>
      <c r="AK73" s="20">
        <f t="shared" si="15"/>
        <v>4</v>
      </c>
      <c r="AL73" s="20">
        <f t="shared" si="15"/>
        <v>4</v>
      </c>
      <c r="AM73" s="82" t="s">
        <v>163</v>
      </c>
    </row>
    <row r="74" spans="1:44" s="17" customFormat="1" ht="18" customHeight="1" x14ac:dyDescent="0.25">
      <c r="A74" s="19">
        <v>19</v>
      </c>
      <c r="B74" s="86" t="s">
        <v>83</v>
      </c>
      <c r="C74" s="86"/>
      <c r="D74" s="86"/>
      <c r="E74" s="86"/>
      <c r="F74" s="86"/>
      <c r="G74" s="86"/>
      <c r="H74" s="86"/>
      <c r="I74" s="86"/>
      <c r="J74" s="86"/>
      <c r="K74" s="86"/>
      <c r="L74" s="86"/>
      <c r="M74" s="86"/>
      <c r="N74" s="86"/>
      <c r="O74" s="86"/>
      <c r="P74" s="86"/>
      <c r="Q74" s="86"/>
      <c r="R74" s="86"/>
      <c r="S74" s="86"/>
      <c r="T74" s="86"/>
      <c r="U74" s="87"/>
      <c r="V74" s="20">
        <f t="shared" si="16"/>
        <v>0</v>
      </c>
      <c r="W74" s="20">
        <f t="shared" si="13"/>
        <v>2</v>
      </c>
      <c r="X74" s="20">
        <f t="shared" si="13"/>
        <v>3</v>
      </c>
      <c r="Y74" s="20">
        <f t="shared" si="13"/>
        <v>11</v>
      </c>
      <c r="Z74" s="20">
        <f t="shared" si="13"/>
        <v>4</v>
      </c>
      <c r="AA74" s="20">
        <f t="shared" si="13"/>
        <v>0</v>
      </c>
      <c r="AB74" s="21">
        <f t="shared" si="17"/>
        <v>20</v>
      </c>
      <c r="AC74" s="22">
        <f t="shared" si="18"/>
        <v>0</v>
      </c>
      <c r="AD74" s="22">
        <f t="shared" si="14"/>
        <v>0.1</v>
      </c>
      <c r="AE74" s="22">
        <f t="shared" si="14"/>
        <v>0.15</v>
      </c>
      <c r="AF74" s="22">
        <f t="shared" si="14"/>
        <v>0.55000000000000004</v>
      </c>
      <c r="AG74" s="22">
        <f t="shared" si="14"/>
        <v>0.2</v>
      </c>
      <c r="AH74" s="22">
        <f t="shared" si="14"/>
        <v>0</v>
      </c>
      <c r="AI74" s="75">
        <f t="shared" si="19"/>
        <v>3.85</v>
      </c>
      <c r="AJ74" s="75">
        <f t="shared" si="15"/>
        <v>0.88</v>
      </c>
      <c r="AK74" s="20">
        <f t="shared" si="15"/>
        <v>4</v>
      </c>
      <c r="AL74" s="20">
        <f t="shared" si="15"/>
        <v>4</v>
      </c>
      <c r="AM74" s="82"/>
      <c r="AO74" s="17" t="s">
        <v>90</v>
      </c>
      <c r="AP74" s="17" t="s">
        <v>91</v>
      </c>
      <c r="AQ74" s="17" t="s">
        <v>92</v>
      </c>
      <c r="AR74" s="17" t="s">
        <v>93</v>
      </c>
    </row>
    <row r="75" spans="1:44" s="17" customFormat="1" ht="18" customHeight="1" x14ac:dyDescent="0.25">
      <c r="A75" s="19">
        <v>20</v>
      </c>
      <c r="B75" s="86" t="s">
        <v>82</v>
      </c>
      <c r="C75" s="86"/>
      <c r="D75" s="86"/>
      <c r="E75" s="86"/>
      <c r="F75" s="86"/>
      <c r="G75" s="86"/>
      <c r="H75" s="86"/>
      <c r="I75" s="86"/>
      <c r="J75" s="86"/>
      <c r="K75" s="86"/>
      <c r="L75" s="86"/>
      <c r="M75" s="86"/>
      <c r="N75" s="86"/>
      <c r="O75" s="86"/>
      <c r="P75" s="86"/>
      <c r="Q75" s="86"/>
      <c r="R75" s="86"/>
      <c r="S75" s="86"/>
      <c r="T75" s="86"/>
      <c r="U75" s="87"/>
      <c r="V75" s="20">
        <f t="shared" si="16"/>
        <v>1</v>
      </c>
      <c r="W75" s="20">
        <f t="shared" si="13"/>
        <v>1</v>
      </c>
      <c r="X75" s="20">
        <f t="shared" si="13"/>
        <v>1</v>
      </c>
      <c r="Y75" s="20">
        <f t="shared" si="13"/>
        <v>10</v>
      </c>
      <c r="Z75" s="20">
        <f t="shared" si="13"/>
        <v>7</v>
      </c>
      <c r="AA75" s="20">
        <f t="shared" si="13"/>
        <v>0</v>
      </c>
      <c r="AB75" s="21">
        <f t="shared" si="17"/>
        <v>20</v>
      </c>
      <c r="AC75" s="22">
        <f t="shared" si="18"/>
        <v>0.05</v>
      </c>
      <c r="AD75" s="22">
        <f t="shared" si="14"/>
        <v>0.05</v>
      </c>
      <c r="AE75" s="22">
        <f t="shared" si="14"/>
        <v>0.05</v>
      </c>
      <c r="AF75" s="22">
        <f t="shared" si="14"/>
        <v>0.5</v>
      </c>
      <c r="AG75" s="22">
        <f t="shared" si="14"/>
        <v>0.35</v>
      </c>
      <c r="AH75" s="22">
        <f t="shared" si="14"/>
        <v>0</v>
      </c>
      <c r="AI75" s="75">
        <f t="shared" si="19"/>
        <v>4.05</v>
      </c>
      <c r="AJ75" s="75">
        <f t="shared" si="15"/>
        <v>1.05</v>
      </c>
      <c r="AK75" s="20">
        <f t="shared" si="15"/>
        <v>4</v>
      </c>
      <c r="AL75" s="20">
        <f t="shared" si="15"/>
        <v>4</v>
      </c>
      <c r="AM75" s="82" t="s">
        <v>94</v>
      </c>
      <c r="AN75" s="17" t="s">
        <v>143</v>
      </c>
      <c r="AO75" s="17">
        <v>19</v>
      </c>
      <c r="AP75" s="17">
        <v>95</v>
      </c>
      <c r="AQ75" s="17">
        <v>95</v>
      </c>
      <c r="AR75" s="17">
        <v>95</v>
      </c>
    </row>
    <row r="76" spans="1:44" s="17" customFormat="1" ht="18" customHeight="1" x14ac:dyDescent="0.25">
      <c r="A76" s="19">
        <v>21</v>
      </c>
      <c r="B76" s="86" t="s">
        <v>81</v>
      </c>
      <c r="C76" s="86"/>
      <c r="D76" s="86"/>
      <c r="E76" s="86"/>
      <c r="F76" s="86"/>
      <c r="G76" s="86"/>
      <c r="H76" s="86"/>
      <c r="I76" s="86"/>
      <c r="J76" s="86"/>
      <c r="K76" s="86"/>
      <c r="L76" s="86"/>
      <c r="M76" s="86"/>
      <c r="N76" s="86"/>
      <c r="O76" s="86"/>
      <c r="P76" s="86"/>
      <c r="Q76" s="86"/>
      <c r="R76" s="86"/>
      <c r="S76" s="86"/>
      <c r="T76" s="86"/>
      <c r="U76" s="87"/>
      <c r="V76" s="20">
        <f t="shared" si="16"/>
        <v>0</v>
      </c>
      <c r="W76" s="20">
        <f t="shared" si="13"/>
        <v>6</v>
      </c>
      <c r="X76" s="20">
        <f t="shared" si="13"/>
        <v>8</v>
      </c>
      <c r="Y76" s="20">
        <f t="shared" si="13"/>
        <v>3</v>
      </c>
      <c r="Z76" s="20">
        <f t="shared" si="13"/>
        <v>3</v>
      </c>
      <c r="AA76" s="20">
        <f t="shared" si="13"/>
        <v>0</v>
      </c>
      <c r="AB76" s="21">
        <f t="shared" si="17"/>
        <v>20</v>
      </c>
      <c r="AC76" s="22">
        <f t="shared" si="18"/>
        <v>0</v>
      </c>
      <c r="AD76" s="22">
        <f t="shared" si="14"/>
        <v>0.3</v>
      </c>
      <c r="AE76" s="22">
        <f t="shared" si="14"/>
        <v>0.4</v>
      </c>
      <c r="AF76" s="22">
        <f t="shared" si="14"/>
        <v>0.15</v>
      </c>
      <c r="AG76" s="22">
        <f t="shared" si="14"/>
        <v>0.15</v>
      </c>
      <c r="AH76" s="22">
        <f t="shared" si="14"/>
        <v>0</v>
      </c>
      <c r="AI76" s="75">
        <f t="shared" si="19"/>
        <v>3.15</v>
      </c>
      <c r="AJ76" s="75">
        <f t="shared" si="15"/>
        <v>1.04</v>
      </c>
      <c r="AK76" s="20">
        <f t="shared" si="15"/>
        <v>3</v>
      </c>
      <c r="AL76" s="20">
        <f t="shared" si="15"/>
        <v>3</v>
      </c>
      <c r="AM76" s="82"/>
      <c r="AN76" s="17" t="s">
        <v>38</v>
      </c>
      <c r="AO76" s="17">
        <v>1</v>
      </c>
      <c r="AP76" s="17">
        <v>5</v>
      </c>
      <c r="AQ76" s="17">
        <v>5</v>
      </c>
      <c r="AR76" s="17">
        <v>100</v>
      </c>
    </row>
    <row r="77" spans="1:44" s="17" customFormat="1" ht="18" customHeight="1" x14ac:dyDescent="0.25">
      <c r="A77" s="19">
        <v>22</v>
      </c>
      <c r="B77" s="86" t="s">
        <v>80</v>
      </c>
      <c r="C77" s="86"/>
      <c r="D77" s="86"/>
      <c r="E77" s="86"/>
      <c r="F77" s="86"/>
      <c r="G77" s="86"/>
      <c r="H77" s="86"/>
      <c r="I77" s="86"/>
      <c r="J77" s="86"/>
      <c r="K77" s="86"/>
      <c r="L77" s="86"/>
      <c r="M77" s="86"/>
      <c r="N77" s="86"/>
      <c r="O77" s="86"/>
      <c r="P77" s="86"/>
      <c r="Q77" s="86"/>
      <c r="R77" s="86"/>
      <c r="S77" s="86"/>
      <c r="T77" s="86"/>
      <c r="U77" s="87"/>
      <c r="V77" s="20">
        <f t="shared" si="16"/>
        <v>4</v>
      </c>
      <c r="W77" s="20">
        <f t="shared" si="13"/>
        <v>5</v>
      </c>
      <c r="X77" s="20">
        <f t="shared" si="13"/>
        <v>3</v>
      </c>
      <c r="Y77" s="20">
        <f t="shared" si="13"/>
        <v>5</v>
      </c>
      <c r="Z77" s="20">
        <f t="shared" si="13"/>
        <v>3</v>
      </c>
      <c r="AA77" s="20">
        <f t="shared" si="13"/>
        <v>0</v>
      </c>
      <c r="AB77" s="21">
        <f t="shared" si="17"/>
        <v>20</v>
      </c>
      <c r="AC77" s="22">
        <f t="shared" si="18"/>
        <v>0.2</v>
      </c>
      <c r="AD77" s="22">
        <f t="shared" si="14"/>
        <v>0.25</v>
      </c>
      <c r="AE77" s="22">
        <f t="shared" si="14"/>
        <v>0.15</v>
      </c>
      <c r="AF77" s="22">
        <f t="shared" si="14"/>
        <v>0.25</v>
      </c>
      <c r="AG77" s="22">
        <f t="shared" si="14"/>
        <v>0.15</v>
      </c>
      <c r="AH77" s="22">
        <f t="shared" si="14"/>
        <v>0</v>
      </c>
      <c r="AI77" s="75">
        <f t="shared" si="19"/>
        <v>2.9</v>
      </c>
      <c r="AJ77" s="75">
        <f t="shared" si="15"/>
        <v>1.41</v>
      </c>
      <c r="AK77" s="20">
        <f t="shared" si="15"/>
        <v>3</v>
      </c>
      <c r="AL77" s="20">
        <f t="shared" si="15"/>
        <v>2</v>
      </c>
      <c r="AM77" s="82"/>
      <c r="AN77" s="17" t="s">
        <v>88</v>
      </c>
      <c r="AO77" s="17">
        <v>20</v>
      </c>
      <c r="AP77" s="17">
        <v>100</v>
      </c>
      <c r="AQ77" s="17">
        <v>100</v>
      </c>
    </row>
    <row r="78" spans="1:44" s="17" customFormat="1" ht="18" customHeight="1" x14ac:dyDescent="0.25">
      <c r="A78" s="19">
        <v>23</v>
      </c>
      <c r="B78" s="86" t="s">
        <v>79</v>
      </c>
      <c r="C78" s="86"/>
      <c r="D78" s="86"/>
      <c r="E78" s="86"/>
      <c r="F78" s="86"/>
      <c r="G78" s="86"/>
      <c r="H78" s="86"/>
      <c r="I78" s="86"/>
      <c r="J78" s="86"/>
      <c r="K78" s="86"/>
      <c r="L78" s="86"/>
      <c r="M78" s="86"/>
      <c r="N78" s="86"/>
      <c r="O78" s="86"/>
      <c r="P78" s="86"/>
      <c r="Q78" s="86"/>
      <c r="R78" s="86"/>
      <c r="S78" s="86"/>
      <c r="T78" s="86"/>
      <c r="U78" s="87"/>
      <c r="V78" s="20">
        <f t="shared" si="16"/>
        <v>0</v>
      </c>
      <c r="W78" s="20">
        <f t="shared" si="13"/>
        <v>0</v>
      </c>
      <c r="X78" s="20">
        <f t="shared" si="13"/>
        <v>1</v>
      </c>
      <c r="Y78" s="20">
        <f t="shared" si="13"/>
        <v>4</v>
      </c>
      <c r="Z78" s="20">
        <f t="shared" si="13"/>
        <v>15</v>
      </c>
      <c r="AA78" s="20">
        <f t="shared" si="13"/>
        <v>0</v>
      </c>
      <c r="AB78" s="21">
        <f t="shared" si="17"/>
        <v>20</v>
      </c>
      <c r="AC78" s="22">
        <f t="shared" si="18"/>
        <v>0</v>
      </c>
      <c r="AD78" s="22">
        <f t="shared" si="14"/>
        <v>0</v>
      </c>
      <c r="AE78" s="22">
        <f t="shared" si="14"/>
        <v>0.05</v>
      </c>
      <c r="AF78" s="22">
        <f t="shared" si="14"/>
        <v>0.2</v>
      </c>
      <c r="AG78" s="22">
        <f t="shared" si="14"/>
        <v>0.75</v>
      </c>
      <c r="AH78" s="22">
        <f t="shared" si="14"/>
        <v>0</v>
      </c>
      <c r="AI78" s="75">
        <f t="shared" si="19"/>
        <v>4.7</v>
      </c>
      <c r="AJ78" s="75">
        <f t="shared" si="15"/>
        <v>0.56999999999999995</v>
      </c>
      <c r="AK78" s="20">
        <f t="shared" si="15"/>
        <v>5</v>
      </c>
      <c r="AL78" s="20">
        <f t="shared" si="15"/>
        <v>5</v>
      </c>
      <c r="AM78" s="82" t="s">
        <v>150</v>
      </c>
    </row>
    <row r="79" spans="1:44" s="17" customFormat="1" ht="18" customHeight="1" x14ac:dyDescent="0.25">
      <c r="A79" s="19">
        <v>24</v>
      </c>
      <c r="B79" s="86" t="s">
        <v>78</v>
      </c>
      <c r="C79" s="86"/>
      <c r="D79" s="86"/>
      <c r="E79" s="86"/>
      <c r="F79" s="86"/>
      <c r="G79" s="86"/>
      <c r="H79" s="86"/>
      <c r="I79" s="86"/>
      <c r="J79" s="86"/>
      <c r="K79" s="86"/>
      <c r="L79" s="86"/>
      <c r="M79" s="86"/>
      <c r="N79" s="86"/>
      <c r="O79" s="86"/>
      <c r="P79" s="86"/>
      <c r="Q79" s="86"/>
      <c r="R79" s="86"/>
      <c r="S79" s="86"/>
      <c r="T79" s="86"/>
      <c r="U79" s="87"/>
      <c r="V79" s="20">
        <f t="shared" si="16"/>
        <v>0</v>
      </c>
      <c r="W79" s="20">
        <f t="shared" si="13"/>
        <v>0</v>
      </c>
      <c r="X79" s="20">
        <f t="shared" si="13"/>
        <v>1</v>
      </c>
      <c r="Y79" s="20">
        <f t="shared" si="13"/>
        <v>4</v>
      </c>
      <c r="Z79" s="20">
        <f t="shared" si="13"/>
        <v>13</v>
      </c>
      <c r="AA79" s="20">
        <f t="shared" si="13"/>
        <v>2</v>
      </c>
      <c r="AB79" s="21">
        <f t="shared" si="17"/>
        <v>20</v>
      </c>
      <c r="AC79" s="22">
        <f t="shared" si="18"/>
        <v>0</v>
      </c>
      <c r="AD79" s="22">
        <f t="shared" si="14"/>
        <v>0</v>
      </c>
      <c r="AE79" s="22">
        <f t="shared" si="14"/>
        <v>0.05</v>
      </c>
      <c r="AF79" s="22">
        <f t="shared" si="14"/>
        <v>0.2</v>
      </c>
      <c r="AG79" s="22">
        <f t="shared" si="14"/>
        <v>0.65</v>
      </c>
      <c r="AH79" s="22">
        <f t="shared" si="14"/>
        <v>0.1</v>
      </c>
      <c r="AI79" s="75">
        <f t="shared" si="19"/>
        <v>4.67</v>
      </c>
      <c r="AJ79" s="75">
        <f t="shared" si="15"/>
        <v>0.59</v>
      </c>
      <c r="AK79" s="20">
        <f t="shared" si="15"/>
        <v>5</v>
      </c>
      <c r="AL79" s="20">
        <f t="shared" si="15"/>
        <v>5</v>
      </c>
      <c r="AM79" s="82"/>
    </row>
    <row r="80" spans="1:44" s="17" customFormat="1" ht="18" customHeight="1" x14ac:dyDescent="0.25">
      <c r="A80" s="19">
        <v>25</v>
      </c>
      <c r="B80" s="86" t="s">
        <v>77</v>
      </c>
      <c r="C80" s="86"/>
      <c r="D80" s="86"/>
      <c r="E80" s="86"/>
      <c r="F80" s="86"/>
      <c r="G80" s="86"/>
      <c r="H80" s="86"/>
      <c r="I80" s="86"/>
      <c r="J80" s="86"/>
      <c r="K80" s="86"/>
      <c r="L80" s="86"/>
      <c r="M80" s="86"/>
      <c r="N80" s="86"/>
      <c r="O80" s="86"/>
      <c r="P80" s="86"/>
      <c r="Q80" s="86"/>
      <c r="R80" s="86"/>
      <c r="S80" s="86"/>
      <c r="T80" s="86"/>
      <c r="U80" s="87"/>
      <c r="V80" s="20">
        <f t="shared" si="16"/>
        <v>0</v>
      </c>
      <c r="W80" s="20">
        <f t="shared" si="13"/>
        <v>0</v>
      </c>
      <c r="X80" s="20">
        <f t="shared" si="13"/>
        <v>2</v>
      </c>
      <c r="Y80" s="20">
        <f t="shared" si="13"/>
        <v>9</v>
      </c>
      <c r="Z80" s="20">
        <f t="shared" si="13"/>
        <v>8</v>
      </c>
      <c r="AA80" s="20">
        <f t="shared" si="13"/>
        <v>1</v>
      </c>
      <c r="AB80" s="21">
        <f t="shared" si="17"/>
        <v>20</v>
      </c>
      <c r="AC80" s="22">
        <f t="shared" si="18"/>
        <v>0</v>
      </c>
      <c r="AD80" s="22">
        <f t="shared" si="14"/>
        <v>0</v>
      </c>
      <c r="AE80" s="22">
        <f t="shared" si="14"/>
        <v>0.1</v>
      </c>
      <c r="AF80" s="22">
        <f t="shared" si="14"/>
        <v>0.45</v>
      </c>
      <c r="AG80" s="22">
        <f t="shared" si="14"/>
        <v>0.4</v>
      </c>
      <c r="AH80" s="22">
        <f t="shared" si="14"/>
        <v>0.05</v>
      </c>
      <c r="AI80" s="75">
        <f t="shared" si="19"/>
        <v>4.32</v>
      </c>
      <c r="AJ80" s="75">
        <f t="shared" si="15"/>
        <v>0.67</v>
      </c>
      <c r="AK80" s="20">
        <f t="shared" si="15"/>
        <v>4</v>
      </c>
      <c r="AL80" s="20">
        <f t="shared" si="15"/>
        <v>4</v>
      </c>
      <c r="AM80" s="82"/>
    </row>
    <row r="81" spans="1:44" s="17" customFormat="1" ht="18" customHeight="1" x14ac:dyDescent="0.25">
      <c r="A81" s="19">
        <v>26</v>
      </c>
      <c r="B81" s="86" t="s">
        <v>76</v>
      </c>
      <c r="C81" s="86"/>
      <c r="D81" s="86"/>
      <c r="E81" s="86"/>
      <c r="F81" s="86"/>
      <c r="G81" s="86"/>
      <c r="H81" s="86"/>
      <c r="I81" s="86"/>
      <c r="J81" s="86"/>
      <c r="K81" s="86"/>
      <c r="L81" s="86"/>
      <c r="M81" s="86"/>
      <c r="N81" s="86"/>
      <c r="O81" s="86"/>
      <c r="P81" s="86"/>
      <c r="Q81" s="86"/>
      <c r="R81" s="86"/>
      <c r="S81" s="86"/>
      <c r="T81" s="86"/>
      <c r="U81" s="87"/>
      <c r="V81" s="20">
        <f t="shared" si="16"/>
        <v>0</v>
      </c>
      <c r="W81" s="20">
        <f t="shared" si="13"/>
        <v>1</v>
      </c>
      <c r="X81" s="20">
        <f t="shared" si="13"/>
        <v>3</v>
      </c>
      <c r="Y81" s="20">
        <f t="shared" si="13"/>
        <v>9</v>
      </c>
      <c r="Z81" s="20">
        <f t="shared" si="13"/>
        <v>7</v>
      </c>
      <c r="AA81" s="20">
        <f t="shared" si="13"/>
        <v>0</v>
      </c>
      <c r="AB81" s="21">
        <f t="shared" si="17"/>
        <v>20</v>
      </c>
      <c r="AC81" s="22">
        <f t="shared" si="18"/>
        <v>0</v>
      </c>
      <c r="AD81" s="22">
        <f t="shared" si="14"/>
        <v>0.05</v>
      </c>
      <c r="AE81" s="22">
        <f t="shared" si="14"/>
        <v>0.15</v>
      </c>
      <c r="AF81" s="22">
        <f t="shared" si="14"/>
        <v>0.45</v>
      </c>
      <c r="AG81" s="22">
        <f t="shared" si="14"/>
        <v>0.35</v>
      </c>
      <c r="AH81" s="22">
        <f t="shared" si="14"/>
        <v>0</v>
      </c>
      <c r="AI81" s="75">
        <f t="shared" si="19"/>
        <v>4.0999999999999996</v>
      </c>
      <c r="AJ81" s="75">
        <f t="shared" si="15"/>
        <v>0.85</v>
      </c>
      <c r="AK81" s="20">
        <f t="shared" si="15"/>
        <v>4</v>
      </c>
      <c r="AL81" s="20">
        <f t="shared" si="15"/>
        <v>4</v>
      </c>
      <c r="AM81" s="82"/>
    </row>
    <row r="82" spans="1:44" x14ac:dyDescent="0.25">
      <c r="AM82" s="82" t="s">
        <v>164</v>
      </c>
    </row>
    <row r="83" spans="1:44" x14ac:dyDescent="0.25">
      <c r="AM83" s="82"/>
      <c r="AO83" s="50" t="s">
        <v>90</v>
      </c>
      <c r="AP83" s="50" t="s">
        <v>91</v>
      </c>
      <c r="AQ83" s="50" t="s">
        <v>92</v>
      </c>
      <c r="AR83" s="50" t="s">
        <v>93</v>
      </c>
    </row>
    <row r="84" spans="1:44" s="30" customFormat="1" ht="20.25" customHeight="1" x14ac:dyDescent="0.25">
      <c r="A84" s="92" t="s">
        <v>25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70" t="s">
        <v>94</v>
      </c>
      <c r="AO84" s="30">
        <v>20</v>
      </c>
      <c r="AP84" s="30">
        <v>100</v>
      </c>
      <c r="AQ84" s="30">
        <v>100</v>
      </c>
      <c r="AR84" s="30">
        <v>100</v>
      </c>
    </row>
    <row r="85" spans="1:44" ht="15" customHeight="1" x14ac:dyDescent="0.25">
      <c r="B85" s="93"/>
      <c r="C85" s="93"/>
      <c r="D85" s="93"/>
      <c r="E85" s="93"/>
      <c r="F85" s="93"/>
      <c r="G85" s="93"/>
      <c r="H85" s="93"/>
      <c r="I85" s="93"/>
      <c r="J85" s="93"/>
      <c r="K85" s="93"/>
      <c r="L85" s="93"/>
      <c r="M85" s="93"/>
      <c r="N85" s="93"/>
      <c r="O85" s="93"/>
      <c r="P85" s="93"/>
      <c r="Q85" s="93"/>
      <c r="R85" s="93"/>
      <c r="S85" s="93"/>
      <c r="T85" s="93"/>
      <c r="U85" s="93"/>
      <c r="V85" s="95" t="s">
        <v>7</v>
      </c>
      <c r="W85" s="95"/>
      <c r="X85" s="95"/>
      <c r="Y85" s="95"/>
      <c r="Z85" s="95"/>
      <c r="AA85" s="95"/>
      <c r="AC85" s="95" t="s">
        <v>8</v>
      </c>
      <c r="AD85" s="95"/>
      <c r="AE85" s="95"/>
      <c r="AF85" s="95"/>
      <c r="AG85" s="95"/>
      <c r="AH85" s="95"/>
      <c r="AI85" s="96" t="s">
        <v>9</v>
      </c>
      <c r="AJ85" s="96"/>
      <c r="AK85" s="96"/>
      <c r="AL85" s="96"/>
      <c r="AM85" s="82" t="s">
        <v>150</v>
      </c>
    </row>
    <row r="86" spans="1:44" ht="15.75" thickBot="1" x14ac:dyDescent="0.3">
      <c r="B86" s="93"/>
      <c r="C86" s="93"/>
      <c r="D86" s="93"/>
      <c r="E86" s="93"/>
      <c r="F86" s="93"/>
      <c r="G86" s="93"/>
      <c r="H86" s="93"/>
      <c r="I86" s="93"/>
      <c r="J86" s="93"/>
      <c r="K86" s="93"/>
      <c r="L86" s="93"/>
      <c r="M86" s="93"/>
      <c r="N86" s="93"/>
      <c r="O86" s="93"/>
      <c r="P86" s="93"/>
      <c r="Q86" s="93"/>
      <c r="R86" s="93"/>
      <c r="S86" s="93"/>
      <c r="T86" s="93"/>
      <c r="U86" s="93"/>
      <c r="V86" s="95"/>
      <c r="W86" s="95"/>
      <c r="X86" s="95"/>
      <c r="Y86" s="95"/>
      <c r="Z86" s="95"/>
      <c r="AA86" s="95"/>
      <c r="AC86" s="95"/>
      <c r="AD86" s="95"/>
      <c r="AE86" s="95"/>
      <c r="AF86" s="95"/>
      <c r="AG86" s="95"/>
      <c r="AH86" s="95"/>
      <c r="AI86" s="96"/>
      <c r="AJ86" s="96"/>
      <c r="AK86" s="96"/>
      <c r="AL86" s="96"/>
      <c r="AM86" s="82"/>
    </row>
    <row r="87" spans="1:44" s="17" customFormat="1" ht="18.75" x14ac:dyDescent="0.25">
      <c r="A87" s="9"/>
      <c r="B87" s="89"/>
      <c r="C87" s="89"/>
      <c r="D87" s="89"/>
      <c r="E87" s="89"/>
      <c r="F87" s="89"/>
      <c r="G87" s="89"/>
      <c r="H87" s="89"/>
      <c r="I87" s="89"/>
      <c r="J87" s="89"/>
      <c r="K87" s="89"/>
      <c r="L87" s="89"/>
      <c r="M87" s="89"/>
      <c r="N87" s="89"/>
      <c r="O87" s="89"/>
      <c r="P87" s="89"/>
      <c r="Q87" s="89"/>
      <c r="R87" s="89"/>
      <c r="S87" s="89"/>
      <c r="T87" s="89"/>
      <c r="U87" s="89"/>
      <c r="V87" s="10">
        <v>1</v>
      </c>
      <c r="W87" s="10">
        <v>2</v>
      </c>
      <c r="X87" s="10">
        <v>3</v>
      </c>
      <c r="Y87" s="10">
        <v>4</v>
      </c>
      <c r="Z87" s="10">
        <v>5</v>
      </c>
      <c r="AA87" s="10" t="s">
        <v>10</v>
      </c>
      <c r="AB87" s="11" t="s">
        <v>11</v>
      </c>
      <c r="AC87" s="12">
        <v>1</v>
      </c>
      <c r="AD87" s="13">
        <v>2</v>
      </c>
      <c r="AE87" s="13">
        <v>3</v>
      </c>
      <c r="AF87" s="13">
        <v>4</v>
      </c>
      <c r="AG87" s="14">
        <v>5</v>
      </c>
      <c r="AH87" s="10" t="s">
        <v>10</v>
      </c>
      <c r="AI87" s="15" t="s">
        <v>12</v>
      </c>
      <c r="AJ87" s="16" t="s">
        <v>13</v>
      </c>
      <c r="AK87" s="16" t="s">
        <v>14</v>
      </c>
      <c r="AL87" s="47" t="s">
        <v>15</v>
      </c>
      <c r="AM87" s="82"/>
      <c r="AN87" s="82"/>
    </row>
    <row r="88" spans="1:44" s="54" customFormat="1" ht="18.75" customHeight="1" x14ac:dyDescent="0.25">
      <c r="A88" s="90"/>
      <c r="B88" s="91"/>
      <c r="C88" s="91"/>
      <c r="D88" s="91"/>
      <c r="E88" s="91"/>
      <c r="F88" s="91"/>
      <c r="G88" s="91"/>
      <c r="H88" s="91"/>
      <c r="I88" s="91"/>
      <c r="J88" s="91"/>
      <c r="K88" s="91"/>
      <c r="L88" s="91"/>
      <c r="M88" s="91"/>
      <c r="N88" s="91"/>
      <c r="O88" s="91"/>
      <c r="P88" s="91"/>
      <c r="Q88" s="91"/>
      <c r="R88" s="91"/>
      <c r="S88" s="91"/>
      <c r="T88" s="91"/>
      <c r="U88" s="91"/>
      <c r="V88" s="31"/>
      <c r="W88" s="31"/>
      <c r="X88" s="31"/>
      <c r="Y88" s="31"/>
      <c r="Z88" s="31"/>
      <c r="AA88" s="31"/>
      <c r="AB88" s="40"/>
      <c r="AC88" s="32"/>
      <c r="AD88" s="32"/>
      <c r="AE88" s="32"/>
      <c r="AF88" s="32"/>
      <c r="AG88" s="32"/>
      <c r="AH88" s="32"/>
      <c r="AI88" s="33"/>
      <c r="AJ88" s="33"/>
      <c r="AK88" s="31"/>
      <c r="AL88" s="48"/>
      <c r="AM88" s="71"/>
    </row>
    <row r="89" spans="1:44" s="17" customFormat="1" ht="18" customHeight="1" x14ac:dyDescent="0.25">
      <c r="A89" s="19">
        <v>27</v>
      </c>
      <c r="B89" s="86" t="s">
        <v>75</v>
      </c>
      <c r="C89" s="86"/>
      <c r="D89" s="86"/>
      <c r="E89" s="86"/>
      <c r="F89" s="86"/>
      <c r="G89" s="86"/>
      <c r="H89" s="86"/>
      <c r="I89" s="86"/>
      <c r="J89" s="86"/>
      <c r="K89" s="86"/>
      <c r="L89" s="86"/>
      <c r="M89" s="86"/>
      <c r="N89" s="86"/>
      <c r="O89" s="86"/>
      <c r="P89" s="86"/>
      <c r="Q89" s="86"/>
      <c r="R89" s="86"/>
      <c r="S89" s="86"/>
      <c r="T89" s="86"/>
      <c r="U89" s="87"/>
      <c r="V89" s="20">
        <f>+AN27</f>
        <v>0</v>
      </c>
      <c r="W89" s="20">
        <f t="shared" ref="W89:AA94" si="20">+AO27</f>
        <v>1</v>
      </c>
      <c r="X89" s="20">
        <f t="shared" si="20"/>
        <v>2</v>
      </c>
      <c r="Y89" s="20">
        <f t="shared" si="20"/>
        <v>7</v>
      </c>
      <c r="Z89" s="20">
        <f t="shared" si="20"/>
        <v>10</v>
      </c>
      <c r="AA89" s="20">
        <f t="shared" si="20"/>
        <v>0</v>
      </c>
      <c r="AB89" s="21">
        <f>SUM(V89:AA89)</f>
        <v>20</v>
      </c>
      <c r="AC89" s="22">
        <f>V89/$AB89</f>
        <v>0</v>
      </c>
      <c r="AD89" s="22">
        <f t="shared" ref="AD89:AH94" si="21">W89/$AB89</f>
        <v>0.05</v>
      </c>
      <c r="AE89" s="22">
        <f t="shared" si="21"/>
        <v>0.1</v>
      </c>
      <c r="AF89" s="22">
        <f t="shared" si="21"/>
        <v>0.35</v>
      </c>
      <c r="AG89" s="22">
        <f t="shared" si="21"/>
        <v>0.5</v>
      </c>
      <c r="AH89" s="22">
        <f t="shared" si="21"/>
        <v>0</v>
      </c>
      <c r="AI89" s="75">
        <f>+BA27</f>
        <v>4.3</v>
      </c>
      <c r="AJ89" s="75">
        <f t="shared" ref="AJ89:AL94" si="22">+BB27</f>
        <v>0.86</v>
      </c>
      <c r="AK89" s="20">
        <f t="shared" si="22"/>
        <v>5</v>
      </c>
      <c r="AL89" s="20">
        <f t="shared" si="22"/>
        <v>5</v>
      </c>
      <c r="AM89" s="78"/>
    </row>
    <row r="90" spans="1:44" s="17" customFormat="1" ht="18" customHeight="1" x14ac:dyDescent="0.25">
      <c r="A90" s="19">
        <v>28</v>
      </c>
      <c r="B90" s="86" t="s">
        <v>74</v>
      </c>
      <c r="C90" s="86"/>
      <c r="D90" s="86"/>
      <c r="E90" s="86"/>
      <c r="F90" s="86"/>
      <c r="G90" s="86"/>
      <c r="H90" s="86"/>
      <c r="I90" s="86"/>
      <c r="J90" s="86"/>
      <c r="K90" s="86"/>
      <c r="L90" s="86"/>
      <c r="M90" s="86"/>
      <c r="N90" s="86"/>
      <c r="O90" s="86"/>
      <c r="P90" s="86"/>
      <c r="Q90" s="86"/>
      <c r="R90" s="86"/>
      <c r="S90" s="86"/>
      <c r="T90" s="86"/>
      <c r="U90" s="87"/>
      <c r="V90" s="20">
        <f t="shared" ref="V90:V94" si="23">+AN28</f>
        <v>1</v>
      </c>
      <c r="W90" s="20">
        <f t="shared" si="20"/>
        <v>0</v>
      </c>
      <c r="X90" s="20">
        <f t="shared" si="20"/>
        <v>3</v>
      </c>
      <c r="Y90" s="20">
        <f t="shared" si="20"/>
        <v>6</v>
      </c>
      <c r="Z90" s="20">
        <f t="shared" si="20"/>
        <v>9</v>
      </c>
      <c r="AA90" s="20">
        <f t="shared" si="20"/>
        <v>1</v>
      </c>
      <c r="AB90" s="21">
        <f t="shared" ref="AB90:AB94" si="24">SUM(V90:AA90)</f>
        <v>20</v>
      </c>
      <c r="AC90" s="22">
        <f t="shared" ref="AC90:AC94" si="25">V90/$AB90</f>
        <v>0.05</v>
      </c>
      <c r="AD90" s="22">
        <f t="shared" si="21"/>
        <v>0</v>
      </c>
      <c r="AE90" s="22">
        <f t="shared" si="21"/>
        <v>0.15</v>
      </c>
      <c r="AF90" s="22">
        <f t="shared" si="21"/>
        <v>0.3</v>
      </c>
      <c r="AG90" s="22">
        <f t="shared" si="21"/>
        <v>0.45</v>
      </c>
      <c r="AH90" s="22">
        <f t="shared" si="21"/>
        <v>0.05</v>
      </c>
      <c r="AI90" s="75">
        <f t="shared" ref="AI90:AI94" si="26">+BA28</f>
        <v>4.16</v>
      </c>
      <c r="AJ90" s="75">
        <f t="shared" si="22"/>
        <v>1.07</v>
      </c>
      <c r="AK90" s="20">
        <f t="shared" si="22"/>
        <v>4</v>
      </c>
      <c r="AL90" s="20">
        <f t="shared" si="22"/>
        <v>5</v>
      </c>
      <c r="AM90" s="78"/>
    </row>
    <row r="91" spans="1:44" s="17" customFormat="1" ht="18" customHeight="1" x14ac:dyDescent="0.25">
      <c r="A91" s="19">
        <v>29</v>
      </c>
      <c r="B91" s="86" t="s">
        <v>73</v>
      </c>
      <c r="C91" s="86" t="s">
        <v>26</v>
      </c>
      <c r="D91" s="86" t="s">
        <v>26</v>
      </c>
      <c r="E91" s="86" t="s">
        <v>26</v>
      </c>
      <c r="F91" s="86" t="s">
        <v>26</v>
      </c>
      <c r="G91" s="86" t="s">
        <v>26</v>
      </c>
      <c r="H91" s="86" t="s">
        <v>26</v>
      </c>
      <c r="I91" s="86" t="s">
        <v>26</v>
      </c>
      <c r="J91" s="86" t="s">
        <v>26</v>
      </c>
      <c r="K91" s="86" t="s">
        <v>26</v>
      </c>
      <c r="L91" s="86" t="s">
        <v>26</v>
      </c>
      <c r="M91" s="86" t="s">
        <v>26</v>
      </c>
      <c r="N91" s="86" t="s">
        <v>26</v>
      </c>
      <c r="O91" s="86" t="s">
        <v>26</v>
      </c>
      <c r="P91" s="86" t="s">
        <v>26</v>
      </c>
      <c r="Q91" s="86" t="s">
        <v>26</v>
      </c>
      <c r="R91" s="86" t="s">
        <v>26</v>
      </c>
      <c r="S91" s="86" t="s">
        <v>26</v>
      </c>
      <c r="T91" s="86" t="s">
        <v>26</v>
      </c>
      <c r="U91" s="87" t="s">
        <v>26</v>
      </c>
      <c r="V91" s="20">
        <f t="shared" si="23"/>
        <v>0</v>
      </c>
      <c r="W91" s="20">
        <f t="shared" si="20"/>
        <v>0</v>
      </c>
      <c r="X91" s="20">
        <f t="shared" si="20"/>
        <v>2</v>
      </c>
      <c r="Y91" s="20">
        <f t="shared" si="20"/>
        <v>6</v>
      </c>
      <c r="Z91" s="20">
        <f t="shared" si="20"/>
        <v>11</v>
      </c>
      <c r="AA91" s="20">
        <f t="shared" si="20"/>
        <v>1</v>
      </c>
      <c r="AB91" s="21">
        <f t="shared" si="24"/>
        <v>20</v>
      </c>
      <c r="AC91" s="22">
        <f t="shared" si="25"/>
        <v>0</v>
      </c>
      <c r="AD91" s="22">
        <f t="shared" si="21"/>
        <v>0</v>
      </c>
      <c r="AE91" s="22">
        <f t="shared" si="21"/>
        <v>0.1</v>
      </c>
      <c r="AF91" s="22">
        <f t="shared" si="21"/>
        <v>0.3</v>
      </c>
      <c r="AG91" s="22">
        <f t="shared" si="21"/>
        <v>0.55000000000000004</v>
      </c>
      <c r="AH91" s="22">
        <f t="shared" si="21"/>
        <v>0.05</v>
      </c>
      <c r="AI91" s="75">
        <f t="shared" si="26"/>
        <v>4.47</v>
      </c>
      <c r="AJ91" s="75">
        <f t="shared" si="22"/>
        <v>0.7</v>
      </c>
      <c r="AK91" s="20">
        <f t="shared" si="22"/>
        <v>5</v>
      </c>
      <c r="AL91" s="20">
        <f t="shared" si="22"/>
        <v>5</v>
      </c>
      <c r="AM91" s="78"/>
    </row>
    <row r="92" spans="1:44" s="17" customFormat="1" ht="18" customHeight="1" x14ac:dyDescent="0.25">
      <c r="A92" s="19">
        <v>30</v>
      </c>
      <c r="B92" s="86" t="s">
        <v>72</v>
      </c>
      <c r="C92" s="86" t="s">
        <v>27</v>
      </c>
      <c r="D92" s="86" t="s">
        <v>27</v>
      </c>
      <c r="E92" s="86" t="s">
        <v>27</v>
      </c>
      <c r="F92" s="86" t="s">
        <v>27</v>
      </c>
      <c r="G92" s="86" t="s">
        <v>27</v>
      </c>
      <c r="H92" s="86" t="s">
        <v>27</v>
      </c>
      <c r="I92" s="86" t="s">
        <v>27</v>
      </c>
      <c r="J92" s="86" t="s">
        <v>27</v>
      </c>
      <c r="K92" s="86" t="s">
        <v>27</v>
      </c>
      <c r="L92" s="86" t="s">
        <v>27</v>
      </c>
      <c r="M92" s="86" t="s">
        <v>27</v>
      </c>
      <c r="N92" s="86" t="s">
        <v>27</v>
      </c>
      <c r="O92" s="86" t="s">
        <v>27</v>
      </c>
      <c r="P92" s="86" t="s">
        <v>27</v>
      </c>
      <c r="Q92" s="86" t="s">
        <v>27</v>
      </c>
      <c r="R92" s="86" t="s">
        <v>27</v>
      </c>
      <c r="S92" s="86" t="s">
        <v>27</v>
      </c>
      <c r="T92" s="86" t="s">
        <v>27</v>
      </c>
      <c r="U92" s="87" t="s">
        <v>27</v>
      </c>
      <c r="V92" s="20">
        <f t="shared" si="23"/>
        <v>0</v>
      </c>
      <c r="W92" s="20">
        <f t="shared" si="20"/>
        <v>0</v>
      </c>
      <c r="X92" s="20">
        <f t="shared" si="20"/>
        <v>1</v>
      </c>
      <c r="Y92" s="20">
        <f t="shared" si="20"/>
        <v>2</v>
      </c>
      <c r="Z92" s="20">
        <f t="shared" si="20"/>
        <v>12</v>
      </c>
      <c r="AA92" s="20">
        <f t="shared" si="20"/>
        <v>5</v>
      </c>
      <c r="AB92" s="21">
        <f t="shared" si="24"/>
        <v>20</v>
      </c>
      <c r="AC92" s="22">
        <f t="shared" si="25"/>
        <v>0</v>
      </c>
      <c r="AD92" s="22">
        <f t="shared" si="21"/>
        <v>0</v>
      </c>
      <c r="AE92" s="22">
        <f t="shared" si="21"/>
        <v>0.05</v>
      </c>
      <c r="AF92" s="22">
        <f t="shared" si="21"/>
        <v>0.1</v>
      </c>
      <c r="AG92" s="22">
        <f t="shared" si="21"/>
        <v>0.6</v>
      </c>
      <c r="AH92" s="22">
        <f t="shared" si="21"/>
        <v>0.25</v>
      </c>
      <c r="AI92" s="75">
        <f t="shared" si="26"/>
        <v>4.7300000000000004</v>
      </c>
      <c r="AJ92" s="75">
        <f t="shared" si="22"/>
        <v>0.59</v>
      </c>
      <c r="AK92" s="20">
        <f t="shared" si="22"/>
        <v>5</v>
      </c>
      <c r="AL92" s="20">
        <f t="shared" si="22"/>
        <v>5</v>
      </c>
      <c r="AM92" s="78"/>
    </row>
    <row r="93" spans="1:44" s="17" customFormat="1" ht="18" customHeight="1" x14ac:dyDescent="0.25">
      <c r="A93" s="19">
        <v>31</v>
      </c>
      <c r="B93" s="86" t="s">
        <v>71</v>
      </c>
      <c r="C93" s="86" t="s">
        <v>28</v>
      </c>
      <c r="D93" s="86" t="s">
        <v>28</v>
      </c>
      <c r="E93" s="86" t="s">
        <v>28</v>
      </c>
      <c r="F93" s="86" t="s">
        <v>28</v>
      </c>
      <c r="G93" s="86" t="s">
        <v>28</v>
      </c>
      <c r="H93" s="86" t="s">
        <v>28</v>
      </c>
      <c r="I93" s="86" t="s">
        <v>28</v>
      </c>
      <c r="J93" s="86" t="s">
        <v>28</v>
      </c>
      <c r="K93" s="86" t="s">
        <v>28</v>
      </c>
      <c r="L93" s="86" t="s">
        <v>28</v>
      </c>
      <c r="M93" s="86" t="s">
        <v>28</v>
      </c>
      <c r="N93" s="86" t="s">
        <v>28</v>
      </c>
      <c r="O93" s="86" t="s">
        <v>28</v>
      </c>
      <c r="P93" s="86" t="s">
        <v>28</v>
      </c>
      <c r="Q93" s="86" t="s">
        <v>28</v>
      </c>
      <c r="R93" s="86" t="s">
        <v>28</v>
      </c>
      <c r="S93" s="86" t="s">
        <v>28</v>
      </c>
      <c r="T93" s="86" t="s">
        <v>28</v>
      </c>
      <c r="U93" s="87" t="s">
        <v>28</v>
      </c>
      <c r="V93" s="20">
        <f t="shared" si="23"/>
        <v>0</v>
      </c>
      <c r="W93" s="20">
        <f t="shared" si="20"/>
        <v>1</v>
      </c>
      <c r="X93" s="20">
        <f t="shared" si="20"/>
        <v>2</v>
      </c>
      <c r="Y93" s="20">
        <f t="shared" si="20"/>
        <v>4</v>
      </c>
      <c r="Z93" s="20">
        <f t="shared" si="20"/>
        <v>12</v>
      </c>
      <c r="AA93" s="20">
        <f t="shared" si="20"/>
        <v>1</v>
      </c>
      <c r="AB93" s="21">
        <f t="shared" si="24"/>
        <v>20</v>
      </c>
      <c r="AC93" s="22">
        <f t="shared" si="25"/>
        <v>0</v>
      </c>
      <c r="AD93" s="22">
        <f t="shared" si="21"/>
        <v>0.05</v>
      </c>
      <c r="AE93" s="22">
        <f t="shared" si="21"/>
        <v>0.1</v>
      </c>
      <c r="AF93" s="22">
        <f t="shared" si="21"/>
        <v>0.2</v>
      </c>
      <c r="AG93" s="22">
        <f t="shared" si="21"/>
        <v>0.6</v>
      </c>
      <c r="AH93" s="22">
        <f t="shared" si="21"/>
        <v>0.05</v>
      </c>
      <c r="AI93" s="75">
        <f t="shared" si="26"/>
        <v>4.42</v>
      </c>
      <c r="AJ93" s="75">
        <f t="shared" si="22"/>
        <v>0.9</v>
      </c>
      <c r="AK93" s="20">
        <f t="shared" si="22"/>
        <v>5</v>
      </c>
      <c r="AL93" s="20">
        <f t="shared" si="22"/>
        <v>5</v>
      </c>
      <c r="AM93" s="78"/>
    </row>
    <row r="94" spans="1:44" s="17" customFormat="1" ht="18" customHeight="1" x14ac:dyDescent="0.25">
      <c r="A94" s="19">
        <v>32</v>
      </c>
      <c r="B94" s="86" t="s">
        <v>70</v>
      </c>
      <c r="C94" s="86" t="s">
        <v>28</v>
      </c>
      <c r="D94" s="86" t="s">
        <v>28</v>
      </c>
      <c r="E94" s="86" t="s">
        <v>28</v>
      </c>
      <c r="F94" s="86" t="s">
        <v>28</v>
      </c>
      <c r="G94" s="86" t="s">
        <v>28</v>
      </c>
      <c r="H94" s="86" t="s">
        <v>28</v>
      </c>
      <c r="I94" s="86" t="s">
        <v>28</v>
      </c>
      <c r="J94" s="86" t="s">
        <v>28</v>
      </c>
      <c r="K94" s="86" t="s">
        <v>28</v>
      </c>
      <c r="L94" s="86" t="s">
        <v>28</v>
      </c>
      <c r="M94" s="86" t="s">
        <v>28</v>
      </c>
      <c r="N94" s="86" t="s">
        <v>28</v>
      </c>
      <c r="O94" s="86" t="s">
        <v>28</v>
      </c>
      <c r="P94" s="86" t="s">
        <v>28</v>
      </c>
      <c r="Q94" s="86" t="s">
        <v>28</v>
      </c>
      <c r="R94" s="86" t="s">
        <v>28</v>
      </c>
      <c r="S94" s="86" t="s">
        <v>28</v>
      </c>
      <c r="T94" s="86" t="s">
        <v>28</v>
      </c>
      <c r="U94" s="87" t="s">
        <v>28</v>
      </c>
      <c r="V94" s="20">
        <f t="shared" si="23"/>
        <v>1</v>
      </c>
      <c r="W94" s="20">
        <f t="shared" si="20"/>
        <v>1</v>
      </c>
      <c r="X94" s="20">
        <f t="shared" si="20"/>
        <v>3</v>
      </c>
      <c r="Y94" s="20">
        <f t="shared" si="20"/>
        <v>3</v>
      </c>
      <c r="Z94" s="20">
        <f t="shared" si="20"/>
        <v>11</v>
      </c>
      <c r="AA94" s="20">
        <f t="shared" si="20"/>
        <v>1</v>
      </c>
      <c r="AB94" s="21">
        <f t="shared" si="24"/>
        <v>20</v>
      </c>
      <c r="AC94" s="22">
        <f t="shared" si="25"/>
        <v>0.05</v>
      </c>
      <c r="AD94" s="22">
        <f t="shared" si="21"/>
        <v>0.05</v>
      </c>
      <c r="AE94" s="22">
        <f t="shared" si="21"/>
        <v>0.15</v>
      </c>
      <c r="AF94" s="22">
        <f t="shared" si="21"/>
        <v>0.15</v>
      </c>
      <c r="AG94" s="22">
        <f t="shared" si="21"/>
        <v>0.55000000000000004</v>
      </c>
      <c r="AH94" s="22">
        <f t="shared" si="21"/>
        <v>0.05</v>
      </c>
      <c r="AI94" s="75">
        <f t="shared" si="26"/>
        <v>4.16</v>
      </c>
      <c r="AJ94" s="75">
        <f t="shared" si="22"/>
        <v>1.21</v>
      </c>
      <c r="AK94" s="20">
        <f t="shared" si="22"/>
        <v>5</v>
      </c>
      <c r="AL94" s="20">
        <f t="shared" si="22"/>
        <v>5</v>
      </c>
      <c r="AM94" s="78"/>
    </row>
    <row r="97" spans="1:39" s="30" customFormat="1" ht="20.25" customHeight="1" x14ac:dyDescent="0.25">
      <c r="A97" s="92" t="s">
        <v>29</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70"/>
    </row>
    <row r="98" spans="1:39" ht="15" customHeight="1" x14ac:dyDescent="0.25">
      <c r="B98" s="93"/>
      <c r="C98" s="93"/>
      <c r="D98" s="93"/>
      <c r="E98" s="93"/>
      <c r="F98" s="93"/>
      <c r="G98" s="93"/>
      <c r="H98" s="93"/>
      <c r="I98" s="93"/>
      <c r="J98" s="93"/>
      <c r="K98" s="93"/>
      <c r="L98" s="93"/>
      <c r="M98" s="93"/>
      <c r="N98" s="93"/>
      <c r="O98" s="93"/>
      <c r="P98" s="93"/>
      <c r="Q98" s="93"/>
      <c r="R98" s="93"/>
      <c r="S98" s="93"/>
      <c r="T98" s="93"/>
      <c r="U98" s="93"/>
      <c r="V98" s="95" t="s">
        <v>7</v>
      </c>
      <c r="W98" s="95"/>
      <c r="X98" s="95"/>
      <c r="Y98" s="95"/>
      <c r="Z98" s="95"/>
      <c r="AA98" s="95"/>
      <c r="AC98" s="95" t="s">
        <v>8</v>
      </c>
      <c r="AD98" s="95"/>
      <c r="AE98" s="95"/>
      <c r="AF98" s="95"/>
      <c r="AG98" s="95"/>
      <c r="AH98" s="95"/>
      <c r="AI98" s="96" t="s">
        <v>9</v>
      </c>
      <c r="AJ98" s="96"/>
      <c r="AK98" s="96"/>
      <c r="AL98" s="96"/>
    </row>
    <row r="99" spans="1:39" x14ac:dyDescent="0.25">
      <c r="B99" s="93"/>
      <c r="C99" s="93"/>
      <c r="D99" s="93"/>
      <c r="E99" s="93"/>
      <c r="F99" s="93"/>
      <c r="G99" s="93"/>
      <c r="H99" s="93"/>
      <c r="I99" s="93"/>
      <c r="J99" s="93"/>
      <c r="K99" s="93"/>
      <c r="L99" s="93"/>
      <c r="M99" s="93"/>
      <c r="N99" s="93"/>
      <c r="O99" s="93"/>
      <c r="P99" s="93"/>
      <c r="Q99" s="93"/>
      <c r="R99" s="93"/>
      <c r="S99" s="93"/>
      <c r="T99" s="93"/>
      <c r="U99" s="93"/>
      <c r="V99" s="97"/>
      <c r="W99" s="97"/>
      <c r="X99" s="97"/>
      <c r="Y99" s="97"/>
      <c r="Z99" s="97"/>
      <c r="AA99" s="97"/>
      <c r="AC99" s="97"/>
      <c r="AD99" s="97"/>
      <c r="AE99" s="97"/>
      <c r="AF99" s="97"/>
      <c r="AG99" s="97"/>
      <c r="AH99" s="97"/>
      <c r="AI99" s="96"/>
      <c r="AJ99" s="96"/>
      <c r="AK99" s="96"/>
      <c r="AL99" s="96"/>
    </row>
    <row r="100" spans="1:39" s="17" customFormat="1" ht="18.75" x14ac:dyDescent="0.25">
      <c r="A100" s="9"/>
      <c r="B100" s="89"/>
      <c r="C100" s="89"/>
      <c r="D100" s="89"/>
      <c r="E100" s="89"/>
      <c r="F100" s="89"/>
      <c r="G100" s="89"/>
      <c r="H100" s="89"/>
      <c r="I100" s="89"/>
      <c r="J100" s="89"/>
      <c r="K100" s="89"/>
      <c r="L100" s="89"/>
      <c r="M100" s="89"/>
      <c r="N100" s="89"/>
      <c r="O100" s="89"/>
      <c r="P100" s="89"/>
      <c r="Q100" s="89"/>
      <c r="R100" s="89"/>
      <c r="S100" s="89"/>
      <c r="T100" s="89"/>
      <c r="U100" s="89"/>
      <c r="V100" s="10">
        <v>1</v>
      </c>
      <c r="W100" s="10">
        <v>2</v>
      </c>
      <c r="X100" s="10">
        <v>3</v>
      </c>
      <c r="Y100" s="10">
        <v>4</v>
      </c>
      <c r="Z100" s="10">
        <v>5</v>
      </c>
      <c r="AA100" s="10" t="s">
        <v>10</v>
      </c>
      <c r="AB100" s="38" t="s">
        <v>11</v>
      </c>
      <c r="AC100" s="10">
        <v>1</v>
      </c>
      <c r="AD100" s="10">
        <v>2</v>
      </c>
      <c r="AE100" s="10">
        <v>3</v>
      </c>
      <c r="AF100" s="10">
        <v>4</v>
      </c>
      <c r="AG100" s="10">
        <v>5</v>
      </c>
      <c r="AH100" s="10" t="s">
        <v>10</v>
      </c>
      <c r="AI100" s="39" t="s">
        <v>12</v>
      </c>
      <c r="AJ100" s="39" t="s">
        <v>13</v>
      </c>
      <c r="AK100" s="39" t="s">
        <v>14</v>
      </c>
      <c r="AL100" s="44" t="s">
        <v>15</v>
      </c>
      <c r="AM100" s="72"/>
    </row>
    <row r="101" spans="1:39" s="54" customFormat="1" ht="18.75" customHeight="1" x14ac:dyDescent="0.25">
      <c r="A101" s="98" t="s">
        <v>30</v>
      </c>
      <c r="B101" s="99"/>
      <c r="C101" s="99"/>
      <c r="D101" s="99"/>
      <c r="E101" s="99"/>
      <c r="F101" s="99"/>
      <c r="G101" s="99"/>
      <c r="H101" s="99"/>
      <c r="I101" s="99"/>
      <c r="J101" s="99"/>
      <c r="K101" s="99"/>
      <c r="L101" s="99"/>
      <c r="M101" s="99"/>
      <c r="N101" s="99"/>
      <c r="O101" s="99"/>
      <c r="P101" s="99"/>
      <c r="Q101" s="99"/>
      <c r="R101" s="99"/>
      <c r="S101" s="99"/>
      <c r="T101" s="99"/>
      <c r="U101" s="99"/>
      <c r="V101" s="31"/>
      <c r="W101" s="31"/>
      <c r="X101" s="31"/>
      <c r="Y101" s="31"/>
      <c r="Z101" s="31"/>
      <c r="AA101" s="31"/>
      <c r="AB101" s="40"/>
      <c r="AC101" s="32"/>
      <c r="AD101" s="32"/>
      <c r="AE101" s="32"/>
      <c r="AF101" s="32"/>
      <c r="AG101" s="32"/>
      <c r="AH101" s="32"/>
      <c r="AI101" s="33"/>
      <c r="AJ101" s="33"/>
      <c r="AK101" s="31"/>
      <c r="AL101" s="48"/>
      <c r="AM101" s="71"/>
    </row>
    <row r="102" spans="1:39" s="54" customFormat="1" ht="18" customHeight="1" x14ac:dyDescent="0.25">
      <c r="A102" s="19">
        <v>33</v>
      </c>
      <c r="B102" s="86" t="s">
        <v>63</v>
      </c>
      <c r="C102" s="86"/>
      <c r="D102" s="86"/>
      <c r="E102" s="86"/>
      <c r="F102" s="86"/>
      <c r="G102" s="86"/>
      <c r="H102" s="86"/>
      <c r="I102" s="86"/>
      <c r="J102" s="86"/>
      <c r="K102" s="86"/>
      <c r="L102" s="86"/>
      <c r="M102" s="86"/>
      <c r="N102" s="86"/>
      <c r="O102" s="86"/>
      <c r="P102" s="86"/>
      <c r="Q102" s="86"/>
      <c r="R102" s="86"/>
      <c r="S102" s="86"/>
      <c r="T102" s="86"/>
      <c r="U102" s="87"/>
      <c r="V102" s="20">
        <f>+AN33</f>
        <v>0</v>
      </c>
      <c r="W102" s="20">
        <f t="shared" ref="W102:AA103" si="27">+AO33</f>
        <v>2</v>
      </c>
      <c r="X102" s="20">
        <f t="shared" si="27"/>
        <v>5</v>
      </c>
      <c r="Y102" s="20">
        <f t="shared" si="27"/>
        <v>4</v>
      </c>
      <c r="Z102" s="20">
        <f t="shared" si="27"/>
        <v>9</v>
      </c>
      <c r="AA102" s="20">
        <f t="shared" si="27"/>
        <v>0</v>
      </c>
      <c r="AB102" s="21">
        <f>SUM(V102:AA102)</f>
        <v>20</v>
      </c>
      <c r="AC102" s="22">
        <f>V102/$AB102</f>
        <v>0</v>
      </c>
      <c r="AD102" s="22">
        <f t="shared" ref="AD102:AH103" si="28">W102/$AB102</f>
        <v>0.1</v>
      </c>
      <c r="AE102" s="22">
        <f t="shared" si="28"/>
        <v>0.25</v>
      </c>
      <c r="AF102" s="22">
        <f t="shared" si="28"/>
        <v>0.2</v>
      </c>
      <c r="AG102" s="22">
        <f t="shared" si="28"/>
        <v>0.45</v>
      </c>
      <c r="AH102" s="22">
        <f t="shared" si="28"/>
        <v>0</v>
      </c>
      <c r="AI102" s="75">
        <f>+BA33</f>
        <v>4</v>
      </c>
      <c r="AJ102" s="75">
        <f t="shared" ref="AJ102:AL103" si="29">+BB33</f>
        <v>1.08</v>
      </c>
      <c r="AK102" s="20">
        <f t="shared" si="29"/>
        <v>4</v>
      </c>
      <c r="AL102" s="20">
        <f t="shared" si="29"/>
        <v>5</v>
      </c>
      <c r="AM102" s="71"/>
    </row>
    <row r="103" spans="1:39" s="54" customFormat="1" ht="18" customHeight="1" x14ac:dyDescent="0.25">
      <c r="A103" s="19">
        <v>34</v>
      </c>
      <c r="B103" s="86" t="s">
        <v>62</v>
      </c>
      <c r="C103" s="86"/>
      <c r="D103" s="86"/>
      <c r="E103" s="86"/>
      <c r="F103" s="86"/>
      <c r="G103" s="86"/>
      <c r="H103" s="86"/>
      <c r="I103" s="86"/>
      <c r="J103" s="86"/>
      <c r="K103" s="86"/>
      <c r="L103" s="86"/>
      <c r="M103" s="86"/>
      <c r="N103" s="86"/>
      <c r="O103" s="86"/>
      <c r="P103" s="86"/>
      <c r="Q103" s="86"/>
      <c r="R103" s="86"/>
      <c r="S103" s="86"/>
      <c r="T103" s="86"/>
      <c r="U103" s="87"/>
      <c r="V103" s="20">
        <f>+AN34</f>
        <v>0</v>
      </c>
      <c r="W103" s="20">
        <f t="shared" si="27"/>
        <v>0</v>
      </c>
      <c r="X103" s="20">
        <f t="shared" si="27"/>
        <v>2</v>
      </c>
      <c r="Y103" s="20">
        <f t="shared" si="27"/>
        <v>1</v>
      </c>
      <c r="Z103" s="20">
        <f t="shared" si="27"/>
        <v>17</v>
      </c>
      <c r="AA103" s="20">
        <f t="shared" si="27"/>
        <v>0</v>
      </c>
      <c r="AB103" s="21">
        <f>SUM(V103:AA103)</f>
        <v>20</v>
      </c>
      <c r="AC103" s="22">
        <f>V103/$AB103</f>
        <v>0</v>
      </c>
      <c r="AD103" s="22">
        <f t="shared" si="28"/>
        <v>0</v>
      </c>
      <c r="AE103" s="22">
        <f t="shared" si="28"/>
        <v>0.1</v>
      </c>
      <c r="AF103" s="22">
        <f t="shared" si="28"/>
        <v>0.05</v>
      </c>
      <c r="AG103" s="22">
        <f t="shared" si="28"/>
        <v>0.85</v>
      </c>
      <c r="AH103" s="22">
        <f t="shared" si="28"/>
        <v>0</v>
      </c>
      <c r="AI103" s="75">
        <f>+BA34</f>
        <v>4.75</v>
      </c>
      <c r="AJ103" s="75">
        <f t="shared" si="29"/>
        <v>0.64</v>
      </c>
      <c r="AK103" s="20">
        <f t="shared" si="29"/>
        <v>5</v>
      </c>
      <c r="AL103" s="20">
        <f t="shared" si="29"/>
        <v>5</v>
      </c>
      <c r="AM103" s="71"/>
    </row>
    <row r="104" spans="1:39" s="54" customFormat="1" ht="18.75" customHeight="1" x14ac:dyDescent="0.25">
      <c r="A104" s="98" t="s">
        <v>31</v>
      </c>
      <c r="B104" s="99"/>
      <c r="C104" s="99"/>
      <c r="D104" s="99"/>
      <c r="E104" s="99"/>
      <c r="F104" s="99"/>
      <c r="G104" s="99"/>
      <c r="H104" s="99"/>
      <c r="I104" s="99"/>
      <c r="J104" s="99"/>
      <c r="K104" s="99"/>
      <c r="L104" s="99"/>
      <c r="M104" s="99"/>
      <c r="N104" s="99"/>
      <c r="O104" s="99"/>
      <c r="P104" s="99"/>
      <c r="Q104" s="99"/>
      <c r="R104" s="99"/>
      <c r="S104" s="99"/>
      <c r="T104" s="99"/>
      <c r="U104" s="99"/>
      <c r="V104" s="31"/>
      <c r="W104" s="31"/>
      <c r="X104" s="31"/>
      <c r="Y104" s="31"/>
      <c r="Z104" s="31"/>
      <c r="AA104" s="31"/>
      <c r="AB104" s="40"/>
      <c r="AC104" s="32"/>
      <c r="AD104" s="32"/>
      <c r="AE104" s="32"/>
      <c r="AF104" s="32"/>
      <c r="AG104" s="32"/>
      <c r="AH104" s="32"/>
      <c r="AI104" s="76"/>
      <c r="AJ104" s="76"/>
      <c r="AK104" s="31"/>
      <c r="AL104" s="31"/>
      <c r="AM104" s="71"/>
    </row>
    <row r="105" spans="1:39" s="54" customFormat="1" ht="18" customHeight="1" x14ac:dyDescent="0.25">
      <c r="A105" s="19">
        <v>35</v>
      </c>
      <c r="B105" s="86" t="s">
        <v>64</v>
      </c>
      <c r="C105" s="86" t="s">
        <v>32</v>
      </c>
      <c r="D105" s="86" t="s">
        <v>32</v>
      </c>
      <c r="E105" s="86" t="s">
        <v>32</v>
      </c>
      <c r="F105" s="86" t="s">
        <v>32</v>
      </c>
      <c r="G105" s="86" t="s">
        <v>32</v>
      </c>
      <c r="H105" s="86" t="s">
        <v>32</v>
      </c>
      <c r="I105" s="86" t="s">
        <v>32</v>
      </c>
      <c r="J105" s="86" t="s">
        <v>32</v>
      </c>
      <c r="K105" s="86" t="s">
        <v>32</v>
      </c>
      <c r="L105" s="86" t="s">
        <v>32</v>
      </c>
      <c r="M105" s="86" t="s">
        <v>32</v>
      </c>
      <c r="N105" s="86" t="s">
        <v>32</v>
      </c>
      <c r="O105" s="86" t="s">
        <v>32</v>
      </c>
      <c r="P105" s="86" t="s">
        <v>32</v>
      </c>
      <c r="Q105" s="86" t="s">
        <v>32</v>
      </c>
      <c r="R105" s="86" t="s">
        <v>32</v>
      </c>
      <c r="S105" s="86" t="s">
        <v>32</v>
      </c>
      <c r="T105" s="86" t="s">
        <v>32</v>
      </c>
      <c r="U105" s="87" t="s">
        <v>32</v>
      </c>
      <c r="V105" s="20">
        <f>+AN35</f>
        <v>0</v>
      </c>
      <c r="W105" s="20">
        <f t="shared" ref="W105:AA110" si="30">+AO35</f>
        <v>0</v>
      </c>
      <c r="X105" s="20">
        <f t="shared" si="30"/>
        <v>1</v>
      </c>
      <c r="Y105" s="20">
        <f t="shared" si="30"/>
        <v>3</v>
      </c>
      <c r="Z105" s="20">
        <f t="shared" si="30"/>
        <v>16</v>
      </c>
      <c r="AA105" s="20">
        <f t="shared" si="30"/>
        <v>0</v>
      </c>
      <c r="AB105" s="21">
        <f>SUM(V105:AA105)</f>
        <v>20</v>
      </c>
      <c r="AC105" s="22">
        <f>V105/$AB105</f>
        <v>0</v>
      </c>
      <c r="AD105" s="22">
        <f t="shared" ref="AD105:AH110" si="31">W105/$AB105</f>
        <v>0</v>
      </c>
      <c r="AE105" s="22">
        <f t="shared" si="31"/>
        <v>0.05</v>
      </c>
      <c r="AF105" s="22">
        <f t="shared" si="31"/>
        <v>0.15</v>
      </c>
      <c r="AG105" s="22">
        <f t="shared" si="31"/>
        <v>0.8</v>
      </c>
      <c r="AH105" s="22">
        <f t="shared" si="31"/>
        <v>0</v>
      </c>
      <c r="AI105" s="75">
        <f>+BA35</f>
        <v>4.75</v>
      </c>
      <c r="AJ105" s="75">
        <f t="shared" ref="AJ105:AL110" si="32">+BB35</f>
        <v>0.55000000000000004</v>
      </c>
      <c r="AK105" s="20">
        <f t="shared" si="32"/>
        <v>5</v>
      </c>
      <c r="AL105" s="20">
        <f t="shared" si="32"/>
        <v>5</v>
      </c>
      <c r="AM105" s="71"/>
    </row>
    <row r="106" spans="1:39" s="54" customFormat="1" ht="18" customHeight="1" x14ac:dyDescent="0.25">
      <c r="A106" s="19">
        <v>36</v>
      </c>
      <c r="B106" s="86" t="s">
        <v>65</v>
      </c>
      <c r="C106" s="86" t="s">
        <v>33</v>
      </c>
      <c r="D106" s="86" t="s">
        <v>33</v>
      </c>
      <c r="E106" s="86" t="s">
        <v>33</v>
      </c>
      <c r="F106" s="86" t="s">
        <v>33</v>
      </c>
      <c r="G106" s="86" t="s">
        <v>33</v>
      </c>
      <c r="H106" s="86" t="s">
        <v>33</v>
      </c>
      <c r="I106" s="86" t="s">
        <v>33</v>
      </c>
      <c r="J106" s="86" t="s">
        <v>33</v>
      </c>
      <c r="K106" s="86" t="s">
        <v>33</v>
      </c>
      <c r="L106" s="86" t="s">
        <v>33</v>
      </c>
      <c r="M106" s="86" t="s">
        <v>33</v>
      </c>
      <c r="N106" s="86" t="s">
        <v>33</v>
      </c>
      <c r="O106" s="86" t="s">
        <v>33</v>
      </c>
      <c r="P106" s="86" t="s">
        <v>33</v>
      </c>
      <c r="Q106" s="86" t="s">
        <v>33</v>
      </c>
      <c r="R106" s="86" t="s">
        <v>33</v>
      </c>
      <c r="S106" s="86" t="s">
        <v>33</v>
      </c>
      <c r="T106" s="86" t="s">
        <v>33</v>
      </c>
      <c r="U106" s="87" t="s">
        <v>33</v>
      </c>
      <c r="V106" s="20">
        <f t="shared" ref="V106:V110" si="33">+AN36</f>
        <v>0</v>
      </c>
      <c r="W106" s="20">
        <f t="shared" si="30"/>
        <v>0</v>
      </c>
      <c r="X106" s="20">
        <f t="shared" si="30"/>
        <v>0</v>
      </c>
      <c r="Y106" s="20">
        <f t="shared" si="30"/>
        <v>2</v>
      </c>
      <c r="Z106" s="20">
        <f t="shared" si="30"/>
        <v>9</v>
      </c>
      <c r="AA106" s="20">
        <f t="shared" si="30"/>
        <v>9</v>
      </c>
      <c r="AB106" s="21">
        <f t="shared" ref="AB106:AB110" si="34">SUM(V106:AA106)</f>
        <v>20</v>
      </c>
      <c r="AC106" s="22">
        <f t="shared" ref="AC106:AC110" si="35">V106/$AB106</f>
        <v>0</v>
      </c>
      <c r="AD106" s="22">
        <f t="shared" si="31"/>
        <v>0</v>
      </c>
      <c r="AE106" s="22">
        <f t="shared" si="31"/>
        <v>0</v>
      </c>
      <c r="AF106" s="22">
        <f t="shared" si="31"/>
        <v>0.1</v>
      </c>
      <c r="AG106" s="22">
        <f t="shared" si="31"/>
        <v>0.45</v>
      </c>
      <c r="AH106" s="22">
        <f t="shared" si="31"/>
        <v>0.45</v>
      </c>
      <c r="AI106" s="75">
        <f t="shared" ref="AI106:AI110" si="36">+BA36</f>
        <v>4.82</v>
      </c>
      <c r="AJ106" s="75">
        <f t="shared" si="32"/>
        <v>0.4</v>
      </c>
      <c r="AK106" s="20">
        <f t="shared" si="32"/>
        <v>5</v>
      </c>
      <c r="AL106" s="20">
        <f t="shared" si="32"/>
        <v>5</v>
      </c>
      <c r="AM106" s="71"/>
    </row>
    <row r="107" spans="1:39" s="54" customFormat="1" ht="18" customHeight="1" x14ac:dyDescent="0.25">
      <c r="A107" s="19">
        <v>37</v>
      </c>
      <c r="B107" s="86" t="s">
        <v>66</v>
      </c>
      <c r="C107" s="86" t="s">
        <v>34</v>
      </c>
      <c r="D107" s="86" t="s">
        <v>34</v>
      </c>
      <c r="E107" s="86" t="s">
        <v>34</v>
      </c>
      <c r="F107" s="86" t="s">
        <v>34</v>
      </c>
      <c r="G107" s="86" t="s">
        <v>34</v>
      </c>
      <c r="H107" s="86" t="s">
        <v>34</v>
      </c>
      <c r="I107" s="86" t="s">
        <v>34</v>
      </c>
      <c r="J107" s="86" t="s">
        <v>34</v>
      </c>
      <c r="K107" s="86" t="s">
        <v>34</v>
      </c>
      <c r="L107" s="86" t="s">
        <v>34</v>
      </c>
      <c r="M107" s="86" t="s">
        <v>34</v>
      </c>
      <c r="N107" s="86" t="s">
        <v>34</v>
      </c>
      <c r="O107" s="86" t="s">
        <v>34</v>
      </c>
      <c r="P107" s="86" t="s">
        <v>34</v>
      </c>
      <c r="Q107" s="86" t="s">
        <v>34</v>
      </c>
      <c r="R107" s="86" t="s">
        <v>34</v>
      </c>
      <c r="S107" s="86" t="s">
        <v>34</v>
      </c>
      <c r="T107" s="86" t="s">
        <v>34</v>
      </c>
      <c r="U107" s="87" t="s">
        <v>34</v>
      </c>
      <c r="V107" s="20">
        <f t="shared" si="33"/>
        <v>1</v>
      </c>
      <c r="W107" s="20">
        <f t="shared" si="30"/>
        <v>1</v>
      </c>
      <c r="X107" s="20">
        <f t="shared" si="30"/>
        <v>4</v>
      </c>
      <c r="Y107" s="20">
        <f t="shared" si="30"/>
        <v>7</v>
      </c>
      <c r="Z107" s="20">
        <f t="shared" si="30"/>
        <v>7</v>
      </c>
      <c r="AA107" s="20">
        <f t="shared" si="30"/>
        <v>0</v>
      </c>
      <c r="AB107" s="21">
        <f t="shared" si="34"/>
        <v>20</v>
      </c>
      <c r="AC107" s="22">
        <f t="shared" si="35"/>
        <v>0.05</v>
      </c>
      <c r="AD107" s="22">
        <f t="shared" si="31"/>
        <v>0.05</v>
      </c>
      <c r="AE107" s="22">
        <f t="shared" si="31"/>
        <v>0.2</v>
      </c>
      <c r="AF107" s="22">
        <f t="shared" si="31"/>
        <v>0.35</v>
      </c>
      <c r="AG107" s="22">
        <f t="shared" si="31"/>
        <v>0.35</v>
      </c>
      <c r="AH107" s="22">
        <f t="shared" si="31"/>
        <v>0</v>
      </c>
      <c r="AI107" s="75">
        <f t="shared" si="36"/>
        <v>3.9</v>
      </c>
      <c r="AJ107" s="75">
        <f t="shared" si="32"/>
        <v>1.1200000000000001</v>
      </c>
      <c r="AK107" s="20">
        <f t="shared" si="32"/>
        <v>4</v>
      </c>
      <c r="AL107" s="20">
        <f t="shared" si="32"/>
        <v>4</v>
      </c>
      <c r="AM107" s="71"/>
    </row>
    <row r="108" spans="1:39" s="54" customFormat="1" ht="18" customHeight="1" x14ac:dyDescent="0.25">
      <c r="A108" s="19">
        <v>38</v>
      </c>
      <c r="B108" s="86" t="s">
        <v>67</v>
      </c>
      <c r="C108" s="86" t="s">
        <v>35</v>
      </c>
      <c r="D108" s="86" t="s">
        <v>35</v>
      </c>
      <c r="E108" s="86" t="s">
        <v>35</v>
      </c>
      <c r="F108" s="86" t="s">
        <v>35</v>
      </c>
      <c r="G108" s="86" t="s">
        <v>35</v>
      </c>
      <c r="H108" s="86" t="s">
        <v>35</v>
      </c>
      <c r="I108" s="86" t="s">
        <v>35</v>
      </c>
      <c r="J108" s="86" t="s">
        <v>35</v>
      </c>
      <c r="K108" s="86" t="s">
        <v>35</v>
      </c>
      <c r="L108" s="86" t="s">
        <v>35</v>
      </c>
      <c r="M108" s="86" t="s">
        <v>35</v>
      </c>
      <c r="N108" s="86" t="s">
        <v>35</v>
      </c>
      <c r="O108" s="86" t="s">
        <v>35</v>
      </c>
      <c r="P108" s="86" t="s">
        <v>35</v>
      </c>
      <c r="Q108" s="86" t="s">
        <v>35</v>
      </c>
      <c r="R108" s="86" t="s">
        <v>35</v>
      </c>
      <c r="S108" s="86" t="s">
        <v>35</v>
      </c>
      <c r="T108" s="86" t="s">
        <v>35</v>
      </c>
      <c r="U108" s="87" t="s">
        <v>35</v>
      </c>
      <c r="V108" s="20">
        <f t="shared" si="33"/>
        <v>0</v>
      </c>
      <c r="W108" s="20">
        <f t="shared" si="30"/>
        <v>0</v>
      </c>
      <c r="X108" s="20">
        <f t="shared" si="30"/>
        <v>2</v>
      </c>
      <c r="Y108" s="20">
        <f t="shared" si="30"/>
        <v>4</v>
      </c>
      <c r="Z108" s="20">
        <f t="shared" si="30"/>
        <v>14</v>
      </c>
      <c r="AA108" s="20">
        <f t="shared" si="30"/>
        <v>0</v>
      </c>
      <c r="AB108" s="21">
        <f t="shared" si="34"/>
        <v>20</v>
      </c>
      <c r="AC108" s="22">
        <f t="shared" si="35"/>
        <v>0</v>
      </c>
      <c r="AD108" s="22">
        <f t="shared" si="31"/>
        <v>0</v>
      </c>
      <c r="AE108" s="22">
        <f t="shared" si="31"/>
        <v>0.1</v>
      </c>
      <c r="AF108" s="22">
        <f t="shared" si="31"/>
        <v>0.2</v>
      </c>
      <c r="AG108" s="22">
        <f t="shared" si="31"/>
        <v>0.7</v>
      </c>
      <c r="AH108" s="22">
        <f t="shared" si="31"/>
        <v>0</v>
      </c>
      <c r="AI108" s="75">
        <f t="shared" si="36"/>
        <v>4.5999999999999996</v>
      </c>
      <c r="AJ108" s="75">
        <f t="shared" si="32"/>
        <v>0.68</v>
      </c>
      <c r="AK108" s="20">
        <f t="shared" si="32"/>
        <v>5</v>
      </c>
      <c r="AL108" s="20">
        <f t="shared" si="32"/>
        <v>5</v>
      </c>
      <c r="AM108" s="71"/>
    </row>
    <row r="109" spans="1:39" s="54" customFormat="1" ht="18" customHeight="1" x14ac:dyDescent="0.25">
      <c r="A109" s="19">
        <v>39</v>
      </c>
      <c r="B109" s="86" t="s">
        <v>68</v>
      </c>
      <c r="C109" s="86" t="s">
        <v>36</v>
      </c>
      <c r="D109" s="86" t="s">
        <v>36</v>
      </c>
      <c r="E109" s="86" t="s">
        <v>36</v>
      </c>
      <c r="F109" s="86" t="s">
        <v>36</v>
      </c>
      <c r="G109" s="86" t="s">
        <v>36</v>
      </c>
      <c r="H109" s="86" t="s">
        <v>36</v>
      </c>
      <c r="I109" s="86" t="s">
        <v>36</v>
      </c>
      <c r="J109" s="86" t="s">
        <v>36</v>
      </c>
      <c r="K109" s="86" t="s">
        <v>36</v>
      </c>
      <c r="L109" s="86" t="s">
        <v>36</v>
      </c>
      <c r="M109" s="86" t="s">
        <v>36</v>
      </c>
      <c r="N109" s="86" t="s">
        <v>36</v>
      </c>
      <c r="O109" s="86" t="s">
        <v>36</v>
      </c>
      <c r="P109" s="86" t="s">
        <v>36</v>
      </c>
      <c r="Q109" s="86" t="s">
        <v>36</v>
      </c>
      <c r="R109" s="86" t="s">
        <v>36</v>
      </c>
      <c r="S109" s="86" t="s">
        <v>36</v>
      </c>
      <c r="T109" s="86" t="s">
        <v>36</v>
      </c>
      <c r="U109" s="87" t="s">
        <v>36</v>
      </c>
      <c r="V109" s="20">
        <f t="shared" si="33"/>
        <v>0</v>
      </c>
      <c r="W109" s="20">
        <f t="shared" si="30"/>
        <v>1</v>
      </c>
      <c r="X109" s="20">
        <f t="shared" si="30"/>
        <v>0</v>
      </c>
      <c r="Y109" s="20">
        <f t="shared" si="30"/>
        <v>5</v>
      </c>
      <c r="Z109" s="20">
        <f t="shared" si="30"/>
        <v>14</v>
      </c>
      <c r="AA109" s="20">
        <f t="shared" si="30"/>
        <v>0</v>
      </c>
      <c r="AB109" s="21">
        <f t="shared" si="34"/>
        <v>20</v>
      </c>
      <c r="AC109" s="22">
        <f t="shared" si="35"/>
        <v>0</v>
      </c>
      <c r="AD109" s="22">
        <f t="shared" si="31"/>
        <v>0.05</v>
      </c>
      <c r="AE109" s="22">
        <f t="shared" si="31"/>
        <v>0</v>
      </c>
      <c r="AF109" s="22">
        <f t="shared" si="31"/>
        <v>0.25</v>
      </c>
      <c r="AG109" s="22">
        <f t="shared" si="31"/>
        <v>0.7</v>
      </c>
      <c r="AH109" s="22">
        <f t="shared" si="31"/>
        <v>0</v>
      </c>
      <c r="AI109" s="75">
        <f t="shared" si="36"/>
        <v>4.5999999999999996</v>
      </c>
      <c r="AJ109" s="75">
        <f t="shared" si="32"/>
        <v>0.75</v>
      </c>
      <c r="AK109" s="20">
        <f t="shared" si="32"/>
        <v>5</v>
      </c>
      <c r="AL109" s="20">
        <f t="shared" si="32"/>
        <v>5</v>
      </c>
      <c r="AM109" s="71"/>
    </row>
    <row r="110" spans="1:39" s="54" customFormat="1" ht="18" customHeight="1" x14ac:dyDescent="0.25">
      <c r="A110" s="19">
        <v>40</v>
      </c>
      <c r="B110" s="86" t="s">
        <v>69</v>
      </c>
      <c r="C110" s="86" t="s">
        <v>37</v>
      </c>
      <c r="D110" s="86" t="s">
        <v>37</v>
      </c>
      <c r="E110" s="86" t="s">
        <v>37</v>
      </c>
      <c r="F110" s="86" t="s">
        <v>37</v>
      </c>
      <c r="G110" s="86" t="s">
        <v>37</v>
      </c>
      <c r="H110" s="86" t="s">
        <v>37</v>
      </c>
      <c r="I110" s="86" t="s">
        <v>37</v>
      </c>
      <c r="J110" s="86" t="s">
        <v>37</v>
      </c>
      <c r="K110" s="86" t="s">
        <v>37</v>
      </c>
      <c r="L110" s="86" t="s">
        <v>37</v>
      </c>
      <c r="M110" s="86" t="s">
        <v>37</v>
      </c>
      <c r="N110" s="86" t="s">
        <v>37</v>
      </c>
      <c r="O110" s="86" t="s">
        <v>37</v>
      </c>
      <c r="P110" s="86" t="s">
        <v>37</v>
      </c>
      <c r="Q110" s="86" t="s">
        <v>37</v>
      </c>
      <c r="R110" s="86" t="s">
        <v>37</v>
      </c>
      <c r="S110" s="86" t="s">
        <v>37</v>
      </c>
      <c r="T110" s="86" t="s">
        <v>37</v>
      </c>
      <c r="U110" s="87" t="s">
        <v>37</v>
      </c>
      <c r="V110" s="20">
        <f t="shared" si="33"/>
        <v>0</v>
      </c>
      <c r="W110" s="20">
        <f t="shared" si="30"/>
        <v>0</v>
      </c>
      <c r="X110" s="20">
        <f t="shared" si="30"/>
        <v>2</v>
      </c>
      <c r="Y110" s="20">
        <f t="shared" si="30"/>
        <v>6</v>
      </c>
      <c r="Z110" s="20">
        <f t="shared" si="30"/>
        <v>12</v>
      </c>
      <c r="AA110" s="20">
        <f t="shared" si="30"/>
        <v>0</v>
      </c>
      <c r="AB110" s="21">
        <f t="shared" si="34"/>
        <v>20</v>
      </c>
      <c r="AC110" s="22">
        <f t="shared" si="35"/>
        <v>0</v>
      </c>
      <c r="AD110" s="22">
        <f t="shared" si="31"/>
        <v>0</v>
      </c>
      <c r="AE110" s="22">
        <f t="shared" si="31"/>
        <v>0.1</v>
      </c>
      <c r="AF110" s="22">
        <f t="shared" si="31"/>
        <v>0.3</v>
      </c>
      <c r="AG110" s="22">
        <f t="shared" si="31"/>
        <v>0.6</v>
      </c>
      <c r="AH110" s="22">
        <f t="shared" si="31"/>
        <v>0</v>
      </c>
      <c r="AI110" s="75">
        <f t="shared" si="36"/>
        <v>4.5</v>
      </c>
      <c r="AJ110" s="75">
        <f t="shared" si="32"/>
        <v>0.69</v>
      </c>
      <c r="AK110" s="20">
        <f t="shared" si="32"/>
        <v>5</v>
      </c>
      <c r="AL110" s="20">
        <f t="shared" si="32"/>
        <v>5</v>
      </c>
      <c r="AM110" s="71"/>
    </row>
    <row r="111" spans="1:39" s="54" customFormat="1" ht="18" customHeight="1" x14ac:dyDescent="0.25">
      <c r="A111" s="58"/>
      <c r="B111" s="59"/>
      <c r="C111" s="59"/>
      <c r="D111" s="59"/>
      <c r="E111" s="59"/>
      <c r="F111" s="59"/>
      <c r="G111" s="59"/>
      <c r="H111" s="59"/>
      <c r="I111" s="59"/>
      <c r="J111" s="59"/>
      <c r="K111" s="59"/>
      <c r="L111" s="59"/>
      <c r="M111" s="59"/>
      <c r="N111" s="59"/>
      <c r="O111" s="59"/>
      <c r="P111" s="59"/>
      <c r="Q111" s="59"/>
      <c r="R111" s="59"/>
      <c r="S111" s="59"/>
      <c r="T111" s="59"/>
      <c r="U111" s="59"/>
      <c r="V111" s="60"/>
      <c r="W111" s="60"/>
      <c r="X111" s="60"/>
      <c r="Y111" s="60"/>
      <c r="Z111" s="60"/>
      <c r="AA111" s="60"/>
      <c r="AB111" s="55"/>
      <c r="AC111" s="56"/>
      <c r="AD111" s="56"/>
      <c r="AE111" s="56"/>
      <c r="AF111" s="56"/>
      <c r="AG111" s="56"/>
      <c r="AH111" s="56"/>
      <c r="AI111" s="61"/>
      <c r="AJ111" s="61"/>
      <c r="AK111" s="60"/>
      <c r="AL111" s="62"/>
      <c r="AM111" s="71"/>
    </row>
    <row r="112" spans="1:39" s="54" customFormat="1" ht="18" customHeight="1" x14ac:dyDescent="0.25">
      <c r="A112" s="58"/>
      <c r="B112" s="59"/>
      <c r="C112" s="59"/>
      <c r="D112" s="59"/>
      <c r="E112" s="59"/>
      <c r="F112" s="59"/>
      <c r="G112" s="59"/>
      <c r="H112" s="59"/>
      <c r="I112" s="59"/>
      <c r="J112" s="59"/>
      <c r="K112" s="59"/>
      <c r="L112" s="59"/>
      <c r="M112" s="59"/>
      <c r="N112" s="59"/>
      <c r="O112" s="59"/>
      <c r="P112" s="59"/>
      <c r="Q112" s="59"/>
      <c r="R112" s="59"/>
      <c r="S112" s="59"/>
      <c r="T112" s="59"/>
      <c r="U112" s="59"/>
      <c r="V112" s="60"/>
      <c r="W112" s="60"/>
      <c r="X112" s="60"/>
      <c r="Y112" s="60"/>
      <c r="Z112" s="60"/>
      <c r="AA112" s="60"/>
      <c r="AB112" s="55"/>
      <c r="AC112" s="56"/>
      <c r="AD112" s="56"/>
      <c r="AE112" s="56"/>
      <c r="AF112" s="56"/>
      <c r="AG112" s="56"/>
      <c r="AH112" s="56"/>
      <c r="AI112" s="61"/>
      <c r="AJ112" s="61"/>
      <c r="AK112" s="60"/>
      <c r="AL112" s="62"/>
      <c r="AM112" s="71"/>
    </row>
    <row r="113" spans="1:6" x14ac:dyDescent="0.25">
      <c r="A113" s="82" t="s">
        <v>146</v>
      </c>
      <c r="B113" s="17"/>
      <c r="C113" s="17"/>
      <c r="D113" s="17"/>
      <c r="E113" s="17"/>
    </row>
    <row r="114" spans="1:6" ht="45" x14ac:dyDescent="0.25">
      <c r="A114" s="82"/>
      <c r="B114" s="17"/>
      <c r="C114" s="17" t="s">
        <v>90</v>
      </c>
      <c r="D114" s="17" t="s">
        <v>91</v>
      </c>
      <c r="E114" s="17" t="s">
        <v>92</v>
      </c>
      <c r="F114" s="50" t="s">
        <v>93</v>
      </c>
    </row>
    <row r="115" spans="1:6" x14ac:dyDescent="0.25">
      <c r="A115" s="82" t="s">
        <v>94</v>
      </c>
      <c r="B115" s="17" t="s">
        <v>143</v>
      </c>
      <c r="C115" s="17">
        <v>19</v>
      </c>
      <c r="D115" s="17">
        <v>95</v>
      </c>
      <c r="E115" s="17">
        <v>95</v>
      </c>
      <c r="F115" s="50">
        <v>95</v>
      </c>
    </row>
    <row r="116" spans="1:6" x14ac:dyDescent="0.25">
      <c r="A116" s="82"/>
      <c r="B116" s="17" t="s">
        <v>38</v>
      </c>
      <c r="C116" s="17">
        <v>1</v>
      </c>
      <c r="D116" s="17">
        <v>5</v>
      </c>
      <c r="E116" s="17">
        <v>5</v>
      </c>
      <c r="F116" s="50">
        <v>100</v>
      </c>
    </row>
    <row r="117" spans="1:6" x14ac:dyDescent="0.25">
      <c r="A117" s="82"/>
      <c r="B117" s="17" t="s">
        <v>88</v>
      </c>
      <c r="C117" s="17">
        <v>20</v>
      </c>
      <c r="D117" s="17">
        <v>100</v>
      </c>
      <c r="E117" s="17">
        <v>100</v>
      </c>
    </row>
    <row r="118" spans="1:6" x14ac:dyDescent="0.25">
      <c r="A118" s="82" t="s">
        <v>150</v>
      </c>
      <c r="B118" s="17"/>
      <c r="C118" s="17"/>
      <c r="D118" s="17"/>
      <c r="E118" s="17"/>
    </row>
    <row r="119" spans="1:6" x14ac:dyDescent="0.25">
      <c r="A119" s="82"/>
      <c r="B119" s="17"/>
      <c r="C119" s="17"/>
      <c r="D119" s="17"/>
      <c r="E119" s="17"/>
    </row>
    <row r="120" spans="1:6" x14ac:dyDescent="0.25">
      <c r="A120" s="71"/>
      <c r="B120" s="54"/>
      <c r="C120" s="54"/>
      <c r="D120" s="54"/>
      <c r="E120" s="54"/>
    </row>
    <row r="121" spans="1:6" x14ac:dyDescent="0.25">
      <c r="A121" s="71"/>
      <c r="B121" s="54"/>
      <c r="C121" s="54"/>
      <c r="D121" s="54"/>
      <c r="E121" s="54"/>
    </row>
    <row r="122" spans="1:6" x14ac:dyDescent="0.25">
      <c r="A122" s="82" t="s">
        <v>163</v>
      </c>
      <c r="B122" s="17"/>
      <c r="C122" s="17"/>
      <c r="D122" s="17"/>
      <c r="E122" s="17"/>
    </row>
    <row r="123" spans="1:6" ht="45" x14ac:dyDescent="0.25">
      <c r="A123" s="82"/>
      <c r="B123" s="17"/>
      <c r="C123" s="17" t="s">
        <v>90</v>
      </c>
      <c r="D123" s="17" t="s">
        <v>91</v>
      </c>
      <c r="E123" s="17" t="s">
        <v>92</v>
      </c>
      <c r="F123" s="50" t="s">
        <v>93</v>
      </c>
    </row>
    <row r="124" spans="1:6" x14ac:dyDescent="0.25">
      <c r="A124" s="82" t="s">
        <v>94</v>
      </c>
      <c r="B124" s="17" t="s">
        <v>143</v>
      </c>
      <c r="C124" s="17">
        <v>19</v>
      </c>
      <c r="D124" s="17">
        <v>95</v>
      </c>
      <c r="E124" s="17">
        <v>95</v>
      </c>
      <c r="F124" s="50">
        <v>95</v>
      </c>
    </row>
    <row r="125" spans="1:6" x14ac:dyDescent="0.25">
      <c r="A125" s="82"/>
      <c r="B125" s="17" t="s">
        <v>38</v>
      </c>
      <c r="C125" s="17">
        <v>1</v>
      </c>
      <c r="D125" s="17">
        <v>5</v>
      </c>
      <c r="E125" s="17">
        <v>5</v>
      </c>
      <c r="F125" s="50">
        <v>100</v>
      </c>
    </row>
    <row r="126" spans="1:6" x14ac:dyDescent="0.25">
      <c r="A126" s="82"/>
      <c r="B126" s="17" t="s">
        <v>88</v>
      </c>
      <c r="C126" s="17">
        <v>20</v>
      </c>
      <c r="D126" s="17">
        <v>100</v>
      </c>
      <c r="E126" s="17">
        <v>100</v>
      </c>
    </row>
    <row r="127" spans="1:6" x14ac:dyDescent="0.25">
      <c r="A127" s="82" t="s">
        <v>150</v>
      </c>
      <c r="B127" s="17"/>
      <c r="C127" s="17"/>
      <c r="D127" s="17"/>
      <c r="E127" s="17"/>
    </row>
  </sheetData>
  <sheetProtection sheet="1" objects="1" scenarios="1"/>
  <mergeCells count="83">
    <mergeCell ref="B106:U106"/>
    <mergeCell ref="B107:U107"/>
    <mergeCell ref="B108:U108"/>
    <mergeCell ref="B109:U109"/>
    <mergeCell ref="B110:U110"/>
    <mergeCell ref="B105:U105"/>
    <mergeCell ref="B93:U93"/>
    <mergeCell ref="B94:U94"/>
    <mergeCell ref="A97:AL97"/>
    <mergeCell ref="B98:U98"/>
    <mergeCell ref="V98:AA99"/>
    <mergeCell ref="AC98:AH99"/>
    <mergeCell ref="AI98:AL99"/>
    <mergeCell ref="B99:U99"/>
    <mergeCell ref="B100:U100"/>
    <mergeCell ref="A101:U101"/>
    <mergeCell ref="B102:U102"/>
    <mergeCell ref="B103:U103"/>
    <mergeCell ref="A104:U104"/>
    <mergeCell ref="B92:U92"/>
    <mergeCell ref="A84:AL84"/>
    <mergeCell ref="B85:U85"/>
    <mergeCell ref="V85:AA86"/>
    <mergeCell ref="AC85:AH86"/>
    <mergeCell ref="AI85:AL86"/>
    <mergeCell ref="B86:U86"/>
    <mergeCell ref="B87:U87"/>
    <mergeCell ref="A88:U88"/>
    <mergeCell ref="B89:U89"/>
    <mergeCell ref="B90:U90"/>
    <mergeCell ref="B91:U91"/>
    <mergeCell ref="B81:U81"/>
    <mergeCell ref="A71:U71"/>
    <mergeCell ref="V71:AL71"/>
    <mergeCell ref="B72:U72"/>
    <mergeCell ref="B73:U73"/>
    <mergeCell ref="B74:U74"/>
    <mergeCell ref="B75:U75"/>
    <mergeCell ref="B76:U76"/>
    <mergeCell ref="B77:U77"/>
    <mergeCell ref="B78:U78"/>
    <mergeCell ref="B79:U79"/>
    <mergeCell ref="B80:U80"/>
    <mergeCell ref="B70:U70"/>
    <mergeCell ref="B57:U57"/>
    <mergeCell ref="A58:U58"/>
    <mergeCell ref="V58:AL58"/>
    <mergeCell ref="B59:U59"/>
    <mergeCell ref="B60:U60"/>
    <mergeCell ref="B61:U61"/>
    <mergeCell ref="B62:U62"/>
    <mergeCell ref="A67:O67"/>
    <mergeCell ref="V68:AA69"/>
    <mergeCell ref="AC68:AH69"/>
    <mergeCell ref="AI68:AL69"/>
    <mergeCell ref="B56:U56"/>
    <mergeCell ref="B46:U46"/>
    <mergeCell ref="A47:U47"/>
    <mergeCell ref="V47:AL47"/>
    <mergeCell ref="B48:U48"/>
    <mergeCell ref="B49:U49"/>
    <mergeCell ref="B50:U50"/>
    <mergeCell ref="B51:U51"/>
    <mergeCell ref="B52:U52"/>
    <mergeCell ref="B53:U53"/>
    <mergeCell ref="B54:U54"/>
    <mergeCell ref="B55:U55"/>
    <mergeCell ref="V44:AA45"/>
    <mergeCell ref="AC44:AH45"/>
    <mergeCell ref="AI44:AL45"/>
    <mergeCell ref="A21:J21"/>
    <mergeCell ref="C22:J22"/>
    <mergeCell ref="C23:J23"/>
    <mergeCell ref="C24:J24"/>
    <mergeCell ref="C25:J25"/>
    <mergeCell ref="A28:O28"/>
    <mergeCell ref="B30:Q30"/>
    <mergeCell ref="V30:AJ30"/>
    <mergeCell ref="A1:AE1"/>
    <mergeCell ref="A6:AL6"/>
    <mergeCell ref="A7:AL7"/>
    <mergeCell ref="A8:AE8"/>
    <mergeCell ref="A9:AL9"/>
  </mergeCells>
  <printOptions horizontalCentered="1" verticalCentered="1"/>
  <pageMargins left="0" right="0" top="0" bottom="0" header="0.31496062992125984" footer="0.31496062992125984"/>
  <pageSetup paperSize="9" scale="3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8"/>
  <sheetViews>
    <sheetView view="pageBreakPreview" zoomScale="80" zoomScaleNormal="100" zoomScaleSheetLayoutView="80" workbookViewId="0">
      <selection activeCell="Q15" sqref="Q15"/>
    </sheetView>
  </sheetViews>
  <sheetFormatPr baseColWidth="10" defaultRowHeight="15" x14ac:dyDescent="0.25"/>
  <cols>
    <col min="1" max="1" width="8.28515625" style="50" customWidth="1"/>
    <col min="2" max="2" width="8" style="50" customWidth="1"/>
    <col min="3" max="3" width="8.28515625" style="50" customWidth="1"/>
    <col min="4" max="4" width="9.5703125" style="50" customWidth="1"/>
    <col min="5" max="5" width="8.5703125" style="50" customWidth="1"/>
    <col min="6" max="6" width="54.5703125" style="50" customWidth="1"/>
    <col min="7" max="7" width="11.42578125" style="50"/>
    <col min="8" max="8" width="11.42578125" style="50" customWidth="1"/>
    <col min="9" max="9" width="11.42578125" style="50"/>
    <col min="10" max="10" width="10.140625" style="50" customWidth="1"/>
    <col min="11" max="11" width="9.28515625" style="50" customWidth="1"/>
    <col min="12" max="12" width="9" style="50" customWidth="1"/>
    <col min="13" max="13" width="27.7109375" style="50" customWidth="1"/>
    <col min="14" max="14" width="8.5703125" style="50" customWidth="1"/>
    <col min="15" max="15" width="9.5703125" style="50" customWidth="1"/>
    <col min="16" max="16" width="8.28515625" style="50" customWidth="1"/>
    <col min="17" max="17" width="11" style="50" customWidth="1"/>
    <col min="18" max="18" width="10.7109375" style="50" bestFit="1" customWidth="1"/>
    <col min="19" max="19" width="11.7109375" style="50" customWidth="1"/>
    <col min="20" max="20" width="14.42578125" style="50" customWidth="1"/>
    <col min="21" max="21" width="7.5703125" style="50" customWidth="1"/>
    <col min="22" max="23" width="10" style="50" customWidth="1"/>
    <col min="24" max="24" width="10.85546875" style="50" customWidth="1"/>
    <col min="25" max="25" width="10.7109375" style="50" customWidth="1"/>
    <col min="26" max="26" width="8.7109375" style="50" customWidth="1"/>
    <col min="27" max="27" width="8" style="50" bestFit="1" customWidth="1"/>
    <col min="28" max="28" width="8.5703125" style="50" bestFit="1" customWidth="1"/>
    <col min="29" max="30" width="10.7109375" style="50" bestFit="1" customWidth="1"/>
    <col min="31" max="32" width="12.42578125" style="50" bestFit="1" customWidth="1"/>
    <col min="33" max="33" width="10.7109375" style="50" bestFit="1" customWidth="1"/>
    <col min="34" max="34" width="10.7109375" style="50" customWidth="1"/>
    <col min="35" max="35" width="9.42578125" style="50" bestFit="1" customWidth="1"/>
    <col min="36" max="36" width="14.85546875" style="50" bestFit="1" customWidth="1"/>
    <col min="37" max="37" width="11.28515625" style="50" bestFit="1" customWidth="1"/>
    <col min="38" max="38" width="8" style="57" bestFit="1" customWidth="1"/>
    <col min="39" max="39" width="19.85546875" style="72" hidden="1" customWidth="1"/>
    <col min="40" max="56" width="19.85546875" style="50" hidden="1" customWidth="1"/>
    <col min="57" max="16384" width="11.42578125" style="50"/>
  </cols>
  <sheetData>
    <row r="1" spans="1:56"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M1" s="81" t="s">
        <v>151</v>
      </c>
      <c r="AU1" s="50" t="s">
        <v>151</v>
      </c>
    </row>
    <row r="2" spans="1:56"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M2" s="82" t="s">
        <v>176</v>
      </c>
      <c r="AN2" s="50">
        <v>1</v>
      </c>
      <c r="AO2" s="50">
        <v>2</v>
      </c>
      <c r="AP2" s="50">
        <v>3</v>
      </c>
      <c r="AQ2" s="50">
        <v>4</v>
      </c>
      <c r="AR2" s="50">
        <v>5</v>
      </c>
      <c r="AS2" s="50" t="s">
        <v>101</v>
      </c>
      <c r="AT2" s="50" t="s">
        <v>88</v>
      </c>
      <c r="AU2" s="50" t="s">
        <v>176</v>
      </c>
      <c r="AV2" s="50">
        <v>1</v>
      </c>
      <c r="AW2" s="50">
        <v>2</v>
      </c>
      <c r="AX2" s="50">
        <v>3</v>
      </c>
      <c r="AY2" s="50">
        <v>4</v>
      </c>
      <c r="AZ2" s="50">
        <v>5</v>
      </c>
      <c r="BA2" s="50" t="s">
        <v>88</v>
      </c>
    </row>
    <row r="3" spans="1:56" x14ac:dyDescent="0.2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M3" s="82" t="s">
        <v>103</v>
      </c>
      <c r="AN3" s="50">
        <v>0</v>
      </c>
      <c r="AO3" s="50">
        <v>0</v>
      </c>
      <c r="AP3" s="50">
        <v>0</v>
      </c>
      <c r="AQ3" s="50">
        <v>8</v>
      </c>
      <c r="AR3" s="50">
        <v>15</v>
      </c>
      <c r="AS3" s="50">
        <v>0</v>
      </c>
      <c r="AT3" s="50">
        <v>23</v>
      </c>
      <c r="AU3" s="50" t="s">
        <v>103</v>
      </c>
      <c r="AV3" s="50">
        <v>0</v>
      </c>
      <c r="AW3" s="50">
        <v>0</v>
      </c>
      <c r="AX3" s="50">
        <v>0</v>
      </c>
      <c r="AY3" s="50">
        <v>8</v>
      </c>
      <c r="AZ3" s="50">
        <v>15</v>
      </c>
      <c r="BA3" s="50">
        <v>4.6500000000000004</v>
      </c>
      <c r="BB3" s="50">
        <v>0.49</v>
      </c>
      <c r="BC3" s="50">
        <v>5</v>
      </c>
      <c r="BD3" s="50">
        <v>5</v>
      </c>
    </row>
    <row r="4" spans="1:56"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M4" s="82" t="s">
        <v>102</v>
      </c>
      <c r="AN4" s="50">
        <v>0</v>
      </c>
      <c r="AO4" s="50">
        <v>0</v>
      </c>
      <c r="AP4" s="50">
        <v>0</v>
      </c>
      <c r="AQ4" s="50">
        <v>9</v>
      </c>
      <c r="AR4" s="50">
        <v>14</v>
      </c>
      <c r="AS4" s="50">
        <v>0</v>
      </c>
      <c r="AT4" s="50">
        <v>23</v>
      </c>
      <c r="AU4" s="50" t="s">
        <v>102</v>
      </c>
      <c r="AV4" s="50">
        <v>0</v>
      </c>
      <c r="AW4" s="50">
        <v>0</v>
      </c>
      <c r="AX4" s="50">
        <v>0</v>
      </c>
      <c r="AY4" s="50">
        <v>9</v>
      </c>
      <c r="AZ4" s="50">
        <v>14</v>
      </c>
      <c r="BA4" s="50">
        <v>4.6100000000000003</v>
      </c>
      <c r="BB4" s="50">
        <v>0.5</v>
      </c>
      <c r="BC4" s="50">
        <v>5</v>
      </c>
      <c r="BD4" s="50">
        <v>5</v>
      </c>
    </row>
    <row r="5" spans="1:56" x14ac:dyDescent="0.25">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M5" s="82" t="s">
        <v>104</v>
      </c>
      <c r="AN5" s="50">
        <v>2</v>
      </c>
      <c r="AO5" s="50">
        <v>0</v>
      </c>
      <c r="AP5" s="50">
        <v>1</v>
      </c>
      <c r="AQ5" s="50">
        <v>1</v>
      </c>
      <c r="AR5" s="50">
        <v>18</v>
      </c>
      <c r="AS5" s="50">
        <v>1</v>
      </c>
      <c r="AT5" s="50">
        <v>23</v>
      </c>
      <c r="AU5" s="50" t="s">
        <v>104</v>
      </c>
      <c r="AV5" s="50">
        <v>2</v>
      </c>
      <c r="AW5" s="50">
        <v>0</v>
      </c>
      <c r="AX5" s="50">
        <v>1</v>
      </c>
      <c r="AY5" s="50">
        <v>1</v>
      </c>
      <c r="AZ5" s="50">
        <v>18</v>
      </c>
      <c r="BA5" s="50">
        <v>4.5</v>
      </c>
      <c r="BB5" s="50">
        <v>1.22</v>
      </c>
      <c r="BC5" s="50">
        <v>5</v>
      </c>
      <c r="BD5" s="50">
        <v>5</v>
      </c>
    </row>
    <row r="6" spans="1:56" ht="15.75" x14ac:dyDescent="0.25">
      <c r="A6" s="103" t="s">
        <v>100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82" t="s">
        <v>105</v>
      </c>
      <c r="AN6" s="50">
        <v>0</v>
      </c>
      <c r="AO6" s="50">
        <v>0</v>
      </c>
      <c r="AP6" s="50">
        <v>1</v>
      </c>
      <c r="AQ6" s="50">
        <v>2</v>
      </c>
      <c r="AR6" s="50">
        <v>20</v>
      </c>
      <c r="AS6" s="50">
        <v>0</v>
      </c>
      <c r="AT6" s="50">
        <v>23</v>
      </c>
      <c r="AU6" s="50" t="s">
        <v>105</v>
      </c>
      <c r="AV6" s="50">
        <v>0</v>
      </c>
      <c r="AW6" s="50">
        <v>0</v>
      </c>
      <c r="AX6" s="50">
        <v>1</v>
      </c>
      <c r="AY6" s="50">
        <v>2</v>
      </c>
      <c r="AZ6" s="50">
        <v>20</v>
      </c>
      <c r="BA6" s="50">
        <v>4.83</v>
      </c>
      <c r="BB6" s="50">
        <v>0.49</v>
      </c>
      <c r="BC6" s="50">
        <v>5</v>
      </c>
      <c r="BD6" s="50">
        <v>5</v>
      </c>
    </row>
    <row r="7" spans="1:56" x14ac:dyDescent="0.25">
      <c r="A7" s="104" t="s">
        <v>87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82" t="s">
        <v>106</v>
      </c>
      <c r="AN7" s="50">
        <v>0</v>
      </c>
      <c r="AO7" s="50">
        <v>0</v>
      </c>
      <c r="AP7" s="50">
        <v>0</v>
      </c>
      <c r="AQ7" s="50">
        <v>2</v>
      </c>
      <c r="AR7" s="50">
        <v>20</v>
      </c>
      <c r="AS7" s="50">
        <v>1</v>
      </c>
      <c r="AT7" s="50">
        <v>23</v>
      </c>
      <c r="AU7" s="50" t="s">
        <v>106</v>
      </c>
      <c r="AV7" s="50">
        <v>0</v>
      </c>
      <c r="AW7" s="50">
        <v>0</v>
      </c>
      <c r="AX7" s="50">
        <v>0</v>
      </c>
      <c r="AY7" s="50">
        <v>2</v>
      </c>
      <c r="AZ7" s="50">
        <v>20</v>
      </c>
      <c r="BA7" s="50">
        <v>4.91</v>
      </c>
      <c r="BB7" s="50">
        <v>0.28999999999999998</v>
      </c>
      <c r="BC7" s="50">
        <v>5</v>
      </c>
      <c r="BD7" s="50">
        <v>5</v>
      </c>
    </row>
    <row r="8" spans="1:56" ht="15.75" x14ac:dyDescent="0.2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M8" s="82" t="s">
        <v>107</v>
      </c>
      <c r="AN8" s="50">
        <v>0</v>
      </c>
      <c r="AO8" s="50">
        <v>0</v>
      </c>
      <c r="AP8" s="50">
        <v>0</v>
      </c>
      <c r="AQ8" s="50">
        <v>5</v>
      </c>
      <c r="AR8" s="50">
        <v>18</v>
      </c>
      <c r="AS8" s="50">
        <v>0</v>
      </c>
      <c r="AT8" s="50">
        <v>23</v>
      </c>
      <c r="AU8" s="50" t="s">
        <v>107</v>
      </c>
      <c r="AV8" s="50">
        <v>0</v>
      </c>
      <c r="AW8" s="50">
        <v>0</v>
      </c>
      <c r="AX8" s="50">
        <v>0</v>
      </c>
      <c r="AY8" s="50">
        <v>5</v>
      </c>
      <c r="AZ8" s="50">
        <v>18</v>
      </c>
      <c r="BA8" s="50">
        <v>4.78</v>
      </c>
      <c r="BB8" s="50">
        <v>0.42</v>
      </c>
      <c r="BC8" s="50">
        <v>5</v>
      </c>
      <c r="BD8" s="50">
        <v>5</v>
      </c>
    </row>
    <row r="9" spans="1:56" ht="27.75" customHeight="1" x14ac:dyDescent="0.25">
      <c r="A9" s="106" t="s">
        <v>170</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82" t="s">
        <v>108</v>
      </c>
      <c r="AN9" s="50">
        <v>0</v>
      </c>
      <c r="AO9" s="50">
        <v>0</v>
      </c>
      <c r="AP9" s="50">
        <v>0</v>
      </c>
      <c r="AQ9" s="50">
        <v>4</v>
      </c>
      <c r="AR9" s="50">
        <v>19</v>
      </c>
      <c r="AS9" s="50">
        <v>0</v>
      </c>
      <c r="AT9" s="50">
        <v>23</v>
      </c>
      <c r="AU9" s="50" t="s">
        <v>108</v>
      </c>
      <c r="AV9" s="50">
        <v>0</v>
      </c>
      <c r="AW9" s="50">
        <v>0</v>
      </c>
      <c r="AX9" s="50">
        <v>0</v>
      </c>
      <c r="AY9" s="50">
        <v>4</v>
      </c>
      <c r="AZ9" s="50">
        <v>19</v>
      </c>
      <c r="BA9" s="50">
        <v>4.83</v>
      </c>
      <c r="BB9" s="50">
        <v>0.39</v>
      </c>
      <c r="BC9" s="50">
        <v>5</v>
      </c>
      <c r="BD9" s="50">
        <v>5</v>
      </c>
    </row>
    <row r="10" spans="1:56" x14ac:dyDescent="0.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42"/>
      <c r="AM10" s="82" t="s">
        <v>109</v>
      </c>
      <c r="AN10" s="50">
        <v>0</v>
      </c>
      <c r="AO10" s="50">
        <v>0</v>
      </c>
      <c r="AP10" s="50">
        <v>0</v>
      </c>
      <c r="AQ10" s="50">
        <v>4</v>
      </c>
      <c r="AR10" s="50">
        <v>17</v>
      </c>
      <c r="AS10" s="50">
        <v>2</v>
      </c>
      <c r="AT10" s="50">
        <v>23</v>
      </c>
      <c r="AU10" s="50" t="s">
        <v>109</v>
      </c>
      <c r="AV10" s="50">
        <v>0</v>
      </c>
      <c r="AW10" s="50">
        <v>0</v>
      </c>
      <c r="AX10" s="50">
        <v>0</v>
      </c>
      <c r="AY10" s="50">
        <v>4</v>
      </c>
      <c r="AZ10" s="50">
        <v>17</v>
      </c>
      <c r="BA10" s="50">
        <v>4.8099999999999996</v>
      </c>
      <c r="BB10" s="50">
        <v>0.4</v>
      </c>
      <c r="BC10" s="50">
        <v>5</v>
      </c>
      <c r="BD10" s="50">
        <v>5</v>
      </c>
    </row>
    <row r="11" spans="1:56" x14ac:dyDescent="0.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42"/>
      <c r="AM11" s="82" t="s">
        <v>110</v>
      </c>
      <c r="AN11" s="50">
        <v>0</v>
      </c>
      <c r="AO11" s="50">
        <v>0</v>
      </c>
      <c r="AP11" s="50">
        <v>1</v>
      </c>
      <c r="AQ11" s="50">
        <v>4</v>
      </c>
      <c r="AR11" s="50">
        <v>18</v>
      </c>
      <c r="AS11" s="50">
        <v>0</v>
      </c>
      <c r="AT11" s="50">
        <v>23</v>
      </c>
      <c r="AU11" s="50" t="s">
        <v>110</v>
      </c>
      <c r="AV11" s="50">
        <v>0</v>
      </c>
      <c r="AW11" s="50">
        <v>0</v>
      </c>
      <c r="AX11" s="50">
        <v>1</v>
      </c>
      <c r="AY11" s="50">
        <v>4</v>
      </c>
      <c r="AZ11" s="50">
        <v>18</v>
      </c>
      <c r="BA11" s="50">
        <v>4.74</v>
      </c>
      <c r="BB11" s="50">
        <v>0.54</v>
      </c>
      <c r="BC11" s="50">
        <v>5</v>
      </c>
      <c r="BD11" s="50">
        <v>5</v>
      </c>
    </row>
    <row r="12" spans="1:56" x14ac:dyDescent="0.25">
      <c r="A12" s="73"/>
      <c r="B12" s="73"/>
      <c r="C12" s="73"/>
      <c r="D12" s="73"/>
      <c r="E12" s="73"/>
      <c r="F12" s="73"/>
      <c r="G12" s="73"/>
      <c r="H12" s="73"/>
      <c r="I12" s="73"/>
      <c r="J12" s="73"/>
      <c r="K12" s="73"/>
      <c r="L12" s="73"/>
      <c r="M12" s="49"/>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42"/>
      <c r="AM12" s="82" t="s">
        <v>111</v>
      </c>
      <c r="AN12" s="50">
        <v>0</v>
      </c>
      <c r="AO12" s="50">
        <v>0</v>
      </c>
      <c r="AP12" s="50">
        <v>0</v>
      </c>
      <c r="AQ12" s="50">
        <v>2</v>
      </c>
      <c r="AR12" s="50">
        <v>20</v>
      </c>
      <c r="AS12" s="50">
        <v>1</v>
      </c>
      <c r="AT12" s="50">
        <v>23</v>
      </c>
      <c r="AU12" s="50" t="s">
        <v>111</v>
      </c>
      <c r="AV12" s="50">
        <v>0</v>
      </c>
      <c r="AW12" s="50">
        <v>0</v>
      </c>
      <c r="AX12" s="50">
        <v>0</v>
      </c>
      <c r="AY12" s="50">
        <v>2</v>
      </c>
      <c r="AZ12" s="50">
        <v>20</v>
      </c>
      <c r="BA12" s="50">
        <v>4.91</v>
      </c>
      <c r="BB12" s="50">
        <v>0.28999999999999998</v>
      </c>
      <c r="BC12" s="50">
        <v>5</v>
      </c>
      <c r="BD12" s="50">
        <v>5</v>
      </c>
    </row>
    <row r="13" spans="1:56" x14ac:dyDescent="0.25">
      <c r="A13" s="73"/>
      <c r="B13" s="73"/>
      <c r="C13" s="73"/>
      <c r="D13" s="73"/>
      <c r="E13" s="73"/>
      <c r="F13" s="73"/>
      <c r="G13" s="73"/>
      <c r="H13" s="73"/>
      <c r="I13" s="73"/>
      <c r="J13" s="73"/>
      <c r="K13" s="73"/>
      <c r="L13" s="73"/>
      <c r="M13" s="49"/>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42"/>
      <c r="AM13" s="82" t="s">
        <v>112</v>
      </c>
      <c r="AN13" s="50">
        <v>0</v>
      </c>
      <c r="AO13" s="50">
        <v>0</v>
      </c>
      <c r="AP13" s="50">
        <v>0</v>
      </c>
      <c r="AQ13" s="50">
        <v>4</v>
      </c>
      <c r="AR13" s="50">
        <v>19</v>
      </c>
      <c r="AS13" s="50">
        <v>0</v>
      </c>
      <c r="AT13" s="50">
        <v>23</v>
      </c>
      <c r="AU13" s="50" t="s">
        <v>112</v>
      </c>
      <c r="AV13" s="50">
        <v>0</v>
      </c>
      <c r="AW13" s="50">
        <v>0</v>
      </c>
      <c r="AX13" s="50">
        <v>0</v>
      </c>
      <c r="AY13" s="50">
        <v>4</v>
      </c>
      <c r="AZ13" s="50">
        <v>19</v>
      </c>
      <c r="BA13" s="50">
        <v>4.83</v>
      </c>
      <c r="BB13" s="50">
        <v>0.39</v>
      </c>
      <c r="BC13" s="50">
        <v>5</v>
      </c>
      <c r="BD13" s="50">
        <v>5</v>
      </c>
    </row>
    <row r="14" spans="1:56" x14ac:dyDescent="0.25">
      <c r="A14" s="73"/>
      <c r="B14" s="73"/>
      <c r="C14" s="73"/>
      <c r="D14" s="73"/>
      <c r="E14" s="73"/>
      <c r="F14" s="73"/>
      <c r="G14" s="73"/>
      <c r="H14" s="73"/>
      <c r="I14" s="73"/>
      <c r="J14" s="73"/>
      <c r="K14" s="73"/>
      <c r="L14" s="73"/>
      <c r="M14" s="49"/>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42"/>
      <c r="AM14" s="82" t="s">
        <v>113</v>
      </c>
      <c r="AN14" s="50">
        <v>0</v>
      </c>
      <c r="AO14" s="50">
        <v>0</v>
      </c>
      <c r="AP14" s="50">
        <v>0</v>
      </c>
      <c r="AQ14" s="50">
        <v>4</v>
      </c>
      <c r="AR14" s="50">
        <v>19</v>
      </c>
      <c r="AS14" s="50">
        <v>0</v>
      </c>
      <c r="AT14" s="50">
        <v>23</v>
      </c>
      <c r="AU14" s="50" t="s">
        <v>113</v>
      </c>
      <c r="AV14" s="50">
        <v>0</v>
      </c>
      <c r="AW14" s="50">
        <v>0</v>
      </c>
      <c r="AX14" s="50">
        <v>0</v>
      </c>
      <c r="AY14" s="50">
        <v>4</v>
      </c>
      <c r="AZ14" s="50">
        <v>19</v>
      </c>
      <c r="BA14" s="50">
        <v>4.83</v>
      </c>
      <c r="BB14" s="50">
        <v>0.39</v>
      </c>
      <c r="BC14" s="50">
        <v>5</v>
      </c>
      <c r="BD14" s="50">
        <v>5</v>
      </c>
    </row>
    <row r="15" spans="1:56" x14ac:dyDescent="0.25">
      <c r="A15" s="73"/>
      <c r="B15" s="73"/>
      <c r="C15" s="73"/>
      <c r="D15" s="73"/>
      <c r="E15" s="73"/>
      <c r="F15" s="73"/>
      <c r="G15" s="73"/>
      <c r="H15" s="73"/>
      <c r="I15" s="73"/>
      <c r="J15" s="73"/>
      <c r="K15" s="73"/>
      <c r="L15" s="73"/>
      <c r="M15" s="49"/>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42"/>
      <c r="AM15" s="82" t="s">
        <v>114</v>
      </c>
      <c r="AN15" s="50">
        <v>0</v>
      </c>
      <c r="AO15" s="50">
        <v>0</v>
      </c>
      <c r="AP15" s="50">
        <v>1</v>
      </c>
      <c r="AQ15" s="50">
        <v>3</v>
      </c>
      <c r="AR15" s="50">
        <v>19</v>
      </c>
      <c r="AS15" s="50">
        <v>0</v>
      </c>
      <c r="AT15" s="50">
        <v>23</v>
      </c>
      <c r="AU15" s="50" t="s">
        <v>114</v>
      </c>
      <c r="AV15" s="50">
        <v>0</v>
      </c>
      <c r="AW15" s="50">
        <v>0</v>
      </c>
      <c r="AX15" s="50">
        <v>1</v>
      </c>
      <c r="AY15" s="50">
        <v>3</v>
      </c>
      <c r="AZ15" s="50">
        <v>19</v>
      </c>
      <c r="BA15" s="50">
        <v>4.78</v>
      </c>
      <c r="BB15" s="50">
        <v>0.52</v>
      </c>
      <c r="BC15" s="50">
        <v>5</v>
      </c>
      <c r="BD15" s="50">
        <v>5</v>
      </c>
    </row>
    <row r="16" spans="1:56" x14ac:dyDescent="0.25">
      <c r="A16" s="73"/>
      <c r="B16" s="73"/>
      <c r="C16" s="73"/>
      <c r="D16" s="73"/>
      <c r="E16" s="73"/>
      <c r="F16" s="73"/>
      <c r="G16" s="73"/>
      <c r="H16" s="73"/>
      <c r="I16" s="73"/>
      <c r="J16" s="73"/>
      <c r="K16" s="73"/>
      <c r="L16" s="73"/>
      <c r="M16" s="49"/>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42"/>
      <c r="AM16" s="82" t="s">
        <v>115</v>
      </c>
      <c r="AN16" s="50">
        <v>0</v>
      </c>
      <c r="AO16" s="50">
        <v>0</v>
      </c>
      <c r="AP16" s="50">
        <v>0</v>
      </c>
      <c r="AQ16" s="50">
        <v>2</v>
      </c>
      <c r="AR16" s="50">
        <v>21</v>
      </c>
      <c r="AS16" s="50">
        <v>0</v>
      </c>
      <c r="AT16" s="50">
        <v>23</v>
      </c>
      <c r="AU16" s="50" t="s">
        <v>115</v>
      </c>
      <c r="AV16" s="50">
        <v>0</v>
      </c>
      <c r="AW16" s="50">
        <v>0</v>
      </c>
      <c r="AX16" s="50">
        <v>0</v>
      </c>
      <c r="AY16" s="50">
        <v>2</v>
      </c>
      <c r="AZ16" s="50">
        <v>21</v>
      </c>
      <c r="BA16" s="50">
        <v>4.91</v>
      </c>
      <c r="BB16" s="50">
        <v>0.28999999999999998</v>
      </c>
      <c r="BC16" s="50">
        <v>5</v>
      </c>
      <c r="BD16" s="50">
        <v>5</v>
      </c>
    </row>
    <row r="17" spans="1:56" x14ac:dyDescent="0.25">
      <c r="A17" s="73"/>
      <c r="B17" s="73"/>
      <c r="C17" s="73"/>
      <c r="D17" s="73"/>
      <c r="E17" s="73"/>
      <c r="F17" s="73"/>
      <c r="G17" s="73"/>
      <c r="H17" s="73"/>
      <c r="I17" s="73"/>
      <c r="J17" s="73"/>
      <c r="K17" s="73"/>
      <c r="L17" s="73"/>
      <c r="M17" s="49"/>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42"/>
      <c r="AM17" s="82" t="s">
        <v>116</v>
      </c>
      <c r="AN17" s="50">
        <v>0</v>
      </c>
      <c r="AO17" s="50">
        <v>1</v>
      </c>
      <c r="AP17" s="50">
        <v>4</v>
      </c>
      <c r="AQ17" s="50">
        <v>10</v>
      </c>
      <c r="AR17" s="50">
        <v>8</v>
      </c>
      <c r="AS17" s="50">
        <v>0</v>
      </c>
      <c r="AT17" s="50">
        <v>23</v>
      </c>
      <c r="AU17" s="50" t="s">
        <v>116</v>
      </c>
      <c r="AV17" s="50">
        <v>0</v>
      </c>
      <c r="AW17" s="50">
        <v>1</v>
      </c>
      <c r="AX17" s="50">
        <v>4</v>
      </c>
      <c r="AY17" s="50">
        <v>10</v>
      </c>
      <c r="AZ17" s="50">
        <v>8</v>
      </c>
      <c r="BA17" s="50">
        <v>4.09</v>
      </c>
      <c r="BB17" s="50">
        <v>0.85</v>
      </c>
      <c r="BC17" s="50">
        <v>4</v>
      </c>
      <c r="BD17" s="50">
        <v>4</v>
      </c>
    </row>
    <row r="18" spans="1:56" x14ac:dyDescent="0.25">
      <c r="A18" s="73"/>
      <c r="B18" s="73"/>
      <c r="C18" s="73"/>
      <c r="D18" s="73"/>
      <c r="E18" s="73"/>
      <c r="F18" s="73"/>
      <c r="G18" s="73"/>
      <c r="H18" s="73"/>
      <c r="I18" s="73"/>
      <c r="J18" s="73"/>
      <c r="K18" s="73"/>
      <c r="L18" s="73"/>
      <c r="M18" s="49"/>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42"/>
      <c r="AM18" s="82" t="s">
        <v>117</v>
      </c>
      <c r="AN18" s="50">
        <v>0</v>
      </c>
      <c r="AO18" s="50">
        <v>0</v>
      </c>
      <c r="AP18" s="50">
        <v>4</v>
      </c>
      <c r="AQ18" s="50">
        <v>11</v>
      </c>
      <c r="AR18" s="50">
        <v>8</v>
      </c>
      <c r="AS18" s="50">
        <v>0</v>
      </c>
      <c r="AT18" s="50">
        <v>23</v>
      </c>
      <c r="AU18" s="50" t="s">
        <v>117</v>
      </c>
      <c r="AV18" s="50">
        <v>0</v>
      </c>
      <c r="AW18" s="50">
        <v>0</v>
      </c>
      <c r="AX18" s="50">
        <v>4</v>
      </c>
      <c r="AY18" s="50">
        <v>11</v>
      </c>
      <c r="AZ18" s="50">
        <v>8</v>
      </c>
      <c r="BA18" s="50">
        <v>4.17</v>
      </c>
      <c r="BB18" s="50">
        <v>0.72</v>
      </c>
      <c r="BC18" s="50">
        <v>4</v>
      </c>
      <c r="BD18" s="50">
        <v>4</v>
      </c>
    </row>
    <row r="19" spans="1:56" x14ac:dyDescent="0.25">
      <c r="A19" s="73"/>
      <c r="B19" s="73"/>
      <c r="C19" s="73"/>
      <c r="D19" s="73"/>
      <c r="E19" s="73"/>
      <c r="F19" s="73"/>
      <c r="G19" s="73"/>
      <c r="H19" s="73"/>
      <c r="I19" s="73"/>
      <c r="J19" s="73"/>
      <c r="K19" s="73"/>
      <c r="L19" s="73"/>
      <c r="M19" s="49"/>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42"/>
      <c r="AM19" s="82" t="s">
        <v>118</v>
      </c>
      <c r="AN19" s="50">
        <v>0</v>
      </c>
      <c r="AO19" s="50">
        <v>1</v>
      </c>
      <c r="AP19" s="50">
        <v>3</v>
      </c>
      <c r="AQ19" s="50">
        <v>12</v>
      </c>
      <c r="AR19" s="50">
        <v>7</v>
      </c>
      <c r="AS19" s="50">
        <v>0</v>
      </c>
      <c r="AT19" s="50">
        <v>23</v>
      </c>
      <c r="AU19" s="50" t="s">
        <v>118</v>
      </c>
      <c r="AV19" s="50">
        <v>0</v>
      </c>
      <c r="AW19" s="50">
        <v>1</v>
      </c>
      <c r="AX19" s="50">
        <v>3</v>
      </c>
      <c r="AY19" s="50">
        <v>12</v>
      </c>
      <c r="AZ19" s="50">
        <v>7</v>
      </c>
      <c r="BA19" s="50">
        <v>4.09</v>
      </c>
      <c r="BB19" s="50">
        <v>0.79</v>
      </c>
      <c r="BC19" s="50">
        <v>4</v>
      </c>
      <c r="BD19" s="50">
        <v>4</v>
      </c>
    </row>
    <row r="20" spans="1:56" x14ac:dyDescent="0.25">
      <c r="A20" s="73"/>
      <c r="B20" s="73"/>
      <c r="C20" s="73"/>
      <c r="D20" s="73"/>
      <c r="E20" s="73"/>
      <c r="F20" s="73"/>
      <c r="G20" s="73"/>
      <c r="H20" s="73"/>
      <c r="I20" s="73"/>
      <c r="J20" s="73"/>
      <c r="K20" s="73"/>
      <c r="L20" s="73"/>
      <c r="M20" s="49"/>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42"/>
      <c r="AM20" s="82" t="s">
        <v>119</v>
      </c>
      <c r="AN20" s="50">
        <v>1</v>
      </c>
      <c r="AO20" s="50">
        <v>0</v>
      </c>
      <c r="AP20" s="50">
        <v>4</v>
      </c>
      <c r="AQ20" s="50">
        <v>8</v>
      </c>
      <c r="AR20" s="50">
        <v>10</v>
      </c>
      <c r="AS20" s="50">
        <v>0</v>
      </c>
      <c r="AT20" s="50">
        <v>23</v>
      </c>
      <c r="AU20" s="50" t="s">
        <v>119</v>
      </c>
      <c r="AV20" s="50">
        <v>1</v>
      </c>
      <c r="AW20" s="50">
        <v>0</v>
      </c>
      <c r="AX20" s="50">
        <v>4</v>
      </c>
      <c r="AY20" s="50">
        <v>8</v>
      </c>
      <c r="AZ20" s="50">
        <v>10</v>
      </c>
      <c r="BA20" s="50">
        <v>4.13</v>
      </c>
      <c r="BB20" s="50">
        <v>1.01</v>
      </c>
      <c r="BC20" s="50">
        <v>4</v>
      </c>
      <c r="BD20" s="50">
        <v>5</v>
      </c>
    </row>
    <row r="21" spans="1:56" ht="40.5" customHeight="1" x14ac:dyDescent="0.25">
      <c r="A21" s="94" t="s">
        <v>1</v>
      </c>
      <c r="B21" s="94"/>
      <c r="C21" s="94"/>
      <c r="D21" s="94"/>
      <c r="E21" s="94"/>
      <c r="F21" s="94"/>
      <c r="G21" s="94"/>
      <c r="H21" s="94"/>
      <c r="I21" s="94"/>
      <c r="J21" s="94"/>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42"/>
      <c r="AM21" s="82" t="s">
        <v>120</v>
      </c>
      <c r="AN21" s="50">
        <v>1</v>
      </c>
      <c r="AO21" s="50">
        <v>4</v>
      </c>
      <c r="AP21" s="50">
        <v>3</v>
      </c>
      <c r="AQ21" s="50">
        <v>10</v>
      </c>
      <c r="AR21" s="50">
        <v>4</v>
      </c>
      <c r="AS21" s="50">
        <v>1</v>
      </c>
      <c r="AT21" s="50">
        <v>23</v>
      </c>
      <c r="AU21" s="50" t="s">
        <v>120</v>
      </c>
      <c r="AV21" s="50">
        <v>1</v>
      </c>
      <c r="AW21" s="50">
        <v>4</v>
      </c>
      <c r="AX21" s="50">
        <v>3</v>
      </c>
      <c r="AY21" s="50">
        <v>10</v>
      </c>
      <c r="AZ21" s="50">
        <v>4</v>
      </c>
      <c r="BA21" s="50">
        <v>3.55</v>
      </c>
      <c r="BB21" s="50">
        <v>1.1399999999999999</v>
      </c>
      <c r="BC21" s="50">
        <v>4</v>
      </c>
      <c r="BD21" s="50">
        <v>4</v>
      </c>
    </row>
    <row r="22" spans="1:56" ht="18" x14ac:dyDescent="0.25">
      <c r="A22" s="73"/>
      <c r="B22" s="73"/>
      <c r="C22" s="107" t="s">
        <v>2</v>
      </c>
      <c r="D22" s="107"/>
      <c r="E22" s="107"/>
      <c r="F22" s="107"/>
      <c r="G22" s="107"/>
      <c r="H22" s="107"/>
      <c r="I22" s="107"/>
      <c r="J22" s="107"/>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42"/>
      <c r="AM22" s="82" t="s">
        <v>121</v>
      </c>
      <c r="AN22" s="50">
        <v>1</v>
      </c>
      <c r="AO22" s="50">
        <v>7</v>
      </c>
      <c r="AP22" s="50">
        <v>4</v>
      </c>
      <c r="AQ22" s="50">
        <v>7</v>
      </c>
      <c r="AR22" s="50">
        <v>4</v>
      </c>
      <c r="AS22" s="50">
        <v>0</v>
      </c>
      <c r="AT22" s="50">
        <v>23</v>
      </c>
      <c r="AU22" s="50" t="s">
        <v>121</v>
      </c>
      <c r="AV22" s="50">
        <v>1</v>
      </c>
      <c r="AW22" s="50">
        <v>7</v>
      </c>
      <c r="AX22" s="50">
        <v>4</v>
      </c>
      <c r="AY22" s="50">
        <v>7</v>
      </c>
      <c r="AZ22" s="50">
        <v>4</v>
      </c>
      <c r="BA22" s="50">
        <v>3.26</v>
      </c>
      <c r="BB22" s="50">
        <v>1.21</v>
      </c>
      <c r="BC22" s="50">
        <v>3</v>
      </c>
      <c r="BD22" s="50">
        <v>2</v>
      </c>
    </row>
    <row r="23" spans="1:56" ht="39.75" customHeight="1" x14ac:dyDescent="0.25">
      <c r="A23" s="73"/>
      <c r="B23" s="73"/>
      <c r="C23" s="107" t="s">
        <v>3</v>
      </c>
      <c r="D23" s="107"/>
      <c r="E23" s="107"/>
      <c r="F23" s="107"/>
      <c r="G23" s="107"/>
      <c r="H23" s="107"/>
      <c r="I23" s="107"/>
      <c r="J23" s="107"/>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42"/>
      <c r="AM23" s="82" t="s">
        <v>122</v>
      </c>
      <c r="AN23" s="50">
        <v>0</v>
      </c>
      <c r="AO23" s="50">
        <v>0</v>
      </c>
      <c r="AP23" s="50">
        <v>0</v>
      </c>
      <c r="AQ23" s="50">
        <v>4</v>
      </c>
      <c r="AR23" s="50">
        <v>17</v>
      </c>
      <c r="AS23" s="50">
        <v>2</v>
      </c>
      <c r="AT23" s="50">
        <v>23</v>
      </c>
      <c r="AU23" s="50" t="s">
        <v>122</v>
      </c>
      <c r="AV23" s="50">
        <v>0</v>
      </c>
      <c r="AW23" s="50">
        <v>0</v>
      </c>
      <c r="AX23" s="50">
        <v>0</v>
      </c>
      <c r="AY23" s="50">
        <v>4</v>
      </c>
      <c r="AZ23" s="50">
        <v>17</v>
      </c>
      <c r="BA23" s="50">
        <v>4.8099999999999996</v>
      </c>
      <c r="BB23" s="50">
        <v>0.4</v>
      </c>
      <c r="BC23" s="50">
        <v>5</v>
      </c>
      <c r="BD23" s="50">
        <v>5</v>
      </c>
    </row>
    <row r="24" spans="1:56" ht="18" x14ac:dyDescent="0.25">
      <c r="A24" s="73"/>
      <c r="B24" s="73"/>
      <c r="C24" s="107" t="s">
        <v>4</v>
      </c>
      <c r="D24" s="107"/>
      <c r="E24" s="107"/>
      <c r="F24" s="107"/>
      <c r="G24" s="107"/>
      <c r="H24" s="107"/>
      <c r="I24" s="107"/>
      <c r="J24" s="107"/>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42"/>
      <c r="AM24" s="82" t="s">
        <v>123</v>
      </c>
      <c r="AN24" s="50">
        <v>0</v>
      </c>
      <c r="AO24" s="50">
        <v>0</v>
      </c>
      <c r="AP24" s="50">
        <v>0</v>
      </c>
      <c r="AQ24" s="50">
        <v>5</v>
      </c>
      <c r="AR24" s="50">
        <v>17</v>
      </c>
      <c r="AS24" s="50">
        <v>1</v>
      </c>
      <c r="AT24" s="50">
        <v>23</v>
      </c>
      <c r="AU24" s="50" t="s">
        <v>123</v>
      </c>
      <c r="AV24" s="50">
        <v>0</v>
      </c>
      <c r="AW24" s="50">
        <v>0</v>
      </c>
      <c r="AX24" s="50">
        <v>0</v>
      </c>
      <c r="AY24" s="50">
        <v>5</v>
      </c>
      <c r="AZ24" s="50">
        <v>17</v>
      </c>
      <c r="BA24" s="50">
        <v>4.7699999999999996</v>
      </c>
      <c r="BB24" s="50">
        <v>0.43</v>
      </c>
      <c r="BC24" s="50">
        <v>5</v>
      </c>
      <c r="BD24" s="50">
        <v>5</v>
      </c>
    </row>
    <row r="25" spans="1:56" ht="18" x14ac:dyDescent="0.25">
      <c r="C25" s="107" t="s">
        <v>5</v>
      </c>
      <c r="D25" s="107"/>
      <c r="E25" s="107"/>
      <c r="F25" s="107"/>
      <c r="G25" s="107"/>
      <c r="H25" s="107"/>
      <c r="I25" s="107"/>
      <c r="J25" s="107"/>
      <c r="AM25" s="82" t="s">
        <v>124</v>
      </c>
      <c r="AN25" s="50">
        <v>0</v>
      </c>
      <c r="AO25" s="50">
        <v>0</v>
      </c>
      <c r="AP25" s="50">
        <v>0</v>
      </c>
      <c r="AQ25" s="50">
        <v>8</v>
      </c>
      <c r="AR25" s="50">
        <v>14</v>
      </c>
      <c r="AS25" s="50">
        <v>1</v>
      </c>
      <c r="AT25" s="50">
        <v>23</v>
      </c>
      <c r="AU25" s="50" t="s">
        <v>124</v>
      </c>
      <c r="AV25" s="50">
        <v>0</v>
      </c>
      <c r="AW25" s="50">
        <v>0</v>
      </c>
      <c r="AX25" s="50">
        <v>0</v>
      </c>
      <c r="AY25" s="50">
        <v>8</v>
      </c>
      <c r="AZ25" s="50">
        <v>14</v>
      </c>
      <c r="BA25" s="50">
        <v>4.6399999999999997</v>
      </c>
      <c r="BB25" s="50">
        <v>0.49</v>
      </c>
      <c r="BC25" s="50">
        <v>5</v>
      </c>
      <c r="BD25" s="50">
        <v>5</v>
      </c>
    </row>
    <row r="26" spans="1:56" x14ac:dyDescent="0.25">
      <c r="C26" s="51"/>
      <c r="D26" s="51"/>
      <c r="E26" s="51"/>
      <c r="F26" s="51"/>
      <c r="G26" s="51"/>
      <c r="H26" s="51"/>
      <c r="I26" s="51"/>
      <c r="J26" s="51"/>
      <c r="AM26" s="82" t="s">
        <v>125</v>
      </c>
      <c r="AN26" s="50">
        <v>0</v>
      </c>
      <c r="AO26" s="50">
        <v>1</v>
      </c>
      <c r="AP26" s="50">
        <v>4</v>
      </c>
      <c r="AQ26" s="50">
        <v>8</v>
      </c>
      <c r="AR26" s="50">
        <v>10</v>
      </c>
      <c r="AS26" s="50">
        <v>0</v>
      </c>
      <c r="AT26" s="50">
        <v>23</v>
      </c>
      <c r="AU26" s="50" t="s">
        <v>125</v>
      </c>
      <c r="AV26" s="50">
        <v>0</v>
      </c>
      <c r="AW26" s="50">
        <v>1</v>
      </c>
      <c r="AX26" s="50">
        <v>4</v>
      </c>
      <c r="AY26" s="50">
        <v>8</v>
      </c>
      <c r="AZ26" s="50">
        <v>10</v>
      </c>
      <c r="BA26" s="50">
        <v>4.17</v>
      </c>
      <c r="BB26" s="50">
        <v>0.89</v>
      </c>
      <c r="BC26" s="50">
        <v>4</v>
      </c>
      <c r="BD26" s="50">
        <v>5</v>
      </c>
    </row>
    <row r="27" spans="1:56" x14ac:dyDescent="0.25">
      <c r="C27" s="51"/>
      <c r="D27" s="51"/>
      <c r="E27" s="51"/>
      <c r="F27" s="51"/>
      <c r="G27" s="51"/>
      <c r="H27" s="51"/>
      <c r="I27" s="51"/>
      <c r="J27" s="51"/>
      <c r="AM27" s="82" t="s">
        <v>126</v>
      </c>
      <c r="AN27" s="50">
        <v>0</v>
      </c>
      <c r="AO27" s="50">
        <v>1</v>
      </c>
      <c r="AP27" s="50">
        <v>1</v>
      </c>
      <c r="AQ27" s="50">
        <v>7</v>
      </c>
      <c r="AR27" s="50">
        <v>11</v>
      </c>
      <c r="AS27" s="50">
        <v>3</v>
      </c>
      <c r="AT27" s="50">
        <v>23</v>
      </c>
      <c r="AU27" s="50" t="s">
        <v>126</v>
      </c>
      <c r="AV27" s="50">
        <v>0</v>
      </c>
      <c r="AW27" s="50">
        <v>1</v>
      </c>
      <c r="AX27" s="50">
        <v>1</v>
      </c>
      <c r="AY27" s="50">
        <v>7</v>
      </c>
      <c r="AZ27" s="50">
        <v>11</v>
      </c>
      <c r="BA27" s="50">
        <v>4.4000000000000004</v>
      </c>
      <c r="BB27" s="50">
        <v>0.82</v>
      </c>
      <c r="BC27" s="50">
        <v>5</v>
      </c>
      <c r="BD27" s="50">
        <v>5</v>
      </c>
    </row>
    <row r="28" spans="1:56" s="5" customFormat="1" ht="20.25" x14ac:dyDescent="0.25">
      <c r="A28" s="92" t="s">
        <v>6</v>
      </c>
      <c r="B28" s="92"/>
      <c r="C28" s="92"/>
      <c r="D28" s="92"/>
      <c r="E28" s="92"/>
      <c r="F28" s="92"/>
      <c r="G28" s="92"/>
      <c r="H28" s="92"/>
      <c r="I28" s="92"/>
      <c r="J28" s="92"/>
      <c r="K28" s="92"/>
      <c r="L28" s="92"/>
      <c r="M28" s="92"/>
      <c r="N28" s="92"/>
      <c r="O28" s="92"/>
      <c r="P28" s="4"/>
      <c r="Q28" s="4"/>
      <c r="R28" s="4"/>
      <c r="S28" s="4"/>
      <c r="T28" s="4"/>
      <c r="U28" s="4"/>
      <c r="V28" s="4"/>
      <c r="W28" s="4"/>
      <c r="X28" s="4"/>
      <c r="Y28" s="4"/>
      <c r="Z28" s="4"/>
      <c r="AA28" s="4"/>
      <c r="AB28" s="4"/>
      <c r="AC28" s="4"/>
      <c r="AD28" s="4"/>
      <c r="AE28" s="4"/>
      <c r="AF28" s="4"/>
      <c r="AG28" s="4"/>
      <c r="AH28" s="4"/>
      <c r="AI28" s="4"/>
      <c r="AJ28" s="4"/>
      <c r="AK28" s="4"/>
      <c r="AL28" s="43"/>
      <c r="AM28" s="82" t="s">
        <v>127</v>
      </c>
      <c r="AN28" s="50">
        <v>0</v>
      </c>
      <c r="AO28" s="50">
        <v>0</v>
      </c>
      <c r="AP28" s="50">
        <v>4</v>
      </c>
      <c r="AQ28" s="50">
        <v>6</v>
      </c>
      <c r="AR28" s="50">
        <v>9</v>
      </c>
      <c r="AS28" s="50">
        <v>4</v>
      </c>
      <c r="AT28" s="50">
        <v>23</v>
      </c>
      <c r="AU28" s="50" t="s">
        <v>127</v>
      </c>
      <c r="AV28" s="50">
        <v>0</v>
      </c>
      <c r="AW28" s="50">
        <v>0</v>
      </c>
      <c r="AX28" s="50">
        <v>4</v>
      </c>
      <c r="AY28" s="50">
        <v>6</v>
      </c>
      <c r="AZ28" s="50">
        <v>9</v>
      </c>
      <c r="BA28" s="50">
        <v>4.26</v>
      </c>
      <c r="BB28" s="50">
        <v>0.81</v>
      </c>
      <c r="BC28" s="50">
        <v>4</v>
      </c>
      <c r="BD28" s="50">
        <v>5</v>
      </c>
    </row>
    <row r="29" spans="1:56" x14ac:dyDescent="0.25">
      <c r="C29" s="51"/>
      <c r="D29" s="51"/>
      <c r="E29" s="51"/>
      <c r="F29" s="51"/>
      <c r="G29" s="51"/>
      <c r="H29" s="51"/>
      <c r="I29" s="51"/>
      <c r="J29" s="51"/>
      <c r="AM29" s="82" t="s">
        <v>128</v>
      </c>
      <c r="AN29" s="50">
        <v>0</v>
      </c>
      <c r="AO29" s="50">
        <v>0</v>
      </c>
      <c r="AP29" s="50">
        <v>2</v>
      </c>
      <c r="AQ29" s="50">
        <v>6</v>
      </c>
      <c r="AR29" s="50">
        <v>10</v>
      </c>
      <c r="AS29" s="50">
        <v>5</v>
      </c>
      <c r="AT29" s="50">
        <v>23</v>
      </c>
      <c r="AU29" s="50" t="s">
        <v>128</v>
      </c>
      <c r="AV29" s="50">
        <v>0</v>
      </c>
      <c r="AW29" s="50">
        <v>0</v>
      </c>
      <c r="AX29" s="50">
        <v>2</v>
      </c>
      <c r="AY29" s="50">
        <v>6</v>
      </c>
      <c r="AZ29" s="50">
        <v>10</v>
      </c>
      <c r="BA29" s="50">
        <v>4.4400000000000004</v>
      </c>
      <c r="BB29" s="50">
        <v>0.7</v>
      </c>
      <c r="BC29" s="50">
        <v>5</v>
      </c>
      <c r="BD29" s="50">
        <v>5</v>
      </c>
    </row>
    <row r="30" spans="1:56" ht="18.75" customHeight="1" x14ac:dyDescent="0.3">
      <c r="A30" s="6">
        <v>1</v>
      </c>
      <c r="B30" s="88" t="s">
        <v>48</v>
      </c>
      <c r="C30" s="88"/>
      <c r="D30" s="88"/>
      <c r="E30" s="88"/>
      <c r="F30" s="88"/>
      <c r="G30" s="88"/>
      <c r="H30" s="88"/>
      <c r="I30" s="88"/>
      <c r="J30" s="88"/>
      <c r="K30" s="88"/>
      <c r="L30" s="88"/>
      <c r="M30" s="88"/>
      <c r="N30" s="88"/>
      <c r="O30" s="88"/>
      <c r="P30" s="88"/>
      <c r="Q30" s="88"/>
      <c r="R30" s="37"/>
      <c r="S30" s="37"/>
      <c r="T30" s="37"/>
      <c r="U30" s="6">
        <v>2</v>
      </c>
      <c r="V30" s="88" t="s">
        <v>47</v>
      </c>
      <c r="W30" s="88"/>
      <c r="X30" s="88"/>
      <c r="Y30" s="88"/>
      <c r="Z30" s="88"/>
      <c r="AA30" s="88"/>
      <c r="AB30" s="88"/>
      <c r="AC30" s="88"/>
      <c r="AD30" s="88"/>
      <c r="AE30" s="88"/>
      <c r="AF30" s="88"/>
      <c r="AG30" s="88"/>
      <c r="AH30" s="88"/>
      <c r="AI30" s="88"/>
      <c r="AJ30" s="88"/>
      <c r="AM30" s="82" t="s">
        <v>129</v>
      </c>
      <c r="AN30" s="50">
        <v>0</v>
      </c>
      <c r="AO30" s="50">
        <v>0</v>
      </c>
      <c r="AP30" s="50">
        <v>1</v>
      </c>
      <c r="AQ30" s="50">
        <v>4</v>
      </c>
      <c r="AR30" s="50">
        <v>12</v>
      </c>
      <c r="AS30" s="50">
        <v>6</v>
      </c>
      <c r="AT30" s="50">
        <v>23</v>
      </c>
      <c r="AU30" s="50" t="s">
        <v>129</v>
      </c>
      <c r="AV30" s="50">
        <v>0</v>
      </c>
      <c r="AW30" s="50">
        <v>0</v>
      </c>
      <c r="AX30" s="50">
        <v>1</v>
      </c>
      <c r="AY30" s="50">
        <v>4</v>
      </c>
      <c r="AZ30" s="50">
        <v>12</v>
      </c>
      <c r="BA30" s="50">
        <v>4.6500000000000004</v>
      </c>
      <c r="BB30" s="50">
        <v>0.61</v>
      </c>
      <c r="BC30" s="50">
        <v>5</v>
      </c>
      <c r="BD30" s="50">
        <v>5</v>
      </c>
    </row>
    <row r="31" spans="1:56" ht="18.75" x14ac:dyDescent="0.3">
      <c r="A31" s="52"/>
      <c r="B31" s="53"/>
      <c r="C31" s="51"/>
      <c r="D31" s="51"/>
      <c r="E31" s="51"/>
      <c r="F31" s="51"/>
      <c r="G31" s="51"/>
      <c r="H31" s="51"/>
      <c r="I31" s="51"/>
      <c r="J31" s="51"/>
      <c r="AM31" s="82" t="s">
        <v>130</v>
      </c>
      <c r="AN31" s="50">
        <v>0</v>
      </c>
      <c r="AO31" s="50">
        <v>1</v>
      </c>
      <c r="AP31" s="50">
        <v>2</v>
      </c>
      <c r="AQ31" s="50">
        <v>6</v>
      </c>
      <c r="AR31" s="50">
        <v>13</v>
      </c>
      <c r="AS31" s="50">
        <v>1</v>
      </c>
      <c r="AT31" s="50">
        <v>23</v>
      </c>
      <c r="AU31" s="50" t="s">
        <v>130</v>
      </c>
      <c r="AV31" s="50">
        <v>0</v>
      </c>
      <c r="AW31" s="50">
        <v>1</v>
      </c>
      <c r="AX31" s="50">
        <v>2</v>
      </c>
      <c r="AY31" s="50">
        <v>6</v>
      </c>
      <c r="AZ31" s="50">
        <v>13</v>
      </c>
      <c r="BA31" s="50">
        <v>4.41</v>
      </c>
      <c r="BB31" s="50">
        <v>0.85</v>
      </c>
      <c r="BC31" s="50">
        <v>5</v>
      </c>
      <c r="BD31" s="50">
        <v>5</v>
      </c>
    </row>
    <row r="32" spans="1:56" ht="18.75" x14ac:dyDescent="0.3">
      <c r="A32" s="52"/>
      <c r="B32" s="53"/>
      <c r="C32" s="51"/>
      <c r="D32" s="51"/>
      <c r="E32" s="51"/>
      <c r="F32" s="51"/>
      <c r="G32" s="51"/>
      <c r="H32" s="51"/>
      <c r="I32" s="51"/>
      <c r="J32" s="51"/>
      <c r="AM32" s="82" t="s">
        <v>131</v>
      </c>
      <c r="AN32" s="50">
        <v>1</v>
      </c>
      <c r="AO32" s="50">
        <v>1</v>
      </c>
      <c r="AP32" s="50">
        <v>2</v>
      </c>
      <c r="AQ32" s="50">
        <v>4</v>
      </c>
      <c r="AR32" s="50">
        <v>14</v>
      </c>
      <c r="AS32" s="50">
        <v>1</v>
      </c>
      <c r="AT32" s="50">
        <v>23</v>
      </c>
      <c r="AU32" s="50" t="s">
        <v>131</v>
      </c>
      <c r="AV32" s="50">
        <v>1</v>
      </c>
      <c r="AW32" s="50">
        <v>1</v>
      </c>
      <c r="AX32" s="50">
        <v>2</v>
      </c>
      <c r="AY32" s="50">
        <v>4</v>
      </c>
      <c r="AZ32" s="50">
        <v>14</v>
      </c>
      <c r="BA32" s="50">
        <v>4.32</v>
      </c>
      <c r="BB32" s="50">
        <v>1.1299999999999999</v>
      </c>
      <c r="BC32" s="50">
        <v>5</v>
      </c>
      <c r="BD32" s="50">
        <v>5</v>
      </c>
    </row>
    <row r="33" spans="1:56" ht="18.75" x14ac:dyDescent="0.3">
      <c r="A33" s="52"/>
      <c r="B33" s="53"/>
      <c r="C33" s="51"/>
      <c r="D33" s="51"/>
      <c r="E33" s="51"/>
      <c r="F33" s="51"/>
      <c r="G33" s="51"/>
      <c r="H33" s="51"/>
      <c r="I33" s="51"/>
      <c r="J33" s="51"/>
      <c r="AM33" s="70" t="s">
        <v>132</v>
      </c>
      <c r="AN33" s="5">
        <v>0</v>
      </c>
      <c r="AO33" s="5">
        <v>0</v>
      </c>
      <c r="AP33" s="5">
        <v>2</v>
      </c>
      <c r="AQ33" s="5">
        <v>8</v>
      </c>
      <c r="AR33" s="5">
        <v>12</v>
      </c>
      <c r="AS33" s="5">
        <v>1</v>
      </c>
      <c r="AT33" s="5">
        <v>23</v>
      </c>
      <c r="AU33" s="5" t="s">
        <v>132</v>
      </c>
      <c r="AV33" s="5">
        <v>0</v>
      </c>
      <c r="AW33" s="5">
        <v>0</v>
      </c>
      <c r="AX33" s="5">
        <v>2</v>
      </c>
      <c r="AY33" s="5">
        <v>8</v>
      </c>
      <c r="AZ33" s="5">
        <v>12</v>
      </c>
      <c r="BA33" s="5">
        <v>4.45</v>
      </c>
      <c r="BB33" s="5">
        <v>0.67</v>
      </c>
      <c r="BC33" s="5">
        <v>5</v>
      </c>
      <c r="BD33" s="5">
        <v>5</v>
      </c>
    </row>
    <row r="34" spans="1:56" ht="18.75" x14ac:dyDescent="0.3">
      <c r="A34" s="52"/>
      <c r="B34" s="53"/>
      <c r="C34" s="51"/>
      <c r="D34" s="51"/>
      <c r="E34" s="51"/>
      <c r="F34" s="51"/>
      <c r="G34" s="51"/>
      <c r="H34" s="51"/>
      <c r="I34" s="51"/>
      <c r="J34" s="51"/>
      <c r="AM34" s="82" t="s">
        <v>133</v>
      </c>
      <c r="AN34" s="50">
        <v>0</v>
      </c>
      <c r="AO34" s="50">
        <v>0</v>
      </c>
      <c r="AP34" s="50">
        <v>0</v>
      </c>
      <c r="AQ34" s="50">
        <v>5</v>
      </c>
      <c r="AR34" s="50">
        <v>17</v>
      </c>
      <c r="AS34" s="50">
        <v>1</v>
      </c>
      <c r="AT34" s="50">
        <v>23</v>
      </c>
      <c r="AU34" s="50" t="s">
        <v>133</v>
      </c>
      <c r="AV34" s="50">
        <v>0</v>
      </c>
      <c r="AW34" s="50">
        <v>0</v>
      </c>
      <c r="AX34" s="50">
        <v>0</v>
      </c>
      <c r="AY34" s="50">
        <v>5</v>
      </c>
      <c r="AZ34" s="50">
        <v>17</v>
      </c>
      <c r="BA34" s="50">
        <v>4.7699999999999996</v>
      </c>
      <c r="BB34" s="50">
        <v>0.43</v>
      </c>
      <c r="BC34" s="50">
        <v>5</v>
      </c>
      <c r="BD34" s="50">
        <v>5</v>
      </c>
    </row>
    <row r="35" spans="1:56" ht="18.75" x14ac:dyDescent="0.3">
      <c r="A35" s="52"/>
      <c r="B35" s="53"/>
      <c r="C35" s="51"/>
      <c r="D35" s="51"/>
      <c r="E35" s="51"/>
      <c r="F35" s="51"/>
      <c r="G35" s="51"/>
      <c r="H35" s="51"/>
      <c r="I35" s="51"/>
      <c r="J35" s="51"/>
      <c r="AM35" s="82" t="s">
        <v>134</v>
      </c>
      <c r="AN35" s="50">
        <v>0</v>
      </c>
      <c r="AO35" s="50">
        <v>0</v>
      </c>
      <c r="AP35" s="50">
        <v>0</v>
      </c>
      <c r="AQ35" s="50">
        <v>4</v>
      </c>
      <c r="AR35" s="50">
        <v>19</v>
      </c>
      <c r="AS35" s="50">
        <v>0</v>
      </c>
      <c r="AT35" s="50">
        <v>23</v>
      </c>
      <c r="AU35" s="50" t="s">
        <v>134</v>
      </c>
      <c r="AV35" s="50">
        <v>0</v>
      </c>
      <c r="AW35" s="50">
        <v>0</v>
      </c>
      <c r="AX35" s="50">
        <v>0</v>
      </c>
      <c r="AY35" s="50">
        <v>4</v>
      </c>
      <c r="AZ35" s="50">
        <v>19</v>
      </c>
      <c r="BA35" s="50">
        <v>4.83</v>
      </c>
      <c r="BB35" s="50">
        <v>0.39</v>
      </c>
      <c r="BC35" s="50">
        <v>5</v>
      </c>
      <c r="BD35" s="50">
        <v>5</v>
      </c>
    </row>
    <row r="36" spans="1:56" ht="18.75" x14ac:dyDescent="0.3">
      <c r="A36" s="52"/>
      <c r="B36" s="53"/>
      <c r="C36" s="51"/>
      <c r="D36" s="51"/>
      <c r="E36" s="51"/>
      <c r="F36" s="51"/>
      <c r="G36" s="51"/>
      <c r="H36" s="51"/>
      <c r="I36" s="51"/>
      <c r="J36" s="51"/>
      <c r="AM36" s="82" t="s">
        <v>135</v>
      </c>
      <c r="AN36" s="50">
        <v>0</v>
      </c>
      <c r="AO36" s="50">
        <v>0</v>
      </c>
      <c r="AP36" s="50">
        <v>0</v>
      </c>
      <c r="AQ36" s="50">
        <v>6</v>
      </c>
      <c r="AR36" s="50">
        <v>11</v>
      </c>
      <c r="AS36" s="50">
        <v>6</v>
      </c>
      <c r="AT36" s="50">
        <v>23</v>
      </c>
      <c r="AU36" s="50" t="s">
        <v>135</v>
      </c>
      <c r="AV36" s="50">
        <v>0</v>
      </c>
      <c r="AW36" s="50">
        <v>0</v>
      </c>
      <c r="AX36" s="50">
        <v>0</v>
      </c>
      <c r="AY36" s="50">
        <v>6</v>
      </c>
      <c r="AZ36" s="50">
        <v>11</v>
      </c>
      <c r="BA36" s="50">
        <v>4.6500000000000004</v>
      </c>
      <c r="BB36" s="50">
        <v>0.49</v>
      </c>
      <c r="BC36" s="50">
        <v>5</v>
      </c>
      <c r="BD36" s="50">
        <v>5</v>
      </c>
    </row>
    <row r="37" spans="1:56" ht="18.75" x14ac:dyDescent="0.3">
      <c r="A37" s="52"/>
      <c r="B37" s="53"/>
      <c r="C37" s="51"/>
      <c r="D37" s="51"/>
      <c r="E37" s="51"/>
      <c r="F37" s="51"/>
      <c r="G37" s="51"/>
      <c r="H37" s="51"/>
      <c r="I37" s="51"/>
      <c r="J37" s="51"/>
      <c r="AM37" s="82" t="s">
        <v>136</v>
      </c>
      <c r="AN37" s="50">
        <v>1</v>
      </c>
      <c r="AO37" s="50">
        <v>2</v>
      </c>
      <c r="AP37" s="50">
        <v>6</v>
      </c>
      <c r="AQ37" s="50">
        <v>6</v>
      </c>
      <c r="AR37" s="50">
        <v>8</v>
      </c>
      <c r="AS37" s="50">
        <v>0</v>
      </c>
      <c r="AT37" s="50">
        <v>23</v>
      </c>
      <c r="AU37" s="50" t="s">
        <v>136</v>
      </c>
      <c r="AV37" s="50">
        <v>1</v>
      </c>
      <c r="AW37" s="50">
        <v>2</v>
      </c>
      <c r="AX37" s="50">
        <v>6</v>
      </c>
      <c r="AY37" s="50">
        <v>6</v>
      </c>
      <c r="AZ37" s="50">
        <v>8</v>
      </c>
      <c r="BA37" s="50">
        <v>3.78</v>
      </c>
      <c r="BB37" s="50">
        <v>1.17</v>
      </c>
      <c r="BC37" s="50">
        <v>4</v>
      </c>
      <c r="BD37" s="50">
        <v>5</v>
      </c>
    </row>
    <row r="38" spans="1:56" ht="18.75" x14ac:dyDescent="0.3">
      <c r="A38" s="52"/>
      <c r="B38" s="53"/>
      <c r="C38" s="51"/>
      <c r="D38" s="51"/>
      <c r="E38" s="51"/>
      <c r="F38" s="51"/>
      <c r="G38" s="51"/>
      <c r="H38" s="51"/>
      <c r="I38" s="51"/>
      <c r="J38" s="51"/>
      <c r="AM38" s="82" t="s">
        <v>137</v>
      </c>
      <c r="AN38" s="50">
        <v>0</v>
      </c>
      <c r="AO38" s="50">
        <v>0</v>
      </c>
      <c r="AP38" s="50">
        <v>3</v>
      </c>
      <c r="AQ38" s="50">
        <v>7</v>
      </c>
      <c r="AR38" s="50">
        <v>13</v>
      </c>
      <c r="AS38" s="50">
        <v>0</v>
      </c>
      <c r="AT38" s="50">
        <v>23</v>
      </c>
      <c r="AU38" s="50" t="s">
        <v>137</v>
      </c>
      <c r="AV38" s="50">
        <v>0</v>
      </c>
      <c r="AW38" s="50">
        <v>0</v>
      </c>
      <c r="AX38" s="50">
        <v>3</v>
      </c>
      <c r="AY38" s="50">
        <v>7</v>
      </c>
      <c r="AZ38" s="50">
        <v>13</v>
      </c>
      <c r="BA38" s="50">
        <v>4.43</v>
      </c>
      <c r="BB38" s="50">
        <v>0.73</v>
      </c>
      <c r="BC38" s="50">
        <v>5</v>
      </c>
      <c r="BD38" s="50">
        <v>5</v>
      </c>
    </row>
    <row r="39" spans="1:56" ht="18.75" x14ac:dyDescent="0.3">
      <c r="A39" s="52"/>
      <c r="B39" s="53"/>
      <c r="C39" s="51"/>
      <c r="D39" s="51"/>
      <c r="E39" s="51"/>
      <c r="F39" s="51"/>
      <c r="G39" s="51"/>
      <c r="H39" s="51"/>
      <c r="I39" s="51"/>
      <c r="J39" s="51"/>
      <c r="AM39" s="82" t="s">
        <v>138</v>
      </c>
      <c r="AN39" s="50">
        <v>0</v>
      </c>
      <c r="AO39" s="50">
        <v>0</v>
      </c>
      <c r="AP39" s="50">
        <v>1</v>
      </c>
      <c r="AQ39" s="50">
        <v>5</v>
      </c>
      <c r="AR39" s="50">
        <v>17</v>
      </c>
      <c r="AS39" s="50">
        <v>0</v>
      </c>
      <c r="AT39" s="50">
        <v>23</v>
      </c>
      <c r="AU39" s="50" t="s">
        <v>138</v>
      </c>
      <c r="AV39" s="50">
        <v>0</v>
      </c>
      <c r="AW39" s="50">
        <v>0</v>
      </c>
      <c r="AX39" s="50">
        <v>1</v>
      </c>
      <c r="AY39" s="50">
        <v>5</v>
      </c>
      <c r="AZ39" s="50">
        <v>17</v>
      </c>
      <c r="BA39" s="50">
        <v>4.7</v>
      </c>
      <c r="BB39" s="50">
        <v>0.56000000000000005</v>
      </c>
      <c r="BC39" s="50">
        <v>5</v>
      </c>
      <c r="BD39" s="50">
        <v>5</v>
      </c>
    </row>
    <row r="40" spans="1:56" ht="18.75" x14ac:dyDescent="0.3">
      <c r="A40" s="52"/>
      <c r="B40" s="53"/>
      <c r="C40" s="51"/>
      <c r="D40" s="51"/>
      <c r="E40" s="51"/>
      <c r="F40" s="51"/>
      <c r="G40" s="51"/>
      <c r="H40" s="51"/>
      <c r="I40" s="51"/>
      <c r="J40" s="51"/>
      <c r="AM40" s="82" t="s">
        <v>139</v>
      </c>
      <c r="AN40" s="50">
        <v>0</v>
      </c>
      <c r="AO40" s="50">
        <v>0</v>
      </c>
      <c r="AP40" s="50">
        <v>2</v>
      </c>
      <c r="AQ40" s="50">
        <v>9</v>
      </c>
      <c r="AR40" s="50">
        <v>12</v>
      </c>
      <c r="AS40" s="50">
        <v>0</v>
      </c>
      <c r="AT40" s="50">
        <v>23</v>
      </c>
      <c r="AU40" s="50" t="s">
        <v>139</v>
      </c>
      <c r="AV40" s="50">
        <v>0</v>
      </c>
      <c r="AW40" s="50">
        <v>0</v>
      </c>
      <c r="AX40" s="50">
        <v>2</v>
      </c>
      <c r="AY40" s="50">
        <v>9</v>
      </c>
      <c r="AZ40" s="50">
        <v>12</v>
      </c>
      <c r="BA40" s="50">
        <v>4.43</v>
      </c>
      <c r="BB40" s="50">
        <v>0.66</v>
      </c>
      <c r="BC40" s="50">
        <v>5</v>
      </c>
      <c r="BD40" s="50">
        <v>5</v>
      </c>
    </row>
    <row r="41" spans="1:56" ht="18.75" x14ac:dyDescent="0.3">
      <c r="A41" s="52"/>
      <c r="B41" s="53"/>
      <c r="C41" s="51"/>
      <c r="D41" s="51"/>
      <c r="E41" s="51"/>
      <c r="F41" s="51"/>
      <c r="G41" s="51"/>
      <c r="H41" s="51"/>
      <c r="I41" s="51"/>
      <c r="J41" s="51"/>
      <c r="AM41" s="82" t="s">
        <v>152</v>
      </c>
      <c r="AU41" s="50" t="s">
        <v>152</v>
      </c>
    </row>
    <row r="42" spans="1:56" ht="18.75" x14ac:dyDescent="0.3">
      <c r="A42" s="52"/>
      <c r="B42" s="53"/>
      <c r="C42" s="51"/>
      <c r="D42" s="51"/>
      <c r="E42" s="51"/>
      <c r="F42" s="51"/>
      <c r="G42" s="51"/>
      <c r="H42" s="51"/>
      <c r="I42" s="51"/>
      <c r="J42" s="51"/>
      <c r="AM42" s="82"/>
      <c r="AU42" s="50" t="s">
        <v>96</v>
      </c>
    </row>
    <row r="43" spans="1:56" ht="18.75" x14ac:dyDescent="0.3">
      <c r="A43" s="52"/>
      <c r="B43" s="53"/>
      <c r="C43" s="51"/>
      <c r="D43" s="51"/>
      <c r="E43" s="51"/>
      <c r="F43" s="51"/>
      <c r="G43" s="51"/>
      <c r="H43" s="51"/>
      <c r="I43" s="51"/>
      <c r="J43" s="51"/>
      <c r="AM43" s="82"/>
    </row>
    <row r="44" spans="1:56" ht="15" customHeight="1" x14ac:dyDescent="0.25">
      <c r="V44" s="95" t="s">
        <v>7</v>
      </c>
      <c r="W44" s="95"/>
      <c r="X44" s="95"/>
      <c r="Y44" s="95"/>
      <c r="Z44" s="95"/>
      <c r="AA44" s="95"/>
      <c r="AC44" s="95" t="s">
        <v>8</v>
      </c>
      <c r="AD44" s="95"/>
      <c r="AE44" s="95"/>
      <c r="AF44" s="95"/>
      <c r="AG44" s="95"/>
      <c r="AH44" s="95"/>
      <c r="AI44" s="96" t="s">
        <v>9</v>
      </c>
      <c r="AJ44" s="96"/>
      <c r="AK44" s="96"/>
      <c r="AL44" s="96"/>
      <c r="AM44" s="82"/>
    </row>
    <row r="45" spans="1:56" x14ac:dyDescent="0.25">
      <c r="V45" s="97"/>
      <c r="W45" s="97"/>
      <c r="X45" s="97"/>
      <c r="Y45" s="97"/>
      <c r="Z45" s="97"/>
      <c r="AA45" s="97"/>
      <c r="AC45" s="97"/>
      <c r="AD45" s="97"/>
      <c r="AE45" s="97"/>
      <c r="AF45" s="97"/>
      <c r="AG45" s="97"/>
      <c r="AH45" s="97"/>
      <c r="AI45" s="96"/>
      <c r="AJ45" s="96"/>
      <c r="AK45" s="96"/>
      <c r="AL45" s="96"/>
      <c r="AM45" s="74"/>
    </row>
    <row r="46" spans="1:56" s="17" customFormat="1" ht="18.75" x14ac:dyDescent="0.25">
      <c r="A46" s="9"/>
      <c r="B46" s="89"/>
      <c r="C46" s="89"/>
      <c r="D46" s="89"/>
      <c r="E46" s="89"/>
      <c r="F46" s="89"/>
      <c r="G46" s="89"/>
      <c r="H46" s="89"/>
      <c r="I46" s="89"/>
      <c r="J46" s="89"/>
      <c r="K46" s="89"/>
      <c r="L46" s="89"/>
      <c r="M46" s="89"/>
      <c r="N46" s="89"/>
      <c r="O46" s="89"/>
      <c r="P46" s="89"/>
      <c r="Q46" s="89"/>
      <c r="R46" s="89"/>
      <c r="S46" s="89"/>
      <c r="T46" s="89"/>
      <c r="U46" s="89"/>
      <c r="V46" s="10">
        <v>1</v>
      </c>
      <c r="W46" s="10">
        <v>2</v>
      </c>
      <c r="X46" s="10">
        <v>3</v>
      </c>
      <c r="Y46" s="10">
        <v>4</v>
      </c>
      <c r="Z46" s="10">
        <v>5</v>
      </c>
      <c r="AA46" s="10" t="s">
        <v>10</v>
      </c>
      <c r="AB46" s="38" t="s">
        <v>11</v>
      </c>
      <c r="AC46" s="10">
        <v>1</v>
      </c>
      <c r="AD46" s="10">
        <v>2</v>
      </c>
      <c r="AE46" s="10">
        <v>3</v>
      </c>
      <c r="AF46" s="10">
        <v>4</v>
      </c>
      <c r="AG46" s="10">
        <v>5</v>
      </c>
      <c r="AH46" s="10" t="s">
        <v>10</v>
      </c>
      <c r="AI46" s="39" t="s">
        <v>12</v>
      </c>
      <c r="AJ46" s="39" t="s">
        <v>13</v>
      </c>
      <c r="AK46" s="39" t="s">
        <v>14</v>
      </c>
      <c r="AL46" s="44" t="s">
        <v>15</v>
      </c>
      <c r="AM46" s="72"/>
      <c r="AU46" s="50"/>
      <c r="AV46" s="50"/>
      <c r="AW46" s="50"/>
      <c r="AX46" s="50"/>
      <c r="AY46" s="50"/>
      <c r="AZ46" s="50"/>
      <c r="BA46" s="50"/>
      <c r="BB46" s="50"/>
      <c r="BC46" s="50"/>
      <c r="BD46" s="50"/>
    </row>
    <row r="47" spans="1:56" s="54" customFormat="1" ht="18.75" x14ac:dyDescent="0.25">
      <c r="A47" s="101" t="s">
        <v>16</v>
      </c>
      <c r="B47" s="101"/>
      <c r="C47" s="101"/>
      <c r="D47" s="101"/>
      <c r="E47" s="101"/>
      <c r="F47" s="101"/>
      <c r="G47" s="101"/>
      <c r="H47" s="101"/>
      <c r="I47" s="101"/>
      <c r="J47" s="101"/>
      <c r="K47" s="101"/>
      <c r="L47" s="101"/>
      <c r="M47" s="101"/>
      <c r="N47" s="101"/>
      <c r="O47" s="101"/>
      <c r="P47" s="101"/>
      <c r="Q47" s="101"/>
      <c r="R47" s="101"/>
      <c r="S47" s="101"/>
      <c r="T47" s="101"/>
      <c r="U47" s="98"/>
      <c r="V47" s="100"/>
      <c r="W47" s="100"/>
      <c r="X47" s="100"/>
      <c r="Y47" s="100"/>
      <c r="Z47" s="100"/>
      <c r="AA47" s="100"/>
      <c r="AB47" s="100"/>
      <c r="AC47" s="100"/>
      <c r="AD47" s="100"/>
      <c r="AE47" s="100"/>
      <c r="AF47" s="100"/>
      <c r="AG47" s="100"/>
      <c r="AH47" s="100"/>
      <c r="AI47" s="100"/>
      <c r="AJ47" s="100"/>
      <c r="AK47" s="100"/>
      <c r="AL47" s="100"/>
      <c r="AM47" s="71"/>
    </row>
    <row r="48" spans="1:56" s="54" customFormat="1" ht="18.75" customHeight="1" x14ac:dyDescent="0.25">
      <c r="A48" s="19">
        <v>3</v>
      </c>
      <c r="B48" s="86" t="s">
        <v>165</v>
      </c>
      <c r="C48" s="86"/>
      <c r="D48" s="86"/>
      <c r="E48" s="86"/>
      <c r="F48" s="86"/>
      <c r="G48" s="86"/>
      <c r="H48" s="86"/>
      <c r="I48" s="86"/>
      <c r="J48" s="86"/>
      <c r="K48" s="86"/>
      <c r="L48" s="86"/>
      <c r="M48" s="86"/>
      <c r="N48" s="86"/>
      <c r="O48" s="86"/>
      <c r="P48" s="86"/>
      <c r="Q48" s="86"/>
      <c r="R48" s="86"/>
      <c r="S48" s="86"/>
      <c r="T48" s="86"/>
      <c r="U48" s="87"/>
      <c r="V48" s="20">
        <f>+AN3</f>
        <v>0</v>
      </c>
      <c r="W48" s="20">
        <f t="shared" ref="W48:AA57" si="0">+AO3</f>
        <v>0</v>
      </c>
      <c r="X48" s="20">
        <f t="shared" si="0"/>
        <v>0</v>
      </c>
      <c r="Y48" s="20">
        <f t="shared" si="0"/>
        <v>8</v>
      </c>
      <c r="Z48" s="20">
        <f t="shared" si="0"/>
        <v>15</v>
      </c>
      <c r="AA48" s="20">
        <f t="shared" si="0"/>
        <v>0</v>
      </c>
      <c r="AB48" s="21">
        <f>SUM(V48:AA48)</f>
        <v>23</v>
      </c>
      <c r="AC48" s="22">
        <f>V48/$AB48</f>
        <v>0</v>
      </c>
      <c r="AD48" s="22">
        <f t="shared" ref="AD48:AH57" si="1">W48/$AB48</f>
        <v>0</v>
      </c>
      <c r="AE48" s="22">
        <f t="shared" si="1"/>
        <v>0</v>
      </c>
      <c r="AF48" s="22">
        <f t="shared" si="1"/>
        <v>0.34782608695652173</v>
      </c>
      <c r="AG48" s="22">
        <f t="shared" si="1"/>
        <v>0.65217391304347827</v>
      </c>
      <c r="AH48" s="22">
        <f t="shared" si="1"/>
        <v>0</v>
      </c>
      <c r="AI48" s="75">
        <f t="shared" ref="AI48:AL57" si="2">+BA3</f>
        <v>4.6500000000000004</v>
      </c>
      <c r="AJ48" s="75">
        <f t="shared" si="2"/>
        <v>0.49</v>
      </c>
      <c r="AK48" s="20">
        <f t="shared" si="2"/>
        <v>5</v>
      </c>
      <c r="AL48" s="20">
        <f t="shared" si="2"/>
        <v>5</v>
      </c>
      <c r="AM48" s="71"/>
    </row>
    <row r="49" spans="1:44" s="54" customFormat="1" ht="18.75" customHeight="1" x14ac:dyDescent="0.25">
      <c r="A49" s="19">
        <v>4</v>
      </c>
      <c r="B49" s="86" t="s">
        <v>49</v>
      </c>
      <c r="C49" s="86"/>
      <c r="D49" s="86"/>
      <c r="E49" s="86"/>
      <c r="F49" s="86"/>
      <c r="G49" s="86"/>
      <c r="H49" s="86"/>
      <c r="I49" s="86"/>
      <c r="J49" s="86"/>
      <c r="K49" s="86"/>
      <c r="L49" s="86"/>
      <c r="M49" s="86"/>
      <c r="N49" s="86"/>
      <c r="O49" s="86"/>
      <c r="P49" s="86"/>
      <c r="Q49" s="86"/>
      <c r="R49" s="86"/>
      <c r="S49" s="86"/>
      <c r="T49" s="86"/>
      <c r="U49" s="87"/>
      <c r="V49" s="20">
        <f>+AN4</f>
        <v>0</v>
      </c>
      <c r="W49" s="20">
        <f t="shared" si="0"/>
        <v>0</v>
      </c>
      <c r="X49" s="20">
        <f t="shared" si="0"/>
        <v>0</v>
      </c>
      <c r="Y49" s="20">
        <f t="shared" si="0"/>
        <v>9</v>
      </c>
      <c r="Z49" s="20">
        <f t="shared" si="0"/>
        <v>14</v>
      </c>
      <c r="AA49" s="20">
        <f t="shared" si="0"/>
        <v>0</v>
      </c>
      <c r="AB49" s="21">
        <f t="shared" ref="AB49:AB57" si="3">SUM(V49:AA49)</f>
        <v>23</v>
      </c>
      <c r="AC49" s="22">
        <f t="shared" ref="AC49:AC57" si="4">V49/$AB49</f>
        <v>0</v>
      </c>
      <c r="AD49" s="22">
        <f t="shared" si="1"/>
        <v>0</v>
      </c>
      <c r="AE49" s="22">
        <f t="shared" si="1"/>
        <v>0</v>
      </c>
      <c r="AF49" s="22">
        <f t="shared" si="1"/>
        <v>0.39130434782608697</v>
      </c>
      <c r="AG49" s="22">
        <f t="shared" si="1"/>
        <v>0.60869565217391308</v>
      </c>
      <c r="AH49" s="22">
        <f t="shared" si="1"/>
        <v>0</v>
      </c>
      <c r="AI49" s="75">
        <f t="shared" si="2"/>
        <v>4.6100000000000003</v>
      </c>
      <c r="AJ49" s="75">
        <f t="shared" si="2"/>
        <v>0.5</v>
      </c>
      <c r="AK49" s="20">
        <f t="shared" si="2"/>
        <v>5</v>
      </c>
      <c r="AL49" s="20">
        <f t="shared" si="2"/>
        <v>5</v>
      </c>
      <c r="AM49" s="71"/>
    </row>
    <row r="50" spans="1:44" s="17" customFormat="1" ht="18" customHeight="1" x14ac:dyDescent="0.25">
      <c r="A50" s="19">
        <v>5</v>
      </c>
      <c r="B50" s="86" t="s">
        <v>50</v>
      </c>
      <c r="C50" s="86" t="s">
        <v>17</v>
      </c>
      <c r="D50" s="86" t="s">
        <v>17</v>
      </c>
      <c r="E50" s="86" t="s">
        <v>17</v>
      </c>
      <c r="F50" s="86" t="s">
        <v>17</v>
      </c>
      <c r="G50" s="86" t="s">
        <v>17</v>
      </c>
      <c r="H50" s="86" t="s">
        <v>17</v>
      </c>
      <c r="I50" s="86" t="s">
        <v>17</v>
      </c>
      <c r="J50" s="86" t="s">
        <v>17</v>
      </c>
      <c r="K50" s="86" t="s">
        <v>17</v>
      </c>
      <c r="L50" s="86" t="s">
        <v>17</v>
      </c>
      <c r="M50" s="86" t="s">
        <v>17</v>
      </c>
      <c r="N50" s="86" t="s">
        <v>17</v>
      </c>
      <c r="O50" s="86" t="s">
        <v>17</v>
      </c>
      <c r="P50" s="86" t="s">
        <v>17</v>
      </c>
      <c r="Q50" s="86" t="s">
        <v>17</v>
      </c>
      <c r="R50" s="86" t="s">
        <v>17</v>
      </c>
      <c r="S50" s="86" t="s">
        <v>17</v>
      </c>
      <c r="T50" s="86" t="s">
        <v>17</v>
      </c>
      <c r="U50" s="87" t="s">
        <v>17</v>
      </c>
      <c r="V50" s="20">
        <f t="shared" ref="V50:V57" si="5">+AN5</f>
        <v>2</v>
      </c>
      <c r="W50" s="20">
        <f t="shared" si="0"/>
        <v>0</v>
      </c>
      <c r="X50" s="20">
        <f t="shared" si="0"/>
        <v>1</v>
      </c>
      <c r="Y50" s="20">
        <f t="shared" si="0"/>
        <v>1</v>
      </c>
      <c r="Z50" s="20">
        <f t="shared" si="0"/>
        <v>18</v>
      </c>
      <c r="AA50" s="20">
        <f t="shared" si="0"/>
        <v>1</v>
      </c>
      <c r="AB50" s="21">
        <f t="shared" si="3"/>
        <v>23</v>
      </c>
      <c r="AC50" s="22">
        <f t="shared" si="4"/>
        <v>8.6956521739130432E-2</v>
      </c>
      <c r="AD50" s="22">
        <f t="shared" si="1"/>
        <v>0</v>
      </c>
      <c r="AE50" s="22">
        <f t="shared" si="1"/>
        <v>4.3478260869565216E-2</v>
      </c>
      <c r="AF50" s="22">
        <f t="shared" si="1"/>
        <v>4.3478260869565216E-2</v>
      </c>
      <c r="AG50" s="22">
        <f t="shared" si="1"/>
        <v>0.78260869565217395</v>
      </c>
      <c r="AH50" s="22">
        <f t="shared" si="1"/>
        <v>4.3478260869565216E-2</v>
      </c>
      <c r="AI50" s="75">
        <f t="shared" si="2"/>
        <v>4.5</v>
      </c>
      <c r="AJ50" s="75">
        <f t="shared" si="2"/>
        <v>1.22</v>
      </c>
      <c r="AK50" s="20">
        <f t="shared" si="2"/>
        <v>5</v>
      </c>
      <c r="AL50" s="20">
        <f t="shared" si="2"/>
        <v>5</v>
      </c>
      <c r="AM50" s="78" t="s">
        <v>89</v>
      </c>
    </row>
    <row r="51" spans="1:44" s="17" customFormat="1" ht="18" customHeight="1" x14ac:dyDescent="0.25">
      <c r="A51" s="19">
        <v>6</v>
      </c>
      <c r="B51" s="86" t="s">
        <v>51</v>
      </c>
      <c r="C51" s="86" t="s">
        <v>18</v>
      </c>
      <c r="D51" s="86" t="s">
        <v>18</v>
      </c>
      <c r="E51" s="86" t="s">
        <v>18</v>
      </c>
      <c r="F51" s="86" t="s">
        <v>18</v>
      </c>
      <c r="G51" s="86" t="s">
        <v>18</v>
      </c>
      <c r="H51" s="86" t="s">
        <v>18</v>
      </c>
      <c r="I51" s="86" t="s">
        <v>18</v>
      </c>
      <c r="J51" s="86" t="s">
        <v>18</v>
      </c>
      <c r="K51" s="86" t="s">
        <v>18</v>
      </c>
      <c r="L51" s="86" t="s">
        <v>18</v>
      </c>
      <c r="M51" s="86" t="s">
        <v>18</v>
      </c>
      <c r="N51" s="86" t="s">
        <v>18</v>
      </c>
      <c r="O51" s="86" t="s">
        <v>18</v>
      </c>
      <c r="P51" s="86" t="s">
        <v>18</v>
      </c>
      <c r="Q51" s="86" t="s">
        <v>18</v>
      </c>
      <c r="R51" s="86" t="s">
        <v>18</v>
      </c>
      <c r="S51" s="86" t="s">
        <v>18</v>
      </c>
      <c r="T51" s="86" t="s">
        <v>18</v>
      </c>
      <c r="U51" s="87" t="s">
        <v>18</v>
      </c>
      <c r="V51" s="20">
        <f t="shared" si="5"/>
        <v>0</v>
      </c>
      <c r="W51" s="20">
        <f t="shared" si="0"/>
        <v>0</v>
      </c>
      <c r="X51" s="20">
        <f t="shared" si="0"/>
        <v>1</v>
      </c>
      <c r="Y51" s="20">
        <f t="shared" si="0"/>
        <v>2</v>
      </c>
      <c r="Z51" s="20">
        <f t="shared" si="0"/>
        <v>20</v>
      </c>
      <c r="AA51" s="20">
        <f t="shared" si="0"/>
        <v>0</v>
      </c>
      <c r="AB51" s="21">
        <f t="shared" si="3"/>
        <v>23</v>
      </c>
      <c r="AC51" s="22">
        <f t="shared" si="4"/>
        <v>0</v>
      </c>
      <c r="AD51" s="22">
        <f t="shared" si="1"/>
        <v>0</v>
      </c>
      <c r="AE51" s="22">
        <f t="shared" si="1"/>
        <v>4.3478260869565216E-2</v>
      </c>
      <c r="AF51" s="22">
        <f t="shared" si="1"/>
        <v>8.6956521739130432E-2</v>
      </c>
      <c r="AG51" s="22">
        <f t="shared" si="1"/>
        <v>0.86956521739130432</v>
      </c>
      <c r="AH51" s="22">
        <f t="shared" si="1"/>
        <v>0</v>
      </c>
      <c r="AI51" s="75">
        <f t="shared" si="2"/>
        <v>4.83</v>
      </c>
      <c r="AJ51" s="75">
        <f t="shared" si="2"/>
        <v>0.49</v>
      </c>
      <c r="AK51" s="20">
        <f t="shared" si="2"/>
        <v>5</v>
      </c>
      <c r="AL51" s="20">
        <f t="shared" si="2"/>
        <v>5</v>
      </c>
      <c r="AM51" s="82" t="s">
        <v>146</v>
      </c>
    </row>
    <row r="52" spans="1:44" s="17" customFormat="1" ht="18" customHeight="1" x14ac:dyDescent="0.25">
      <c r="A52" s="19">
        <v>7</v>
      </c>
      <c r="B52" s="86" t="s">
        <v>52</v>
      </c>
      <c r="C52" s="86" t="s">
        <v>19</v>
      </c>
      <c r="D52" s="86" t="s">
        <v>19</v>
      </c>
      <c r="E52" s="86" t="s">
        <v>19</v>
      </c>
      <c r="F52" s="86" t="s">
        <v>19</v>
      </c>
      <c r="G52" s="86" t="s">
        <v>19</v>
      </c>
      <c r="H52" s="86" t="s">
        <v>19</v>
      </c>
      <c r="I52" s="86" t="s">
        <v>19</v>
      </c>
      <c r="J52" s="86" t="s">
        <v>19</v>
      </c>
      <c r="K52" s="86" t="s">
        <v>19</v>
      </c>
      <c r="L52" s="86" t="s">
        <v>19</v>
      </c>
      <c r="M52" s="86" t="s">
        <v>19</v>
      </c>
      <c r="N52" s="86" t="s">
        <v>19</v>
      </c>
      <c r="O52" s="86" t="s">
        <v>19</v>
      </c>
      <c r="P52" s="86" t="s">
        <v>19</v>
      </c>
      <c r="Q52" s="86" t="s">
        <v>19</v>
      </c>
      <c r="R52" s="86" t="s">
        <v>19</v>
      </c>
      <c r="S52" s="86" t="s">
        <v>19</v>
      </c>
      <c r="T52" s="86" t="s">
        <v>19</v>
      </c>
      <c r="U52" s="87" t="s">
        <v>19</v>
      </c>
      <c r="V52" s="20">
        <f t="shared" si="5"/>
        <v>0</v>
      </c>
      <c r="W52" s="20">
        <f t="shared" si="0"/>
        <v>0</v>
      </c>
      <c r="X52" s="20">
        <f t="shared" si="0"/>
        <v>0</v>
      </c>
      <c r="Y52" s="20">
        <f t="shared" si="0"/>
        <v>2</v>
      </c>
      <c r="Z52" s="20">
        <f t="shared" si="0"/>
        <v>20</v>
      </c>
      <c r="AA52" s="20">
        <f t="shared" si="0"/>
        <v>1</v>
      </c>
      <c r="AB52" s="21">
        <f t="shared" si="3"/>
        <v>23</v>
      </c>
      <c r="AC52" s="22">
        <f t="shared" si="4"/>
        <v>0</v>
      </c>
      <c r="AD52" s="22">
        <f t="shared" si="1"/>
        <v>0</v>
      </c>
      <c r="AE52" s="22">
        <f t="shared" si="1"/>
        <v>0</v>
      </c>
      <c r="AF52" s="22">
        <f t="shared" si="1"/>
        <v>8.6956521739130432E-2</v>
      </c>
      <c r="AG52" s="22">
        <f t="shared" si="1"/>
        <v>0.86956521739130432</v>
      </c>
      <c r="AH52" s="22">
        <f t="shared" si="1"/>
        <v>4.3478260869565216E-2</v>
      </c>
      <c r="AI52" s="75">
        <f t="shared" si="2"/>
        <v>4.91</v>
      </c>
      <c r="AJ52" s="75">
        <f t="shared" si="2"/>
        <v>0.28999999999999998</v>
      </c>
      <c r="AK52" s="20">
        <f t="shared" si="2"/>
        <v>5</v>
      </c>
      <c r="AL52" s="20">
        <f t="shared" si="2"/>
        <v>5</v>
      </c>
      <c r="AM52" s="82"/>
      <c r="AO52" s="17" t="s">
        <v>90</v>
      </c>
      <c r="AP52" s="17" t="s">
        <v>91</v>
      </c>
      <c r="AQ52" s="17" t="s">
        <v>92</v>
      </c>
      <c r="AR52" s="17" t="s">
        <v>93</v>
      </c>
    </row>
    <row r="53" spans="1:44" s="17" customFormat="1" ht="18" customHeight="1" x14ac:dyDescent="0.25">
      <c r="A53" s="19">
        <v>8</v>
      </c>
      <c r="B53" s="86" t="s">
        <v>53</v>
      </c>
      <c r="C53" s="86" t="s">
        <v>20</v>
      </c>
      <c r="D53" s="86" t="s">
        <v>20</v>
      </c>
      <c r="E53" s="86" t="s">
        <v>20</v>
      </c>
      <c r="F53" s="86" t="s">
        <v>20</v>
      </c>
      <c r="G53" s="86" t="s">
        <v>20</v>
      </c>
      <c r="H53" s="86" t="s">
        <v>20</v>
      </c>
      <c r="I53" s="86" t="s">
        <v>20</v>
      </c>
      <c r="J53" s="86" t="s">
        <v>20</v>
      </c>
      <c r="K53" s="86" t="s">
        <v>20</v>
      </c>
      <c r="L53" s="86" t="s">
        <v>20</v>
      </c>
      <c r="M53" s="86" t="s">
        <v>20</v>
      </c>
      <c r="N53" s="86" t="s">
        <v>20</v>
      </c>
      <c r="O53" s="86" t="s">
        <v>20</v>
      </c>
      <c r="P53" s="86" t="s">
        <v>20</v>
      </c>
      <c r="Q53" s="86" t="s">
        <v>20</v>
      </c>
      <c r="R53" s="86" t="s">
        <v>20</v>
      </c>
      <c r="S53" s="86" t="s">
        <v>20</v>
      </c>
      <c r="T53" s="86" t="s">
        <v>20</v>
      </c>
      <c r="U53" s="87" t="s">
        <v>20</v>
      </c>
      <c r="V53" s="20">
        <f t="shared" si="5"/>
        <v>0</v>
      </c>
      <c r="W53" s="20">
        <f t="shared" si="0"/>
        <v>0</v>
      </c>
      <c r="X53" s="20">
        <f t="shared" si="0"/>
        <v>0</v>
      </c>
      <c r="Y53" s="20">
        <f t="shared" si="0"/>
        <v>5</v>
      </c>
      <c r="Z53" s="20">
        <f t="shared" si="0"/>
        <v>18</v>
      </c>
      <c r="AA53" s="20">
        <f t="shared" si="0"/>
        <v>0</v>
      </c>
      <c r="AB53" s="21">
        <f t="shared" si="3"/>
        <v>23</v>
      </c>
      <c r="AC53" s="22">
        <f t="shared" si="4"/>
        <v>0</v>
      </c>
      <c r="AD53" s="22">
        <f t="shared" si="1"/>
        <v>0</v>
      </c>
      <c r="AE53" s="22">
        <f t="shared" si="1"/>
        <v>0</v>
      </c>
      <c r="AF53" s="22">
        <f t="shared" si="1"/>
        <v>0.21739130434782608</v>
      </c>
      <c r="AG53" s="22">
        <f t="shared" si="1"/>
        <v>0.78260869565217395</v>
      </c>
      <c r="AH53" s="22">
        <f t="shared" si="1"/>
        <v>0</v>
      </c>
      <c r="AI53" s="75">
        <f t="shared" si="2"/>
        <v>4.78</v>
      </c>
      <c r="AJ53" s="75">
        <f t="shared" si="2"/>
        <v>0.42</v>
      </c>
      <c r="AK53" s="20">
        <f t="shared" si="2"/>
        <v>5</v>
      </c>
      <c r="AL53" s="20">
        <f t="shared" si="2"/>
        <v>5</v>
      </c>
      <c r="AM53" s="82" t="s">
        <v>94</v>
      </c>
      <c r="AN53" s="17" t="s">
        <v>143</v>
      </c>
      <c r="AO53" s="17">
        <v>23</v>
      </c>
      <c r="AP53" s="17">
        <v>100</v>
      </c>
      <c r="AQ53" s="17">
        <v>100</v>
      </c>
      <c r="AR53" s="17">
        <v>100</v>
      </c>
    </row>
    <row r="54" spans="1:44" s="17" customFormat="1" ht="18" customHeight="1" x14ac:dyDescent="0.25">
      <c r="A54" s="19">
        <v>9</v>
      </c>
      <c r="B54" s="86" t="s">
        <v>54</v>
      </c>
      <c r="C54" s="86" t="s">
        <v>21</v>
      </c>
      <c r="D54" s="86" t="s">
        <v>21</v>
      </c>
      <c r="E54" s="86" t="s">
        <v>21</v>
      </c>
      <c r="F54" s="86" t="s">
        <v>21</v>
      </c>
      <c r="G54" s="86" t="s">
        <v>21</v>
      </c>
      <c r="H54" s="86" t="s">
        <v>21</v>
      </c>
      <c r="I54" s="86" t="s">
        <v>21</v>
      </c>
      <c r="J54" s="86" t="s">
        <v>21</v>
      </c>
      <c r="K54" s="86" t="s">
        <v>21</v>
      </c>
      <c r="L54" s="86" t="s">
        <v>21</v>
      </c>
      <c r="M54" s="86" t="s">
        <v>21</v>
      </c>
      <c r="N54" s="86" t="s">
        <v>21</v>
      </c>
      <c r="O54" s="86" t="s">
        <v>21</v>
      </c>
      <c r="P54" s="86" t="s">
        <v>21</v>
      </c>
      <c r="Q54" s="86" t="s">
        <v>21</v>
      </c>
      <c r="R54" s="86" t="s">
        <v>21</v>
      </c>
      <c r="S54" s="86" t="s">
        <v>21</v>
      </c>
      <c r="T54" s="86" t="s">
        <v>21</v>
      </c>
      <c r="U54" s="87" t="s">
        <v>21</v>
      </c>
      <c r="V54" s="20">
        <f t="shared" si="5"/>
        <v>0</v>
      </c>
      <c r="W54" s="20">
        <f t="shared" si="0"/>
        <v>0</v>
      </c>
      <c r="X54" s="20">
        <f t="shared" si="0"/>
        <v>0</v>
      </c>
      <c r="Y54" s="20">
        <f t="shared" si="0"/>
        <v>4</v>
      </c>
      <c r="Z54" s="20">
        <f t="shared" si="0"/>
        <v>19</v>
      </c>
      <c r="AA54" s="20">
        <f t="shared" si="0"/>
        <v>0</v>
      </c>
      <c r="AB54" s="21">
        <f t="shared" si="3"/>
        <v>23</v>
      </c>
      <c r="AC54" s="22">
        <f t="shared" si="4"/>
        <v>0</v>
      </c>
      <c r="AD54" s="22">
        <f t="shared" si="1"/>
        <v>0</v>
      </c>
      <c r="AE54" s="22">
        <f t="shared" si="1"/>
        <v>0</v>
      </c>
      <c r="AF54" s="22">
        <f t="shared" si="1"/>
        <v>0.17391304347826086</v>
      </c>
      <c r="AG54" s="22">
        <f t="shared" si="1"/>
        <v>0.82608695652173914</v>
      </c>
      <c r="AH54" s="22">
        <f t="shared" si="1"/>
        <v>0</v>
      </c>
      <c r="AI54" s="75">
        <f t="shared" si="2"/>
        <v>4.83</v>
      </c>
      <c r="AJ54" s="75">
        <f t="shared" si="2"/>
        <v>0.39</v>
      </c>
      <c r="AK54" s="20">
        <f t="shared" si="2"/>
        <v>5</v>
      </c>
      <c r="AL54" s="20">
        <f t="shared" si="2"/>
        <v>5</v>
      </c>
      <c r="AM54" s="82" t="s">
        <v>152</v>
      </c>
    </row>
    <row r="55" spans="1:44" s="17" customFormat="1" ht="18" customHeight="1" x14ac:dyDescent="0.25">
      <c r="A55" s="19">
        <v>10</v>
      </c>
      <c r="B55" s="86" t="s">
        <v>55</v>
      </c>
      <c r="C55" s="86" t="s">
        <v>22</v>
      </c>
      <c r="D55" s="86" t="s">
        <v>22</v>
      </c>
      <c r="E55" s="86" t="s">
        <v>22</v>
      </c>
      <c r="F55" s="86" t="s">
        <v>22</v>
      </c>
      <c r="G55" s="86" t="s">
        <v>22</v>
      </c>
      <c r="H55" s="86" t="s">
        <v>22</v>
      </c>
      <c r="I55" s="86" t="s">
        <v>22</v>
      </c>
      <c r="J55" s="86" t="s">
        <v>22</v>
      </c>
      <c r="K55" s="86" t="s">
        <v>22</v>
      </c>
      <c r="L55" s="86" t="s">
        <v>22</v>
      </c>
      <c r="M55" s="86" t="s">
        <v>22</v>
      </c>
      <c r="N55" s="86" t="s">
        <v>22</v>
      </c>
      <c r="O55" s="86" t="s">
        <v>22</v>
      </c>
      <c r="P55" s="86" t="s">
        <v>22</v>
      </c>
      <c r="Q55" s="86" t="s">
        <v>22</v>
      </c>
      <c r="R55" s="86" t="s">
        <v>22</v>
      </c>
      <c r="S55" s="86" t="s">
        <v>22</v>
      </c>
      <c r="T55" s="86" t="s">
        <v>22</v>
      </c>
      <c r="U55" s="87" t="s">
        <v>22</v>
      </c>
      <c r="V55" s="20">
        <f t="shared" si="5"/>
        <v>0</v>
      </c>
      <c r="W55" s="20">
        <f t="shared" si="0"/>
        <v>0</v>
      </c>
      <c r="X55" s="20">
        <f t="shared" si="0"/>
        <v>0</v>
      </c>
      <c r="Y55" s="20">
        <f t="shared" si="0"/>
        <v>4</v>
      </c>
      <c r="Z55" s="20">
        <f t="shared" si="0"/>
        <v>17</v>
      </c>
      <c r="AA55" s="20">
        <f t="shared" si="0"/>
        <v>2</v>
      </c>
      <c r="AB55" s="21">
        <f t="shared" si="3"/>
        <v>23</v>
      </c>
      <c r="AC55" s="22">
        <f t="shared" si="4"/>
        <v>0</v>
      </c>
      <c r="AD55" s="22">
        <f t="shared" si="1"/>
        <v>0</v>
      </c>
      <c r="AE55" s="22">
        <f t="shared" si="1"/>
        <v>0</v>
      </c>
      <c r="AF55" s="22">
        <f t="shared" si="1"/>
        <v>0.17391304347826086</v>
      </c>
      <c r="AG55" s="22">
        <f t="shared" si="1"/>
        <v>0.73913043478260865</v>
      </c>
      <c r="AH55" s="22">
        <f t="shared" si="1"/>
        <v>8.6956521739130432E-2</v>
      </c>
      <c r="AI55" s="75">
        <f t="shared" si="2"/>
        <v>4.8099999999999996</v>
      </c>
      <c r="AJ55" s="75">
        <f t="shared" si="2"/>
        <v>0.4</v>
      </c>
      <c r="AK55" s="20">
        <f t="shared" si="2"/>
        <v>5</v>
      </c>
      <c r="AL55" s="20">
        <f t="shared" si="2"/>
        <v>5</v>
      </c>
      <c r="AM55" s="82"/>
    </row>
    <row r="56" spans="1:44" s="17" customFormat="1" ht="18" customHeight="1" x14ac:dyDescent="0.25">
      <c r="A56" s="19">
        <v>11</v>
      </c>
      <c r="B56" s="86" t="s">
        <v>57</v>
      </c>
      <c r="C56" s="86" t="s">
        <v>22</v>
      </c>
      <c r="D56" s="86" t="s">
        <v>22</v>
      </c>
      <c r="E56" s="86" t="s">
        <v>22</v>
      </c>
      <c r="F56" s="86" t="s">
        <v>22</v>
      </c>
      <c r="G56" s="86" t="s">
        <v>22</v>
      </c>
      <c r="H56" s="86" t="s">
        <v>22</v>
      </c>
      <c r="I56" s="86" t="s">
        <v>22</v>
      </c>
      <c r="J56" s="86" t="s">
        <v>22</v>
      </c>
      <c r="K56" s="86" t="s">
        <v>22</v>
      </c>
      <c r="L56" s="86" t="s">
        <v>22</v>
      </c>
      <c r="M56" s="86" t="s">
        <v>22</v>
      </c>
      <c r="N56" s="86" t="s">
        <v>22</v>
      </c>
      <c r="O56" s="86" t="s">
        <v>22</v>
      </c>
      <c r="P56" s="86" t="s">
        <v>22</v>
      </c>
      <c r="Q56" s="86" t="s">
        <v>22</v>
      </c>
      <c r="R56" s="86" t="s">
        <v>22</v>
      </c>
      <c r="S56" s="86" t="s">
        <v>22</v>
      </c>
      <c r="T56" s="86" t="s">
        <v>22</v>
      </c>
      <c r="U56" s="87" t="s">
        <v>22</v>
      </c>
      <c r="V56" s="20">
        <f t="shared" si="5"/>
        <v>0</v>
      </c>
      <c r="W56" s="20">
        <f t="shared" si="0"/>
        <v>0</v>
      </c>
      <c r="X56" s="20">
        <f t="shared" si="0"/>
        <v>1</v>
      </c>
      <c r="Y56" s="20">
        <f t="shared" si="0"/>
        <v>4</v>
      </c>
      <c r="Z56" s="20">
        <f t="shared" si="0"/>
        <v>18</v>
      </c>
      <c r="AA56" s="20">
        <f t="shared" si="0"/>
        <v>0</v>
      </c>
      <c r="AB56" s="21">
        <f t="shared" si="3"/>
        <v>23</v>
      </c>
      <c r="AC56" s="22">
        <f t="shared" si="4"/>
        <v>0</v>
      </c>
      <c r="AD56" s="22">
        <f t="shared" si="1"/>
        <v>0</v>
      </c>
      <c r="AE56" s="22">
        <f t="shared" si="1"/>
        <v>4.3478260869565216E-2</v>
      </c>
      <c r="AF56" s="22">
        <f t="shared" si="1"/>
        <v>0.17391304347826086</v>
      </c>
      <c r="AG56" s="22">
        <f t="shared" si="1"/>
        <v>0.78260869565217395</v>
      </c>
      <c r="AH56" s="22">
        <f t="shared" si="1"/>
        <v>0</v>
      </c>
      <c r="AI56" s="75">
        <f t="shared" si="2"/>
        <v>4.74</v>
      </c>
      <c r="AJ56" s="75">
        <f t="shared" si="2"/>
        <v>0.54</v>
      </c>
      <c r="AK56" s="20">
        <f t="shared" si="2"/>
        <v>5</v>
      </c>
      <c r="AL56" s="20">
        <f t="shared" si="2"/>
        <v>5</v>
      </c>
      <c r="AM56" s="82"/>
    </row>
    <row r="57" spans="1:44" s="17" customFormat="1" ht="18" customHeight="1" x14ac:dyDescent="0.25">
      <c r="A57" s="19">
        <v>12</v>
      </c>
      <c r="B57" s="86" t="s">
        <v>58</v>
      </c>
      <c r="C57" s="86" t="s">
        <v>22</v>
      </c>
      <c r="D57" s="86" t="s">
        <v>22</v>
      </c>
      <c r="E57" s="86" t="s">
        <v>22</v>
      </c>
      <c r="F57" s="86" t="s">
        <v>22</v>
      </c>
      <c r="G57" s="86" t="s">
        <v>22</v>
      </c>
      <c r="H57" s="86" t="s">
        <v>22</v>
      </c>
      <c r="I57" s="86" t="s">
        <v>22</v>
      </c>
      <c r="J57" s="86" t="s">
        <v>22</v>
      </c>
      <c r="K57" s="86" t="s">
        <v>22</v>
      </c>
      <c r="L57" s="86" t="s">
        <v>22</v>
      </c>
      <c r="M57" s="86" t="s">
        <v>22</v>
      </c>
      <c r="N57" s="86" t="s">
        <v>22</v>
      </c>
      <c r="O57" s="86" t="s">
        <v>22</v>
      </c>
      <c r="P57" s="86" t="s">
        <v>22</v>
      </c>
      <c r="Q57" s="86" t="s">
        <v>22</v>
      </c>
      <c r="R57" s="86" t="s">
        <v>22</v>
      </c>
      <c r="S57" s="86" t="s">
        <v>22</v>
      </c>
      <c r="T57" s="86" t="s">
        <v>22</v>
      </c>
      <c r="U57" s="87" t="s">
        <v>22</v>
      </c>
      <c r="V57" s="20">
        <f t="shared" si="5"/>
        <v>0</v>
      </c>
      <c r="W57" s="20">
        <f t="shared" si="0"/>
        <v>0</v>
      </c>
      <c r="X57" s="20">
        <f t="shared" si="0"/>
        <v>0</v>
      </c>
      <c r="Y57" s="20">
        <f t="shared" si="0"/>
        <v>2</v>
      </c>
      <c r="Z57" s="20">
        <f t="shared" si="0"/>
        <v>20</v>
      </c>
      <c r="AA57" s="20">
        <f t="shared" si="0"/>
        <v>1</v>
      </c>
      <c r="AB57" s="21">
        <f t="shared" si="3"/>
        <v>23</v>
      </c>
      <c r="AC57" s="22">
        <f t="shared" si="4"/>
        <v>0</v>
      </c>
      <c r="AD57" s="22">
        <f t="shared" si="1"/>
        <v>0</v>
      </c>
      <c r="AE57" s="22">
        <f t="shared" si="1"/>
        <v>0</v>
      </c>
      <c r="AF57" s="22">
        <f t="shared" si="1"/>
        <v>8.6956521739130432E-2</v>
      </c>
      <c r="AG57" s="22">
        <f t="shared" si="1"/>
        <v>0.86956521739130432</v>
      </c>
      <c r="AH57" s="22">
        <f t="shared" si="1"/>
        <v>4.3478260869565216E-2</v>
      </c>
      <c r="AI57" s="75">
        <f t="shared" si="2"/>
        <v>4.91</v>
      </c>
      <c r="AJ57" s="75">
        <f t="shared" si="2"/>
        <v>0.28999999999999998</v>
      </c>
      <c r="AK57" s="20">
        <f t="shared" si="2"/>
        <v>5</v>
      </c>
      <c r="AL57" s="20">
        <f t="shared" si="2"/>
        <v>5</v>
      </c>
      <c r="AM57" s="82"/>
    </row>
    <row r="58" spans="1:44" s="54" customFormat="1" ht="18.75" x14ac:dyDescent="0.25">
      <c r="A58" s="101" t="s">
        <v>23</v>
      </c>
      <c r="B58" s="101"/>
      <c r="C58" s="101"/>
      <c r="D58" s="101"/>
      <c r="E58" s="101"/>
      <c r="F58" s="101"/>
      <c r="G58" s="101"/>
      <c r="H58" s="101"/>
      <c r="I58" s="101"/>
      <c r="J58" s="101"/>
      <c r="K58" s="101"/>
      <c r="L58" s="101"/>
      <c r="M58" s="101"/>
      <c r="N58" s="101"/>
      <c r="O58" s="101"/>
      <c r="P58" s="101"/>
      <c r="Q58" s="101"/>
      <c r="R58" s="101"/>
      <c r="S58" s="101"/>
      <c r="T58" s="101"/>
      <c r="U58" s="98"/>
      <c r="V58" s="100"/>
      <c r="W58" s="100"/>
      <c r="X58" s="100"/>
      <c r="Y58" s="100"/>
      <c r="Z58" s="100"/>
      <c r="AA58" s="100"/>
      <c r="AB58" s="100"/>
      <c r="AC58" s="100"/>
      <c r="AD58" s="100"/>
      <c r="AE58" s="100"/>
      <c r="AF58" s="100"/>
      <c r="AG58" s="100"/>
      <c r="AH58" s="100"/>
      <c r="AI58" s="100"/>
      <c r="AJ58" s="100"/>
      <c r="AK58" s="100"/>
      <c r="AL58" s="100"/>
      <c r="AM58" s="71"/>
    </row>
    <row r="59" spans="1:44" s="17" customFormat="1" ht="18" customHeight="1" x14ac:dyDescent="0.25">
      <c r="A59" s="19">
        <v>13</v>
      </c>
      <c r="B59" s="86" t="s">
        <v>56</v>
      </c>
      <c r="C59" s="86"/>
      <c r="D59" s="86"/>
      <c r="E59" s="86"/>
      <c r="F59" s="86"/>
      <c r="G59" s="86"/>
      <c r="H59" s="86"/>
      <c r="I59" s="86"/>
      <c r="J59" s="86"/>
      <c r="K59" s="86"/>
      <c r="L59" s="86"/>
      <c r="M59" s="86"/>
      <c r="N59" s="86"/>
      <c r="O59" s="86"/>
      <c r="P59" s="86"/>
      <c r="Q59" s="86"/>
      <c r="R59" s="86"/>
      <c r="S59" s="86"/>
      <c r="T59" s="86"/>
      <c r="U59" s="87"/>
      <c r="V59" s="20">
        <f>+AN13</f>
        <v>0</v>
      </c>
      <c r="W59" s="20">
        <f t="shared" ref="W59:AA62" si="6">+AO13</f>
        <v>0</v>
      </c>
      <c r="X59" s="20">
        <f t="shared" si="6"/>
        <v>0</v>
      </c>
      <c r="Y59" s="20">
        <f t="shared" si="6"/>
        <v>4</v>
      </c>
      <c r="Z59" s="20">
        <f t="shared" si="6"/>
        <v>19</v>
      </c>
      <c r="AA59" s="20">
        <f t="shared" si="6"/>
        <v>0</v>
      </c>
      <c r="AB59" s="20">
        <f>SUM(V59:AA59)</f>
        <v>23</v>
      </c>
      <c r="AC59" s="22">
        <f>V59/$AB59</f>
        <v>0</v>
      </c>
      <c r="AD59" s="22">
        <f t="shared" ref="AD59:AH62" si="7">W59/$AB59</f>
        <v>0</v>
      </c>
      <c r="AE59" s="22">
        <f t="shared" si="7"/>
        <v>0</v>
      </c>
      <c r="AF59" s="22">
        <f t="shared" si="7"/>
        <v>0.17391304347826086</v>
      </c>
      <c r="AG59" s="22">
        <f t="shared" si="7"/>
        <v>0.82608695652173914</v>
      </c>
      <c r="AH59" s="22">
        <f t="shared" si="7"/>
        <v>0</v>
      </c>
      <c r="AI59" s="75">
        <f>+BA13</f>
        <v>4.83</v>
      </c>
      <c r="AJ59" s="75">
        <f t="shared" ref="AJ59:AL62" si="8">+BB13</f>
        <v>0.39</v>
      </c>
      <c r="AK59" s="20">
        <f t="shared" si="8"/>
        <v>5</v>
      </c>
      <c r="AL59" s="20">
        <f t="shared" si="8"/>
        <v>5</v>
      </c>
      <c r="AM59" s="78"/>
    </row>
    <row r="60" spans="1:44" s="17" customFormat="1" ht="18" customHeight="1" x14ac:dyDescent="0.25">
      <c r="A60" s="19">
        <v>14</v>
      </c>
      <c r="B60" s="86" t="s">
        <v>59</v>
      </c>
      <c r="C60" s="86"/>
      <c r="D60" s="86"/>
      <c r="E60" s="86"/>
      <c r="F60" s="86"/>
      <c r="G60" s="86"/>
      <c r="H60" s="86"/>
      <c r="I60" s="86"/>
      <c r="J60" s="86"/>
      <c r="K60" s="86"/>
      <c r="L60" s="86"/>
      <c r="M60" s="86"/>
      <c r="N60" s="86"/>
      <c r="O60" s="86"/>
      <c r="P60" s="86"/>
      <c r="Q60" s="86"/>
      <c r="R60" s="86"/>
      <c r="S60" s="86"/>
      <c r="T60" s="86"/>
      <c r="U60" s="87"/>
      <c r="V60" s="20">
        <f t="shared" ref="V60:V62" si="9">+AN14</f>
        <v>0</v>
      </c>
      <c r="W60" s="20">
        <f t="shared" si="6"/>
        <v>0</v>
      </c>
      <c r="X60" s="20">
        <f t="shared" si="6"/>
        <v>0</v>
      </c>
      <c r="Y60" s="20">
        <f t="shared" si="6"/>
        <v>4</v>
      </c>
      <c r="Z60" s="20">
        <f t="shared" si="6"/>
        <v>19</v>
      </c>
      <c r="AA60" s="20">
        <f t="shared" si="6"/>
        <v>0</v>
      </c>
      <c r="AB60" s="20">
        <f t="shared" ref="AB60:AB62" si="10">SUM(V60:AA60)</f>
        <v>23</v>
      </c>
      <c r="AC60" s="22">
        <f t="shared" ref="AC60:AC62" si="11">V60/$AB60</f>
        <v>0</v>
      </c>
      <c r="AD60" s="22">
        <f t="shared" si="7"/>
        <v>0</v>
      </c>
      <c r="AE60" s="22">
        <f t="shared" si="7"/>
        <v>0</v>
      </c>
      <c r="AF60" s="22">
        <f t="shared" si="7"/>
        <v>0.17391304347826086</v>
      </c>
      <c r="AG60" s="22">
        <f t="shared" si="7"/>
        <v>0.82608695652173914</v>
      </c>
      <c r="AH60" s="22">
        <f t="shared" si="7"/>
        <v>0</v>
      </c>
      <c r="AI60" s="75">
        <f t="shared" ref="AI60:AI62" si="12">+BA14</f>
        <v>4.83</v>
      </c>
      <c r="AJ60" s="75">
        <f t="shared" si="8"/>
        <v>0.39</v>
      </c>
      <c r="AK60" s="20">
        <f t="shared" si="8"/>
        <v>5</v>
      </c>
      <c r="AL60" s="20">
        <f t="shared" si="8"/>
        <v>5</v>
      </c>
      <c r="AM60" s="78"/>
    </row>
    <row r="61" spans="1:44" s="17" customFormat="1" ht="18" customHeight="1" x14ac:dyDescent="0.25">
      <c r="A61" s="19">
        <v>15</v>
      </c>
      <c r="B61" s="86" t="s">
        <v>60</v>
      </c>
      <c r="C61" s="86"/>
      <c r="D61" s="86"/>
      <c r="E61" s="86"/>
      <c r="F61" s="86"/>
      <c r="G61" s="86"/>
      <c r="H61" s="86"/>
      <c r="I61" s="86"/>
      <c r="J61" s="86"/>
      <c r="K61" s="86"/>
      <c r="L61" s="86"/>
      <c r="M61" s="86"/>
      <c r="N61" s="86"/>
      <c r="O61" s="86"/>
      <c r="P61" s="86"/>
      <c r="Q61" s="86"/>
      <c r="R61" s="86"/>
      <c r="S61" s="86"/>
      <c r="T61" s="86"/>
      <c r="U61" s="87"/>
      <c r="V61" s="20">
        <f t="shared" si="9"/>
        <v>0</v>
      </c>
      <c r="W61" s="20">
        <f t="shared" si="6"/>
        <v>0</v>
      </c>
      <c r="X61" s="20">
        <f t="shared" si="6"/>
        <v>1</v>
      </c>
      <c r="Y61" s="20">
        <f t="shared" si="6"/>
        <v>3</v>
      </c>
      <c r="Z61" s="20">
        <f t="shared" si="6"/>
        <v>19</v>
      </c>
      <c r="AA61" s="20">
        <f t="shared" si="6"/>
        <v>0</v>
      </c>
      <c r="AB61" s="20">
        <f t="shared" si="10"/>
        <v>23</v>
      </c>
      <c r="AC61" s="22">
        <f t="shared" si="11"/>
        <v>0</v>
      </c>
      <c r="AD61" s="22">
        <f t="shared" si="7"/>
        <v>0</v>
      </c>
      <c r="AE61" s="22">
        <f t="shared" si="7"/>
        <v>4.3478260869565216E-2</v>
      </c>
      <c r="AF61" s="22">
        <f t="shared" si="7"/>
        <v>0.13043478260869565</v>
      </c>
      <c r="AG61" s="22">
        <f t="shared" si="7"/>
        <v>0.82608695652173914</v>
      </c>
      <c r="AH61" s="22">
        <f t="shared" si="7"/>
        <v>0</v>
      </c>
      <c r="AI61" s="75">
        <f t="shared" si="12"/>
        <v>4.78</v>
      </c>
      <c r="AJ61" s="75">
        <f t="shared" si="8"/>
        <v>0.52</v>
      </c>
      <c r="AK61" s="20">
        <f t="shared" si="8"/>
        <v>5</v>
      </c>
      <c r="AL61" s="20">
        <f t="shared" si="8"/>
        <v>5</v>
      </c>
      <c r="AM61" s="78"/>
    </row>
    <row r="62" spans="1:44" s="17" customFormat="1" ht="18" customHeight="1" x14ac:dyDescent="0.25">
      <c r="A62" s="19">
        <v>16</v>
      </c>
      <c r="B62" s="86" t="s">
        <v>61</v>
      </c>
      <c r="C62" s="86"/>
      <c r="D62" s="86"/>
      <c r="E62" s="86"/>
      <c r="F62" s="86"/>
      <c r="G62" s="86"/>
      <c r="H62" s="86"/>
      <c r="I62" s="86"/>
      <c r="J62" s="86"/>
      <c r="K62" s="86"/>
      <c r="L62" s="86"/>
      <c r="M62" s="86"/>
      <c r="N62" s="86"/>
      <c r="O62" s="86"/>
      <c r="P62" s="86"/>
      <c r="Q62" s="86"/>
      <c r="R62" s="86"/>
      <c r="S62" s="86"/>
      <c r="T62" s="86"/>
      <c r="U62" s="87"/>
      <c r="V62" s="20">
        <f t="shared" si="9"/>
        <v>0</v>
      </c>
      <c r="W62" s="20">
        <f t="shared" si="6"/>
        <v>0</v>
      </c>
      <c r="X62" s="20">
        <f t="shared" si="6"/>
        <v>0</v>
      </c>
      <c r="Y62" s="20">
        <f t="shared" si="6"/>
        <v>2</v>
      </c>
      <c r="Z62" s="20">
        <f t="shared" si="6"/>
        <v>21</v>
      </c>
      <c r="AA62" s="20">
        <f t="shared" si="6"/>
        <v>0</v>
      </c>
      <c r="AB62" s="20">
        <f t="shared" si="10"/>
        <v>23</v>
      </c>
      <c r="AC62" s="22">
        <f t="shared" si="11"/>
        <v>0</v>
      </c>
      <c r="AD62" s="22">
        <f t="shared" si="7"/>
        <v>0</v>
      </c>
      <c r="AE62" s="22">
        <f t="shared" si="7"/>
        <v>0</v>
      </c>
      <c r="AF62" s="22">
        <f t="shared" si="7"/>
        <v>8.6956521739130432E-2</v>
      </c>
      <c r="AG62" s="22">
        <f t="shared" si="7"/>
        <v>0.91304347826086951</v>
      </c>
      <c r="AH62" s="22">
        <f t="shared" si="7"/>
        <v>0</v>
      </c>
      <c r="AI62" s="75">
        <f t="shared" si="12"/>
        <v>4.91</v>
      </c>
      <c r="AJ62" s="75">
        <f t="shared" si="8"/>
        <v>0.28999999999999998</v>
      </c>
      <c r="AK62" s="20">
        <f t="shared" si="8"/>
        <v>5</v>
      </c>
      <c r="AL62" s="20">
        <f t="shared" si="8"/>
        <v>5</v>
      </c>
      <c r="AM62" s="78"/>
    </row>
    <row r="63" spans="1:44" s="17" customFormat="1" ht="18" customHeight="1" x14ac:dyDescent="0.25">
      <c r="A63" s="23"/>
      <c r="B63" s="24"/>
      <c r="C63" s="24"/>
      <c r="D63" s="24"/>
      <c r="E63" s="24"/>
      <c r="F63" s="24"/>
      <c r="G63" s="24"/>
      <c r="H63" s="24"/>
      <c r="I63" s="24"/>
      <c r="J63" s="24"/>
      <c r="K63" s="24"/>
      <c r="L63" s="24"/>
      <c r="M63" s="24"/>
      <c r="N63" s="24"/>
      <c r="O63" s="24"/>
      <c r="P63" s="24"/>
      <c r="Q63" s="24"/>
      <c r="R63" s="24"/>
      <c r="S63" s="24"/>
      <c r="T63" s="24"/>
      <c r="U63" s="24"/>
      <c r="V63" s="25"/>
      <c r="W63" s="25"/>
      <c r="X63" s="25"/>
      <c r="Y63" s="25"/>
      <c r="Z63" s="25"/>
      <c r="AA63" s="25"/>
      <c r="AB63" s="26"/>
      <c r="AC63" s="27"/>
      <c r="AD63" s="27"/>
      <c r="AE63" s="27"/>
      <c r="AF63" s="27"/>
      <c r="AG63" s="27"/>
      <c r="AH63" s="27"/>
      <c r="AI63" s="28"/>
      <c r="AJ63" s="28"/>
      <c r="AK63" s="25"/>
      <c r="AL63" s="45"/>
      <c r="AM63" s="78"/>
    </row>
    <row r="64" spans="1:44" s="17" customFormat="1" ht="18" customHeight="1" x14ac:dyDescent="0.25">
      <c r="A64" s="23"/>
      <c r="B64" s="24"/>
      <c r="C64" s="24"/>
      <c r="D64" s="24"/>
      <c r="E64" s="24"/>
      <c r="F64" s="24"/>
      <c r="G64" s="24"/>
      <c r="H64" s="24"/>
      <c r="I64" s="24"/>
      <c r="J64" s="24"/>
      <c r="K64" s="24"/>
      <c r="L64" s="24"/>
      <c r="M64" s="24"/>
      <c r="N64" s="24"/>
      <c r="O64" s="24"/>
      <c r="P64" s="24"/>
      <c r="Q64" s="24"/>
      <c r="R64" s="24"/>
      <c r="S64" s="24"/>
      <c r="T64" s="24"/>
      <c r="U64" s="24"/>
      <c r="V64" s="26"/>
      <c r="W64" s="26"/>
      <c r="X64" s="26"/>
      <c r="Y64" s="26"/>
      <c r="Z64" s="26"/>
      <c r="AA64" s="26"/>
      <c r="AB64" s="26"/>
      <c r="AC64" s="27"/>
      <c r="AD64" s="27"/>
      <c r="AE64" s="27"/>
      <c r="AF64" s="27"/>
      <c r="AG64" s="27"/>
      <c r="AH64" s="27"/>
      <c r="AI64" s="29"/>
      <c r="AJ64" s="29"/>
      <c r="AK64" s="26"/>
      <c r="AL64" s="46"/>
      <c r="AM64" s="78"/>
    </row>
    <row r="65" spans="1:44" s="17" customFormat="1" ht="18" customHeight="1" x14ac:dyDescent="0.25">
      <c r="A65" s="23"/>
      <c r="B65" s="24"/>
      <c r="C65" s="24"/>
      <c r="D65" s="24"/>
      <c r="E65" s="24"/>
      <c r="F65" s="24"/>
      <c r="G65" s="24"/>
      <c r="H65" s="24"/>
      <c r="I65" s="24"/>
      <c r="J65" s="24"/>
      <c r="K65" s="24"/>
      <c r="L65" s="24"/>
      <c r="M65" s="24"/>
      <c r="N65" s="24"/>
      <c r="O65" s="24"/>
      <c r="P65" s="24"/>
      <c r="Q65" s="24"/>
      <c r="R65" s="24"/>
      <c r="S65" s="24"/>
      <c r="T65" s="24"/>
      <c r="U65" s="24"/>
      <c r="V65" s="26"/>
      <c r="W65" s="26"/>
      <c r="X65" s="26"/>
      <c r="Y65" s="26"/>
      <c r="Z65" s="26"/>
      <c r="AA65" s="26"/>
      <c r="AB65" s="26"/>
      <c r="AC65" s="27"/>
      <c r="AD65" s="27"/>
      <c r="AE65" s="27"/>
      <c r="AF65" s="27"/>
      <c r="AG65" s="27"/>
      <c r="AH65" s="27"/>
      <c r="AI65" s="29"/>
      <c r="AJ65" s="29"/>
      <c r="AK65" s="26"/>
      <c r="AL65" s="46"/>
      <c r="AM65" s="78"/>
    </row>
    <row r="66" spans="1:44" s="17" customFormat="1" ht="18" customHeight="1" x14ac:dyDescent="0.25">
      <c r="A66" s="23"/>
      <c r="B66" s="24"/>
      <c r="C66" s="24"/>
      <c r="D66" s="24"/>
      <c r="E66" s="24"/>
      <c r="F66" s="24"/>
      <c r="G66" s="24"/>
      <c r="H66" s="24"/>
      <c r="I66" s="24"/>
      <c r="J66" s="24"/>
      <c r="K66" s="24"/>
      <c r="L66" s="24"/>
      <c r="M66" s="24"/>
      <c r="N66" s="24"/>
      <c r="O66" s="24"/>
      <c r="P66" s="24"/>
      <c r="Q66" s="24"/>
      <c r="R66" s="24"/>
      <c r="S66" s="24"/>
      <c r="T66" s="24"/>
      <c r="U66" s="24"/>
      <c r="V66" s="26"/>
      <c r="W66" s="26"/>
      <c r="X66" s="26"/>
      <c r="Y66" s="26"/>
      <c r="Z66" s="26"/>
      <c r="AA66" s="26"/>
      <c r="AB66" s="26"/>
      <c r="AC66" s="27"/>
      <c r="AD66" s="27"/>
      <c r="AE66" s="27"/>
      <c r="AF66" s="27"/>
      <c r="AG66" s="27"/>
      <c r="AH66" s="27"/>
      <c r="AI66" s="29"/>
      <c r="AJ66" s="29"/>
      <c r="AK66" s="26"/>
      <c r="AL66" s="46"/>
      <c r="AM66" s="78"/>
    </row>
    <row r="67" spans="1:44" s="5" customFormat="1" ht="20.25" x14ac:dyDescent="0.25">
      <c r="A67" s="92" t="s">
        <v>24</v>
      </c>
      <c r="B67" s="92"/>
      <c r="C67" s="92"/>
      <c r="D67" s="92"/>
      <c r="E67" s="92"/>
      <c r="F67" s="92"/>
      <c r="G67" s="92"/>
      <c r="H67" s="92"/>
      <c r="I67" s="92"/>
      <c r="J67" s="92"/>
      <c r="K67" s="92"/>
      <c r="L67" s="92"/>
      <c r="M67" s="92"/>
      <c r="N67" s="92"/>
      <c r="O67" s="92"/>
      <c r="P67" s="4"/>
      <c r="Q67" s="4"/>
      <c r="R67" s="4"/>
      <c r="S67" s="4"/>
      <c r="T67" s="4"/>
      <c r="U67" s="4"/>
      <c r="V67" s="4"/>
      <c r="W67" s="4"/>
      <c r="X67" s="4"/>
      <c r="Y67" s="4"/>
      <c r="Z67" s="4"/>
      <c r="AA67" s="4"/>
      <c r="AB67" s="4"/>
      <c r="AC67" s="4"/>
      <c r="AD67" s="4"/>
      <c r="AE67" s="4"/>
      <c r="AF67" s="4"/>
      <c r="AG67" s="4"/>
      <c r="AH67" s="4"/>
      <c r="AI67" s="4"/>
      <c r="AJ67" s="4"/>
      <c r="AK67" s="4"/>
      <c r="AL67" s="43"/>
      <c r="AM67" s="70"/>
    </row>
    <row r="68" spans="1:44" ht="15" customHeight="1" x14ac:dyDescent="0.25">
      <c r="V68" s="95" t="s">
        <v>7</v>
      </c>
      <c r="W68" s="95"/>
      <c r="X68" s="95"/>
      <c r="Y68" s="95"/>
      <c r="Z68" s="95"/>
      <c r="AA68" s="95"/>
      <c r="AC68" s="95" t="s">
        <v>8</v>
      </c>
      <c r="AD68" s="95"/>
      <c r="AE68" s="95"/>
      <c r="AF68" s="95"/>
      <c r="AG68" s="95"/>
      <c r="AH68" s="95"/>
      <c r="AI68" s="96" t="s">
        <v>9</v>
      </c>
      <c r="AJ68" s="96"/>
      <c r="AK68" s="96"/>
      <c r="AL68" s="96"/>
      <c r="AM68" s="78"/>
    </row>
    <row r="69" spans="1:44" x14ac:dyDescent="0.25">
      <c r="V69" s="97"/>
      <c r="W69" s="97"/>
      <c r="X69" s="97"/>
      <c r="Y69" s="97"/>
      <c r="Z69" s="97"/>
      <c r="AA69" s="97"/>
      <c r="AC69" s="97"/>
      <c r="AD69" s="97"/>
      <c r="AE69" s="97"/>
      <c r="AF69" s="97"/>
      <c r="AG69" s="97"/>
      <c r="AH69" s="97"/>
      <c r="AI69" s="96"/>
      <c r="AJ69" s="96"/>
      <c r="AK69" s="96"/>
      <c r="AL69" s="96"/>
      <c r="AM69" s="78"/>
    </row>
    <row r="70" spans="1:44" s="17" customFormat="1" ht="18.75" x14ac:dyDescent="0.25">
      <c r="A70" s="9"/>
      <c r="B70" s="89"/>
      <c r="C70" s="89"/>
      <c r="D70" s="89"/>
      <c r="E70" s="89"/>
      <c r="F70" s="89"/>
      <c r="G70" s="89"/>
      <c r="H70" s="89"/>
      <c r="I70" s="89"/>
      <c r="J70" s="89"/>
      <c r="K70" s="89"/>
      <c r="L70" s="89"/>
      <c r="M70" s="89"/>
      <c r="N70" s="89"/>
      <c r="O70" s="89"/>
      <c r="P70" s="89"/>
      <c r="Q70" s="89"/>
      <c r="R70" s="89"/>
      <c r="S70" s="89"/>
      <c r="T70" s="89"/>
      <c r="U70" s="89"/>
      <c r="V70" s="10">
        <v>1</v>
      </c>
      <c r="W70" s="10">
        <v>2</v>
      </c>
      <c r="X70" s="10">
        <v>3</v>
      </c>
      <c r="Y70" s="10">
        <v>4</v>
      </c>
      <c r="Z70" s="10">
        <v>5</v>
      </c>
      <c r="AA70" s="10" t="s">
        <v>10</v>
      </c>
      <c r="AB70" s="38" t="s">
        <v>11</v>
      </c>
      <c r="AC70" s="10">
        <v>1</v>
      </c>
      <c r="AD70" s="10">
        <v>2</v>
      </c>
      <c r="AE70" s="10">
        <v>3</v>
      </c>
      <c r="AF70" s="10">
        <v>4</v>
      </c>
      <c r="AG70" s="10">
        <v>5</v>
      </c>
      <c r="AH70" s="10" t="s">
        <v>10</v>
      </c>
      <c r="AI70" s="39" t="s">
        <v>12</v>
      </c>
      <c r="AJ70" s="39" t="s">
        <v>13</v>
      </c>
      <c r="AK70" s="39" t="s">
        <v>14</v>
      </c>
      <c r="AL70" s="44" t="s">
        <v>15</v>
      </c>
      <c r="AM70" s="78"/>
    </row>
    <row r="71" spans="1:44" s="54" customFormat="1" x14ac:dyDescent="0.25">
      <c r="A71" s="100"/>
      <c r="B71" s="100"/>
      <c r="C71" s="100"/>
      <c r="D71" s="100"/>
      <c r="E71" s="100"/>
      <c r="F71" s="100"/>
      <c r="G71" s="100"/>
      <c r="H71" s="100"/>
      <c r="I71" s="100"/>
      <c r="J71" s="100"/>
      <c r="K71" s="100"/>
      <c r="L71" s="100"/>
      <c r="M71" s="100"/>
      <c r="N71" s="100"/>
      <c r="O71" s="100"/>
      <c r="P71" s="100"/>
      <c r="Q71" s="100"/>
      <c r="R71" s="100"/>
      <c r="S71" s="100"/>
      <c r="T71" s="100"/>
      <c r="U71" s="90"/>
      <c r="V71" s="100"/>
      <c r="W71" s="100"/>
      <c r="X71" s="100"/>
      <c r="Y71" s="100"/>
      <c r="Z71" s="100"/>
      <c r="AA71" s="100"/>
      <c r="AB71" s="100"/>
      <c r="AC71" s="100"/>
      <c r="AD71" s="100"/>
      <c r="AE71" s="100"/>
      <c r="AF71" s="100"/>
      <c r="AG71" s="100"/>
      <c r="AH71" s="100"/>
      <c r="AI71" s="100"/>
      <c r="AJ71" s="100"/>
      <c r="AK71" s="100"/>
      <c r="AL71" s="100"/>
      <c r="AM71" s="71"/>
    </row>
    <row r="72" spans="1:44" s="54" customFormat="1" ht="18.75" customHeight="1" x14ac:dyDescent="0.25">
      <c r="A72" s="19">
        <v>17</v>
      </c>
      <c r="B72" s="86" t="s">
        <v>85</v>
      </c>
      <c r="C72" s="86"/>
      <c r="D72" s="86"/>
      <c r="E72" s="86"/>
      <c r="F72" s="86"/>
      <c r="G72" s="86"/>
      <c r="H72" s="86"/>
      <c r="I72" s="86"/>
      <c r="J72" s="86"/>
      <c r="K72" s="86"/>
      <c r="L72" s="86"/>
      <c r="M72" s="86"/>
      <c r="N72" s="86"/>
      <c r="O72" s="86"/>
      <c r="P72" s="86"/>
      <c r="Q72" s="86"/>
      <c r="R72" s="86"/>
      <c r="S72" s="86"/>
      <c r="T72" s="86"/>
      <c r="U72" s="87"/>
      <c r="V72" s="20">
        <f>+AN17</f>
        <v>0</v>
      </c>
      <c r="W72" s="20">
        <f t="shared" ref="W72:AA81" si="13">+AO17</f>
        <v>1</v>
      </c>
      <c r="X72" s="20">
        <f t="shared" si="13"/>
        <v>4</v>
      </c>
      <c r="Y72" s="20">
        <f t="shared" si="13"/>
        <v>10</v>
      </c>
      <c r="Z72" s="20">
        <f t="shared" si="13"/>
        <v>8</v>
      </c>
      <c r="AA72" s="20">
        <f t="shared" si="13"/>
        <v>0</v>
      </c>
      <c r="AB72" s="21">
        <f>SUM(V72:AA72)</f>
        <v>23</v>
      </c>
      <c r="AC72" s="22">
        <f>V72/$AB72</f>
        <v>0</v>
      </c>
      <c r="AD72" s="22">
        <f t="shared" ref="AD72:AH81" si="14">W72/$AB72</f>
        <v>4.3478260869565216E-2</v>
      </c>
      <c r="AE72" s="22">
        <f t="shared" si="14"/>
        <v>0.17391304347826086</v>
      </c>
      <c r="AF72" s="22">
        <f t="shared" si="14"/>
        <v>0.43478260869565216</v>
      </c>
      <c r="AG72" s="22">
        <f t="shared" si="14"/>
        <v>0.34782608695652173</v>
      </c>
      <c r="AH72" s="22">
        <f t="shared" si="14"/>
        <v>0</v>
      </c>
      <c r="AI72" s="75">
        <f>+BA17</f>
        <v>4.09</v>
      </c>
      <c r="AJ72" s="75">
        <f t="shared" ref="AJ72:AL81" si="15">+BB17</f>
        <v>0.85</v>
      </c>
      <c r="AK72" s="20">
        <f t="shared" si="15"/>
        <v>4</v>
      </c>
      <c r="AL72" s="20">
        <f t="shared" si="15"/>
        <v>4</v>
      </c>
      <c r="AM72" s="71" t="s">
        <v>163</v>
      </c>
    </row>
    <row r="73" spans="1:44" s="17" customFormat="1" ht="18" customHeight="1" x14ac:dyDescent="0.25">
      <c r="A73" s="19">
        <v>18</v>
      </c>
      <c r="B73" s="86" t="s">
        <v>84</v>
      </c>
      <c r="C73" s="86"/>
      <c r="D73" s="86"/>
      <c r="E73" s="86"/>
      <c r="F73" s="86"/>
      <c r="G73" s="86"/>
      <c r="H73" s="86"/>
      <c r="I73" s="86"/>
      <c r="J73" s="86"/>
      <c r="K73" s="86"/>
      <c r="L73" s="86"/>
      <c r="M73" s="86"/>
      <c r="N73" s="86"/>
      <c r="O73" s="86"/>
      <c r="P73" s="86"/>
      <c r="Q73" s="86"/>
      <c r="R73" s="86"/>
      <c r="S73" s="86"/>
      <c r="T73" s="86"/>
      <c r="U73" s="87"/>
      <c r="V73" s="20">
        <f t="shared" ref="V73:V81" si="16">+AN18</f>
        <v>0</v>
      </c>
      <c r="W73" s="20">
        <f t="shared" si="13"/>
        <v>0</v>
      </c>
      <c r="X73" s="20">
        <f t="shared" si="13"/>
        <v>4</v>
      </c>
      <c r="Y73" s="20">
        <f t="shared" si="13"/>
        <v>11</v>
      </c>
      <c r="Z73" s="20">
        <f t="shared" si="13"/>
        <v>8</v>
      </c>
      <c r="AA73" s="20">
        <f t="shared" si="13"/>
        <v>0</v>
      </c>
      <c r="AB73" s="21">
        <f t="shared" ref="AB73:AB81" si="17">SUM(V73:AA73)</f>
        <v>23</v>
      </c>
      <c r="AC73" s="22">
        <f t="shared" ref="AC73:AC81" si="18">V73/$AB73</f>
        <v>0</v>
      </c>
      <c r="AD73" s="22">
        <f t="shared" si="14"/>
        <v>0</v>
      </c>
      <c r="AE73" s="22">
        <f t="shared" si="14"/>
        <v>0.17391304347826086</v>
      </c>
      <c r="AF73" s="22">
        <f t="shared" si="14"/>
        <v>0.47826086956521741</v>
      </c>
      <c r="AG73" s="22">
        <f t="shared" si="14"/>
        <v>0.34782608695652173</v>
      </c>
      <c r="AH73" s="22">
        <f t="shared" si="14"/>
        <v>0</v>
      </c>
      <c r="AI73" s="75">
        <f t="shared" ref="AI73:AI81" si="19">+BA18</f>
        <v>4.17</v>
      </c>
      <c r="AJ73" s="75">
        <f t="shared" si="15"/>
        <v>0.72</v>
      </c>
      <c r="AK73" s="20">
        <f t="shared" si="15"/>
        <v>4</v>
      </c>
      <c r="AL73" s="20">
        <f t="shared" si="15"/>
        <v>4</v>
      </c>
      <c r="AM73" s="82"/>
      <c r="AO73" s="17" t="s">
        <v>90</v>
      </c>
      <c r="AP73" s="17" t="s">
        <v>91</v>
      </c>
      <c r="AQ73" s="17" t="s">
        <v>92</v>
      </c>
      <c r="AR73" s="17" t="s">
        <v>93</v>
      </c>
    </row>
    <row r="74" spans="1:44" s="17" customFormat="1" ht="18" customHeight="1" x14ac:dyDescent="0.25">
      <c r="A74" s="19">
        <v>19</v>
      </c>
      <c r="B74" s="86" t="s">
        <v>83</v>
      </c>
      <c r="C74" s="86"/>
      <c r="D74" s="86"/>
      <c r="E74" s="86"/>
      <c r="F74" s="86"/>
      <c r="G74" s="86"/>
      <c r="H74" s="86"/>
      <c r="I74" s="86"/>
      <c r="J74" s="86"/>
      <c r="K74" s="86"/>
      <c r="L74" s="86"/>
      <c r="M74" s="86"/>
      <c r="N74" s="86"/>
      <c r="O74" s="86"/>
      <c r="P74" s="86"/>
      <c r="Q74" s="86"/>
      <c r="R74" s="86"/>
      <c r="S74" s="86"/>
      <c r="T74" s="86"/>
      <c r="U74" s="87"/>
      <c r="V74" s="20">
        <f t="shared" si="16"/>
        <v>0</v>
      </c>
      <c r="W74" s="20">
        <f t="shared" si="13"/>
        <v>1</v>
      </c>
      <c r="X74" s="20">
        <f t="shared" si="13"/>
        <v>3</v>
      </c>
      <c r="Y74" s="20">
        <f t="shared" si="13"/>
        <v>12</v>
      </c>
      <c r="Z74" s="20">
        <f t="shared" si="13"/>
        <v>7</v>
      </c>
      <c r="AA74" s="20">
        <f t="shared" si="13"/>
        <v>0</v>
      </c>
      <c r="AB74" s="21">
        <f t="shared" si="17"/>
        <v>23</v>
      </c>
      <c r="AC74" s="22">
        <f t="shared" si="18"/>
        <v>0</v>
      </c>
      <c r="AD74" s="22">
        <f t="shared" si="14"/>
        <v>4.3478260869565216E-2</v>
      </c>
      <c r="AE74" s="22">
        <f t="shared" si="14"/>
        <v>0.13043478260869565</v>
      </c>
      <c r="AF74" s="22">
        <f t="shared" si="14"/>
        <v>0.52173913043478259</v>
      </c>
      <c r="AG74" s="22">
        <f t="shared" si="14"/>
        <v>0.30434782608695654</v>
      </c>
      <c r="AH74" s="22">
        <f t="shared" si="14"/>
        <v>0</v>
      </c>
      <c r="AI74" s="75">
        <f t="shared" si="19"/>
        <v>4.09</v>
      </c>
      <c r="AJ74" s="75">
        <f t="shared" si="15"/>
        <v>0.79</v>
      </c>
      <c r="AK74" s="20">
        <f t="shared" si="15"/>
        <v>4</v>
      </c>
      <c r="AL74" s="20">
        <f t="shared" si="15"/>
        <v>4</v>
      </c>
      <c r="AM74" s="82" t="s">
        <v>94</v>
      </c>
      <c r="AN74" s="17" t="s">
        <v>143</v>
      </c>
      <c r="AO74" s="17">
        <v>23</v>
      </c>
      <c r="AP74" s="17">
        <v>100</v>
      </c>
      <c r="AQ74" s="17">
        <v>100</v>
      </c>
      <c r="AR74" s="17">
        <v>100</v>
      </c>
    </row>
    <row r="75" spans="1:44" s="17" customFormat="1" ht="18" customHeight="1" x14ac:dyDescent="0.25">
      <c r="A75" s="19">
        <v>20</v>
      </c>
      <c r="B75" s="86" t="s">
        <v>82</v>
      </c>
      <c r="C75" s="86"/>
      <c r="D75" s="86"/>
      <c r="E75" s="86"/>
      <c r="F75" s="86"/>
      <c r="G75" s="86"/>
      <c r="H75" s="86"/>
      <c r="I75" s="86"/>
      <c r="J75" s="86"/>
      <c r="K75" s="86"/>
      <c r="L75" s="86"/>
      <c r="M75" s="86"/>
      <c r="N75" s="86"/>
      <c r="O75" s="86"/>
      <c r="P75" s="86"/>
      <c r="Q75" s="86"/>
      <c r="R75" s="86"/>
      <c r="S75" s="86"/>
      <c r="T75" s="86"/>
      <c r="U75" s="87"/>
      <c r="V75" s="20">
        <f t="shared" si="16"/>
        <v>1</v>
      </c>
      <c r="W75" s="20">
        <f t="shared" si="13"/>
        <v>0</v>
      </c>
      <c r="X75" s="20">
        <f t="shared" si="13"/>
        <v>4</v>
      </c>
      <c r="Y75" s="20">
        <f t="shared" si="13"/>
        <v>8</v>
      </c>
      <c r="Z75" s="20">
        <f t="shared" si="13"/>
        <v>10</v>
      </c>
      <c r="AA75" s="20">
        <f t="shared" si="13"/>
        <v>0</v>
      </c>
      <c r="AB75" s="21">
        <f t="shared" si="17"/>
        <v>23</v>
      </c>
      <c r="AC75" s="22">
        <f t="shared" si="18"/>
        <v>4.3478260869565216E-2</v>
      </c>
      <c r="AD75" s="22">
        <f t="shared" si="14"/>
        <v>0</v>
      </c>
      <c r="AE75" s="22">
        <f t="shared" si="14"/>
        <v>0.17391304347826086</v>
      </c>
      <c r="AF75" s="22">
        <f t="shared" si="14"/>
        <v>0.34782608695652173</v>
      </c>
      <c r="AG75" s="22">
        <f t="shared" si="14"/>
        <v>0.43478260869565216</v>
      </c>
      <c r="AH75" s="22">
        <f t="shared" si="14"/>
        <v>0</v>
      </c>
      <c r="AI75" s="75">
        <f t="shared" si="19"/>
        <v>4.13</v>
      </c>
      <c r="AJ75" s="75">
        <f t="shared" si="15"/>
        <v>1.01</v>
      </c>
      <c r="AK75" s="20">
        <f t="shared" si="15"/>
        <v>4</v>
      </c>
      <c r="AL75" s="20">
        <f t="shared" si="15"/>
        <v>5</v>
      </c>
      <c r="AM75" s="82" t="s">
        <v>152</v>
      </c>
    </row>
    <row r="76" spans="1:44" s="17" customFormat="1" ht="18" customHeight="1" x14ac:dyDescent="0.25">
      <c r="A76" s="19">
        <v>21</v>
      </c>
      <c r="B76" s="86" t="s">
        <v>81</v>
      </c>
      <c r="C76" s="86"/>
      <c r="D76" s="86"/>
      <c r="E76" s="86"/>
      <c r="F76" s="86"/>
      <c r="G76" s="86"/>
      <c r="H76" s="86"/>
      <c r="I76" s="86"/>
      <c r="J76" s="86"/>
      <c r="K76" s="86"/>
      <c r="L76" s="86"/>
      <c r="M76" s="86"/>
      <c r="N76" s="86"/>
      <c r="O76" s="86"/>
      <c r="P76" s="86"/>
      <c r="Q76" s="86"/>
      <c r="R76" s="86"/>
      <c r="S76" s="86"/>
      <c r="T76" s="86"/>
      <c r="U76" s="87"/>
      <c r="V76" s="20">
        <f t="shared" si="16"/>
        <v>1</v>
      </c>
      <c r="W76" s="20">
        <f t="shared" si="13"/>
        <v>4</v>
      </c>
      <c r="X76" s="20">
        <f t="shared" si="13"/>
        <v>3</v>
      </c>
      <c r="Y76" s="20">
        <f t="shared" si="13"/>
        <v>10</v>
      </c>
      <c r="Z76" s="20">
        <f t="shared" si="13"/>
        <v>4</v>
      </c>
      <c r="AA76" s="20">
        <f t="shared" si="13"/>
        <v>1</v>
      </c>
      <c r="AB76" s="21">
        <f t="shared" si="17"/>
        <v>23</v>
      </c>
      <c r="AC76" s="22">
        <f t="shared" si="18"/>
        <v>4.3478260869565216E-2</v>
      </c>
      <c r="AD76" s="22">
        <f t="shared" si="14"/>
        <v>0.17391304347826086</v>
      </c>
      <c r="AE76" s="22">
        <f t="shared" si="14"/>
        <v>0.13043478260869565</v>
      </c>
      <c r="AF76" s="22">
        <f t="shared" si="14"/>
        <v>0.43478260869565216</v>
      </c>
      <c r="AG76" s="22">
        <f t="shared" si="14"/>
        <v>0.17391304347826086</v>
      </c>
      <c r="AH76" s="22">
        <f t="shared" si="14"/>
        <v>4.3478260869565216E-2</v>
      </c>
      <c r="AI76" s="75">
        <f t="shared" si="19"/>
        <v>3.55</v>
      </c>
      <c r="AJ76" s="75">
        <f t="shared" si="15"/>
        <v>1.1399999999999999</v>
      </c>
      <c r="AK76" s="20">
        <f t="shared" si="15"/>
        <v>4</v>
      </c>
      <c r="AL76" s="20">
        <f t="shared" si="15"/>
        <v>4</v>
      </c>
      <c r="AM76" s="82"/>
    </row>
    <row r="77" spans="1:44" s="17" customFormat="1" ht="18" customHeight="1" x14ac:dyDescent="0.25">
      <c r="A77" s="19">
        <v>22</v>
      </c>
      <c r="B77" s="86" t="s">
        <v>80</v>
      </c>
      <c r="C77" s="86"/>
      <c r="D77" s="86"/>
      <c r="E77" s="86"/>
      <c r="F77" s="86"/>
      <c r="G77" s="86"/>
      <c r="H77" s="86"/>
      <c r="I77" s="86"/>
      <c r="J77" s="86"/>
      <c r="K77" s="86"/>
      <c r="L77" s="86"/>
      <c r="M77" s="86"/>
      <c r="N77" s="86"/>
      <c r="O77" s="86"/>
      <c r="P77" s="86"/>
      <c r="Q77" s="86"/>
      <c r="R77" s="86"/>
      <c r="S77" s="86"/>
      <c r="T77" s="86"/>
      <c r="U77" s="87"/>
      <c r="V77" s="20">
        <f t="shared" si="16"/>
        <v>1</v>
      </c>
      <c r="W77" s="20">
        <f t="shared" si="13"/>
        <v>7</v>
      </c>
      <c r="X77" s="20">
        <f t="shared" si="13"/>
        <v>4</v>
      </c>
      <c r="Y77" s="20">
        <f t="shared" si="13"/>
        <v>7</v>
      </c>
      <c r="Z77" s="20">
        <f t="shared" si="13"/>
        <v>4</v>
      </c>
      <c r="AA77" s="20">
        <f t="shared" si="13"/>
        <v>0</v>
      </c>
      <c r="AB77" s="21">
        <f t="shared" si="17"/>
        <v>23</v>
      </c>
      <c r="AC77" s="22">
        <f t="shared" si="18"/>
        <v>4.3478260869565216E-2</v>
      </c>
      <c r="AD77" s="22">
        <f t="shared" si="14"/>
        <v>0.30434782608695654</v>
      </c>
      <c r="AE77" s="22">
        <f t="shared" si="14"/>
        <v>0.17391304347826086</v>
      </c>
      <c r="AF77" s="22">
        <f t="shared" si="14"/>
        <v>0.30434782608695654</v>
      </c>
      <c r="AG77" s="22">
        <f t="shared" si="14"/>
        <v>0.17391304347826086</v>
      </c>
      <c r="AH77" s="22">
        <f t="shared" si="14"/>
        <v>0</v>
      </c>
      <c r="AI77" s="75">
        <f t="shared" si="19"/>
        <v>3.26</v>
      </c>
      <c r="AJ77" s="75">
        <f t="shared" si="15"/>
        <v>1.21</v>
      </c>
      <c r="AK77" s="20">
        <f t="shared" si="15"/>
        <v>3</v>
      </c>
      <c r="AL77" s="20">
        <f t="shared" si="15"/>
        <v>2</v>
      </c>
      <c r="AM77" s="82"/>
    </row>
    <row r="78" spans="1:44" s="17" customFormat="1" ht="18" customHeight="1" x14ac:dyDescent="0.25">
      <c r="A78" s="19">
        <v>23</v>
      </c>
      <c r="B78" s="86" t="s">
        <v>79</v>
      </c>
      <c r="C78" s="86"/>
      <c r="D78" s="86"/>
      <c r="E78" s="86"/>
      <c r="F78" s="86"/>
      <c r="G78" s="86"/>
      <c r="H78" s="86"/>
      <c r="I78" s="86"/>
      <c r="J78" s="86"/>
      <c r="K78" s="86"/>
      <c r="L78" s="86"/>
      <c r="M78" s="86"/>
      <c r="N78" s="86"/>
      <c r="O78" s="86"/>
      <c r="P78" s="86"/>
      <c r="Q78" s="86"/>
      <c r="R78" s="86"/>
      <c r="S78" s="86"/>
      <c r="T78" s="86"/>
      <c r="U78" s="87"/>
      <c r="V78" s="20">
        <f t="shared" si="16"/>
        <v>0</v>
      </c>
      <c r="W78" s="20">
        <f t="shared" si="13"/>
        <v>0</v>
      </c>
      <c r="X78" s="20">
        <f t="shared" si="13"/>
        <v>0</v>
      </c>
      <c r="Y78" s="20">
        <f t="shared" si="13"/>
        <v>4</v>
      </c>
      <c r="Z78" s="20">
        <f t="shared" si="13"/>
        <v>17</v>
      </c>
      <c r="AA78" s="20">
        <f t="shared" si="13"/>
        <v>2</v>
      </c>
      <c r="AB78" s="21">
        <f t="shared" si="17"/>
        <v>23</v>
      </c>
      <c r="AC78" s="22">
        <f t="shared" si="18"/>
        <v>0</v>
      </c>
      <c r="AD78" s="22">
        <f t="shared" si="14"/>
        <v>0</v>
      </c>
      <c r="AE78" s="22">
        <f t="shared" si="14"/>
        <v>0</v>
      </c>
      <c r="AF78" s="22">
        <f t="shared" si="14"/>
        <v>0.17391304347826086</v>
      </c>
      <c r="AG78" s="22">
        <f t="shared" si="14"/>
        <v>0.73913043478260865</v>
      </c>
      <c r="AH78" s="22">
        <f t="shared" si="14"/>
        <v>8.6956521739130432E-2</v>
      </c>
      <c r="AI78" s="75">
        <f t="shared" si="19"/>
        <v>4.8099999999999996</v>
      </c>
      <c r="AJ78" s="75">
        <f t="shared" si="15"/>
        <v>0.4</v>
      </c>
      <c r="AK78" s="20">
        <f t="shared" si="15"/>
        <v>5</v>
      </c>
      <c r="AL78" s="20">
        <f t="shared" si="15"/>
        <v>5</v>
      </c>
      <c r="AM78" s="82"/>
    </row>
    <row r="79" spans="1:44" s="17" customFormat="1" ht="18" customHeight="1" x14ac:dyDescent="0.25">
      <c r="A79" s="19">
        <v>24</v>
      </c>
      <c r="B79" s="86" t="s">
        <v>78</v>
      </c>
      <c r="C79" s="86"/>
      <c r="D79" s="86"/>
      <c r="E79" s="86"/>
      <c r="F79" s="86"/>
      <c r="G79" s="86"/>
      <c r="H79" s="86"/>
      <c r="I79" s="86"/>
      <c r="J79" s="86"/>
      <c r="K79" s="86"/>
      <c r="L79" s="86"/>
      <c r="M79" s="86"/>
      <c r="N79" s="86"/>
      <c r="O79" s="86"/>
      <c r="P79" s="86"/>
      <c r="Q79" s="86"/>
      <c r="R79" s="86"/>
      <c r="S79" s="86"/>
      <c r="T79" s="86"/>
      <c r="U79" s="87"/>
      <c r="V79" s="20">
        <f t="shared" si="16"/>
        <v>0</v>
      </c>
      <c r="W79" s="20">
        <f t="shared" si="13"/>
        <v>0</v>
      </c>
      <c r="X79" s="20">
        <f t="shared" si="13"/>
        <v>0</v>
      </c>
      <c r="Y79" s="20">
        <f t="shared" si="13"/>
        <v>5</v>
      </c>
      <c r="Z79" s="20">
        <f t="shared" si="13"/>
        <v>17</v>
      </c>
      <c r="AA79" s="20">
        <f t="shared" si="13"/>
        <v>1</v>
      </c>
      <c r="AB79" s="21">
        <f t="shared" si="17"/>
        <v>23</v>
      </c>
      <c r="AC79" s="22">
        <f t="shared" si="18"/>
        <v>0</v>
      </c>
      <c r="AD79" s="22">
        <f t="shared" si="14"/>
        <v>0</v>
      </c>
      <c r="AE79" s="22">
        <f t="shared" si="14"/>
        <v>0</v>
      </c>
      <c r="AF79" s="22">
        <f t="shared" si="14"/>
        <v>0.21739130434782608</v>
      </c>
      <c r="AG79" s="22">
        <f t="shared" si="14"/>
        <v>0.73913043478260865</v>
      </c>
      <c r="AH79" s="22">
        <f t="shared" si="14"/>
        <v>4.3478260869565216E-2</v>
      </c>
      <c r="AI79" s="75">
        <f t="shared" si="19"/>
        <v>4.7699999999999996</v>
      </c>
      <c r="AJ79" s="75">
        <f t="shared" si="15"/>
        <v>0.43</v>
      </c>
      <c r="AK79" s="20">
        <f t="shared" si="15"/>
        <v>5</v>
      </c>
      <c r="AL79" s="20">
        <f t="shared" si="15"/>
        <v>5</v>
      </c>
      <c r="AM79" s="78"/>
    </row>
    <row r="80" spans="1:44" s="17" customFormat="1" ht="18" customHeight="1" x14ac:dyDescent="0.25">
      <c r="A80" s="19">
        <v>25</v>
      </c>
      <c r="B80" s="86" t="s">
        <v>77</v>
      </c>
      <c r="C80" s="86"/>
      <c r="D80" s="86"/>
      <c r="E80" s="86"/>
      <c r="F80" s="86"/>
      <c r="G80" s="86"/>
      <c r="H80" s="86"/>
      <c r="I80" s="86"/>
      <c r="J80" s="86"/>
      <c r="K80" s="86"/>
      <c r="L80" s="86"/>
      <c r="M80" s="86"/>
      <c r="N80" s="86"/>
      <c r="O80" s="86"/>
      <c r="P80" s="86"/>
      <c r="Q80" s="86"/>
      <c r="R80" s="86"/>
      <c r="S80" s="86"/>
      <c r="T80" s="86"/>
      <c r="U80" s="87"/>
      <c r="V80" s="20">
        <f t="shared" si="16"/>
        <v>0</v>
      </c>
      <c r="W80" s="20">
        <f t="shared" si="13"/>
        <v>0</v>
      </c>
      <c r="X80" s="20">
        <f t="shared" si="13"/>
        <v>0</v>
      </c>
      <c r="Y80" s="20">
        <f t="shared" si="13"/>
        <v>8</v>
      </c>
      <c r="Z80" s="20">
        <f t="shared" si="13"/>
        <v>14</v>
      </c>
      <c r="AA80" s="20">
        <f t="shared" si="13"/>
        <v>1</v>
      </c>
      <c r="AB80" s="21">
        <f t="shared" si="17"/>
        <v>23</v>
      </c>
      <c r="AC80" s="22">
        <f t="shared" si="18"/>
        <v>0</v>
      </c>
      <c r="AD80" s="22">
        <f t="shared" si="14"/>
        <v>0</v>
      </c>
      <c r="AE80" s="22">
        <f t="shared" si="14"/>
        <v>0</v>
      </c>
      <c r="AF80" s="22">
        <f t="shared" si="14"/>
        <v>0.34782608695652173</v>
      </c>
      <c r="AG80" s="22">
        <f t="shared" si="14"/>
        <v>0.60869565217391308</v>
      </c>
      <c r="AH80" s="22">
        <f t="shared" si="14"/>
        <v>4.3478260869565216E-2</v>
      </c>
      <c r="AI80" s="75">
        <f t="shared" si="19"/>
        <v>4.6399999999999997</v>
      </c>
      <c r="AJ80" s="75">
        <f t="shared" si="15"/>
        <v>0.49</v>
      </c>
      <c r="AK80" s="20">
        <f t="shared" si="15"/>
        <v>5</v>
      </c>
      <c r="AL80" s="20">
        <f t="shared" si="15"/>
        <v>5</v>
      </c>
      <c r="AM80" s="78"/>
    </row>
    <row r="81" spans="1:44" s="17" customFormat="1" ht="18" customHeight="1" x14ac:dyDescent="0.25">
      <c r="A81" s="19">
        <v>26</v>
      </c>
      <c r="B81" s="86" t="s">
        <v>76</v>
      </c>
      <c r="C81" s="86"/>
      <c r="D81" s="86"/>
      <c r="E81" s="86"/>
      <c r="F81" s="86"/>
      <c r="G81" s="86"/>
      <c r="H81" s="86"/>
      <c r="I81" s="86"/>
      <c r="J81" s="86"/>
      <c r="K81" s="86"/>
      <c r="L81" s="86"/>
      <c r="M81" s="86"/>
      <c r="N81" s="86"/>
      <c r="O81" s="86"/>
      <c r="P81" s="86"/>
      <c r="Q81" s="86"/>
      <c r="R81" s="86"/>
      <c r="S81" s="86"/>
      <c r="T81" s="86"/>
      <c r="U81" s="87"/>
      <c r="V81" s="20">
        <f t="shared" si="16"/>
        <v>0</v>
      </c>
      <c r="W81" s="20">
        <f t="shared" si="13"/>
        <v>1</v>
      </c>
      <c r="X81" s="20">
        <f t="shared" si="13"/>
        <v>4</v>
      </c>
      <c r="Y81" s="20">
        <f t="shared" si="13"/>
        <v>8</v>
      </c>
      <c r="Z81" s="20">
        <f t="shared" si="13"/>
        <v>10</v>
      </c>
      <c r="AA81" s="20">
        <f t="shared" si="13"/>
        <v>0</v>
      </c>
      <c r="AB81" s="21">
        <f t="shared" si="17"/>
        <v>23</v>
      </c>
      <c r="AC81" s="22">
        <f t="shared" si="18"/>
        <v>0</v>
      </c>
      <c r="AD81" s="22">
        <f t="shared" si="14"/>
        <v>4.3478260869565216E-2</v>
      </c>
      <c r="AE81" s="22">
        <f t="shared" si="14"/>
        <v>0.17391304347826086</v>
      </c>
      <c r="AF81" s="22">
        <f t="shared" si="14"/>
        <v>0.34782608695652173</v>
      </c>
      <c r="AG81" s="22">
        <f t="shared" si="14"/>
        <v>0.43478260869565216</v>
      </c>
      <c r="AH81" s="22">
        <f t="shared" si="14"/>
        <v>0</v>
      </c>
      <c r="AI81" s="75">
        <f t="shared" si="19"/>
        <v>4.17</v>
      </c>
      <c r="AJ81" s="75">
        <f t="shared" si="15"/>
        <v>0.89</v>
      </c>
      <c r="AK81" s="20">
        <f t="shared" si="15"/>
        <v>4</v>
      </c>
      <c r="AL81" s="20">
        <f t="shared" si="15"/>
        <v>5</v>
      </c>
      <c r="AM81" s="82" t="s">
        <v>164</v>
      </c>
    </row>
    <row r="82" spans="1:44" x14ac:dyDescent="0.25">
      <c r="AM82" s="82"/>
      <c r="AO82" s="50" t="s">
        <v>90</v>
      </c>
      <c r="AP82" s="50" t="s">
        <v>91</v>
      </c>
      <c r="AQ82" s="50" t="s">
        <v>92</v>
      </c>
      <c r="AR82" s="50" t="s">
        <v>93</v>
      </c>
    </row>
    <row r="83" spans="1:44" x14ac:dyDescent="0.25">
      <c r="AM83" s="82" t="s">
        <v>94</v>
      </c>
      <c r="AO83" s="50">
        <v>22</v>
      </c>
      <c r="AP83" s="50">
        <v>95.7</v>
      </c>
      <c r="AQ83" s="50">
        <v>95.7</v>
      </c>
      <c r="AR83" s="50">
        <v>95.7</v>
      </c>
    </row>
    <row r="84" spans="1:44" s="30" customFormat="1" ht="20.25" customHeight="1" x14ac:dyDescent="0.25">
      <c r="A84" s="92" t="s">
        <v>25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70"/>
      <c r="AN84" s="30" t="s">
        <v>188</v>
      </c>
      <c r="AO84" s="30">
        <v>1</v>
      </c>
      <c r="AP84" s="30">
        <v>4.3</v>
      </c>
      <c r="AQ84" s="30">
        <v>4.3</v>
      </c>
      <c r="AR84" s="30">
        <v>100</v>
      </c>
    </row>
    <row r="85" spans="1:44" ht="15" customHeight="1" x14ac:dyDescent="0.25">
      <c r="B85" s="93"/>
      <c r="C85" s="93"/>
      <c r="D85" s="93"/>
      <c r="E85" s="93"/>
      <c r="F85" s="93"/>
      <c r="G85" s="93"/>
      <c r="H85" s="93"/>
      <c r="I85" s="93"/>
      <c r="J85" s="93"/>
      <c r="K85" s="93"/>
      <c r="L85" s="93"/>
      <c r="M85" s="93"/>
      <c r="N85" s="93"/>
      <c r="O85" s="93"/>
      <c r="P85" s="93"/>
      <c r="Q85" s="93"/>
      <c r="R85" s="93"/>
      <c r="S85" s="93"/>
      <c r="T85" s="93"/>
      <c r="U85" s="93"/>
      <c r="V85" s="95" t="s">
        <v>7</v>
      </c>
      <c r="W85" s="95"/>
      <c r="X85" s="95"/>
      <c r="Y85" s="95"/>
      <c r="Z85" s="95"/>
      <c r="AA85" s="95"/>
      <c r="AC85" s="95" t="s">
        <v>8</v>
      </c>
      <c r="AD85" s="95"/>
      <c r="AE85" s="95"/>
      <c r="AF85" s="95"/>
      <c r="AG85" s="95"/>
      <c r="AH85" s="95"/>
      <c r="AI85" s="96" t="s">
        <v>9</v>
      </c>
      <c r="AJ85" s="96"/>
      <c r="AK85" s="96"/>
      <c r="AL85" s="96"/>
      <c r="AM85" s="82"/>
      <c r="AN85" s="50" t="s">
        <v>88</v>
      </c>
      <c r="AO85" s="50">
        <v>23</v>
      </c>
      <c r="AP85" s="50">
        <v>100</v>
      </c>
      <c r="AQ85" s="50">
        <v>100</v>
      </c>
    </row>
    <row r="86" spans="1:44" ht="15.75" thickBot="1" x14ac:dyDescent="0.3">
      <c r="B86" s="93"/>
      <c r="C86" s="93"/>
      <c r="D86" s="93"/>
      <c r="E86" s="93"/>
      <c r="F86" s="93"/>
      <c r="G86" s="93"/>
      <c r="H86" s="93"/>
      <c r="I86" s="93"/>
      <c r="J86" s="93"/>
      <c r="K86" s="93"/>
      <c r="L86" s="93"/>
      <c r="M86" s="93"/>
      <c r="N86" s="93"/>
      <c r="O86" s="93"/>
      <c r="P86" s="93"/>
      <c r="Q86" s="93"/>
      <c r="R86" s="93"/>
      <c r="S86" s="93"/>
      <c r="T86" s="93"/>
      <c r="U86" s="93"/>
      <c r="V86" s="95"/>
      <c r="W86" s="95"/>
      <c r="X86" s="95"/>
      <c r="Y86" s="95"/>
      <c r="Z86" s="95"/>
      <c r="AA86" s="95"/>
      <c r="AC86" s="95"/>
      <c r="AD86" s="95"/>
      <c r="AE86" s="95"/>
      <c r="AF86" s="95"/>
      <c r="AG86" s="95"/>
      <c r="AH86" s="95"/>
      <c r="AI86" s="96"/>
      <c r="AJ86" s="96"/>
      <c r="AK86" s="96"/>
      <c r="AL86" s="96"/>
      <c r="AM86" s="82" t="s">
        <v>152</v>
      </c>
    </row>
    <row r="87" spans="1:44" s="17" customFormat="1" ht="18.75" x14ac:dyDescent="0.25">
      <c r="A87" s="9"/>
      <c r="B87" s="89"/>
      <c r="C87" s="89"/>
      <c r="D87" s="89"/>
      <c r="E87" s="89"/>
      <c r="F87" s="89"/>
      <c r="G87" s="89"/>
      <c r="H87" s="89"/>
      <c r="I87" s="89"/>
      <c r="J87" s="89"/>
      <c r="K87" s="89"/>
      <c r="L87" s="89"/>
      <c r="M87" s="89"/>
      <c r="N87" s="89"/>
      <c r="O87" s="89"/>
      <c r="P87" s="89"/>
      <c r="Q87" s="89"/>
      <c r="R87" s="89"/>
      <c r="S87" s="89"/>
      <c r="T87" s="89"/>
      <c r="U87" s="89"/>
      <c r="V87" s="10">
        <v>1</v>
      </c>
      <c r="W87" s="10">
        <v>2</v>
      </c>
      <c r="X87" s="10">
        <v>3</v>
      </c>
      <c r="Y87" s="10">
        <v>4</v>
      </c>
      <c r="Z87" s="10">
        <v>5</v>
      </c>
      <c r="AA87" s="10" t="s">
        <v>10</v>
      </c>
      <c r="AB87" s="11" t="s">
        <v>11</v>
      </c>
      <c r="AC87" s="12">
        <v>1</v>
      </c>
      <c r="AD87" s="13">
        <v>2</v>
      </c>
      <c r="AE87" s="13">
        <v>3</v>
      </c>
      <c r="AF87" s="13">
        <v>4</v>
      </c>
      <c r="AG87" s="14">
        <v>5</v>
      </c>
      <c r="AH87" s="10" t="s">
        <v>10</v>
      </c>
      <c r="AI87" s="15" t="s">
        <v>12</v>
      </c>
      <c r="AJ87" s="16" t="s">
        <v>13</v>
      </c>
      <c r="AK87" s="16" t="s">
        <v>14</v>
      </c>
      <c r="AL87" s="47" t="s">
        <v>15</v>
      </c>
      <c r="AM87" s="82"/>
    </row>
    <row r="88" spans="1:44" s="54" customFormat="1" ht="18.75" customHeight="1" x14ac:dyDescent="0.25">
      <c r="A88" s="90"/>
      <c r="B88" s="91"/>
      <c r="C88" s="91"/>
      <c r="D88" s="91"/>
      <c r="E88" s="91"/>
      <c r="F88" s="91"/>
      <c r="G88" s="91"/>
      <c r="H88" s="91"/>
      <c r="I88" s="91"/>
      <c r="J88" s="91"/>
      <c r="K88" s="91"/>
      <c r="L88" s="91"/>
      <c r="M88" s="91"/>
      <c r="N88" s="91"/>
      <c r="O88" s="91"/>
      <c r="P88" s="91"/>
      <c r="Q88" s="91"/>
      <c r="R88" s="91"/>
      <c r="S88" s="91"/>
      <c r="T88" s="91"/>
      <c r="U88" s="91"/>
      <c r="V88" s="31"/>
      <c r="W88" s="31"/>
      <c r="X88" s="31"/>
      <c r="Y88" s="31"/>
      <c r="Z88" s="31"/>
      <c r="AA88" s="31"/>
      <c r="AB88" s="40"/>
      <c r="AC88" s="32"/>
      <c r="AD88" s="32"/>
      <c r="AE88" s="32"/>
      <c r="AF88" s="32"/>
      <c r="AG88" s="32"/>
      <c r="AH88" s="32"/>
      <c r="AI88" s="33"/>
      <c r="AJ88" s="33"/>
      <c r="AK88" s="31"/>
      <c r="AL88" s="48"/>
      <c r="AM88" s="71"/>
    </row>
    <row r="89" spans="1:44" s="17" customFormat="1" ht="18" customHeight="1" x14ac:dyDescent="0.25">
      <c r="A89" s="19">
        <v>27</v>
      </c>
      <c r="B89" s="86" t="s">
        <v>75</v>
      </c>
      <c r="C89" s="86"/>
      <c r="D89" s="86"/>
      <c r="E89" s="86"/>
      <c r="F89" s="86"/>
      <c r="G89" s="86"/>
      <c r="H89" s="86"/>
      <c r="I89" s="86"/>
      <c r="J89" s="86"/>
      <c r="K89" s="86"/>
      <c r="L89" s="86"/>
      <c r="M89" s="86"/>
      <c r="N89" s="86"/>
      <c r="O89" s="86"/>
      <c r="P89" s="86"/>
      <c r="Q89" s="86"/>
      <c r="R89" s="86"/>
      <c r="S89" s="86"/>
      <c r="T89" s="86"/>
      <c r="U89" s="87"/>
      <c r="V89" s="20">
        <f>+AN27</f>
        <v>0</v>
      </c>
      <c r="W89" s="20">
        <f t="shared" ref="W89:AA94" si="20">+AO27</f>
        <v>1</v>
      </c>
      <c r="X89" s="20">
        <f t="shared" si="20"/>
        <v>1</v>
      </c>
      <c r="Y89" s="20">
        <f t="shared" si="20"/>
        <v>7</v>
      </c>
      <c r="Z89" s="20">
        <f t="shared" si="20"/>
        <v>11</v>
      </c>
      <c r="AA89" s="20">
        <f t="shared" si="20"/>
        <v>3</v>
      </c>
      <c r="AB89" s="21">
        <f>SUM(V89:AA89)</f>
        <v>23</v>
      </c>
      <c r="AC89" s="22">
        <f>V89/$AB89</f>
        <v>0</v>
      </c>
      <c r="AD89" s="22">
        <f t="shared" ref="AD89:AH94" si="21">W89/$AB89</f>
        <v>4.3478260869565216E-2</v>
      </c>
      <c r="AE89" s="22">
        <f t="shared" si="21"/>
        <v>4.3478260869565216E-2</v>
      </c>
      <c r="AF89" s="22">
        <f t="shared" si="21"/>
        <v>0.30434782608695654</v>
      </c>
      <c r="AG89" s="22">
        <f t="shared" si="21"/>
        <v>0.47826086956521741</v>
      </c>
      <c r="AH89" s="22">
        <f t="shared" si="21"/>
        <v>0.13043478260869565</v>
      </c>
      <c r="AI89" s="75">
        <f>+BA27</f>
        <v>4.4000000000000004</v>
      </c>
      <c r="AJ89" s="75">
        <f t="shared" ref="AJ89:AL94" si="22">+BB27</f>
        <v>0.82</v>
      </c>
      <c r="AK89" s="20">
        <f t="shared" si="22"/>
        <v>5</v>
      </c>
      <c r="AL89" s="20">
        <f t="shared" si="22"/>
        <v>5</v>
      </c>
      <c r="AM89" s="82"/>
    </row>
    <row r="90" spans="1:44" s="17" customFormat="1" ht="18" customHeight="1" x14ac:dyDescent="0.25">
      <c r="A90" s="19">
        <v>28</v>
      </c>
      <c r="B90" s="86" t="s">
        <v>74</v>
      </c>
      <c r="C90" s="86"/>
      <c r="D90" s="86"/>
      <c r="E90" s="86"/>
      <c r="F90" s="86"/>
      <c r="G90" s="86"/>
      <c r="H90" s="86"/>
      <c r="I90" s="86"/>
      <c r="J90" s="86"/>
      <c r="K90" s="86"/>
      <c r="L90" s="86"/>
      <c r="M90" s="86"/>
      <c r="N90" s="86"/>
      <c r="O90" s="86"/>
      <c r="P90" s="86"/>
      <c r="Q90" s="86"/>
      <c r="R90" s="86"/>
      <c r="S90" s="86"/>
      <c r="T90" s="86"/>
      <c r="U90" s="87"/>
      <c r="V90" s="20">
        <f t="shared" ref="V90:V94" si="23">+AN28</f>
        <v>0</v>
      </c>
      <c r="W90" s="20">
        <f t="shared" si="20"/>
        <v>0</v>
      </c>
      <c r="X90" s="20">
        <f t="shared" si="20"/>
        <v>4</v>
      </c>
      <c r="Y90" s="20">
        <f t="shared" si="20"/>
        <v>6</v>
      </c>
      <c r="Z90" s="20">
        <f t="shared" si="20"/>
        <v>9</v>
      </c>
      <c r="AA90" s="20">
        <f t="shared" si="20"/>
        <v>4</v>
      </c>
      <c r="AB90" s="21">
        <f t="shared" ref="AB90:AB94" si="24">SUM(V90:AA90)</f>
        <v>23</v>
      </c>
      <c r="AC90" s="22">
        <f t="shared" ref="AC90:AC94" si="25">V90/$AB90</f>
        <v>0</v>
      </c>
      <c r="AD90" s="22">
        <f t="shared" si="21"/>
        <v>0</v>
      </c>
      <c r="AE90" s="22">
        <f t="shared" si="21"/>
        <v>0.17391304347826086</v>
      </c>
      <c r="AF90" s="22">
        <f t="shared" si="21"/>
        <v>0.2608695652173913</v>
      </c>
      <c r="AG90" s="22">
        <f t="shared" si="21"/>
        <v>0.39130434782608697</v>
      </c>
      <c r="AH90" s="22">
        <f t="shared" si="21"/>
        <v>0.17391304347826086</v>
      </c>
      <c r="AI90" s="75">
        <f t="shared" ref="AI90:AI94" si="26">+BA28</f>
        <v>4.26</v>
      </c>
      <c r="AJ90" s="75">
        <f t="shared" si="22"/>
        <v>0.81</v>
      </c>
      <c r="AK90" s="20">
        <f t="shared" si="22"/>
        <v>4</v>
      </c>
      <c r="AL90" s="20">
        <f t="shared" si="22"/>
        <v>5</v>
      </c>
      <c r="AM90" s="78"/>
    </row>
    <row r="91" spans="1:44" s="17" customFormat="1" ht="18" customHeight="1" x14ac:dyDescent="0.25">
      <c r="A91" s="19">
        <v>29</v>
      </c>
      <c r="B91" s="86" t="s">
        <v>73</v>
      </c>
      <c r="C91" s="86" t="s">
        <v>26</v>
      </c>
      <c r="D91" s="86" t="s">
        <v>26</v>
      </c>
      <c r="E91" s="86" t="s">
        <v>26</v>
      </c>
      <c r="F91" s="86" t="s">
        <v>26</v>
      </c>
      <c r="G91" s="86" t="s">
        <v>26</v>
      </c>
      <c r="H91" s="86" t="s">
        <v>26</v>
      </c>
      <c r="I91" s="86" t="s">
        <v>26</v>
      </c>
      <c r="J91" s="86" t="s">
        <v>26</v>
      </c>
      <c r="K91" s="86" t="s">
        <v>26</v>
      </c>
      <c r="L91" s="86" t="s">
        <v>26</v>
      </c>
      <c r="M91" s="86" t="s">
        <v>26</v>
      </c>
      <c r="N91" s="86" t="s">
        <v>26</v>
      </c>
      <c r="O91" s="86" t="s">
        <v>26</v>
      </c>
      <c r="P91" s="86" t="s">
        <v>26</v>
      </c>
      <c r="Q91" s="86" t="s">
        <v>26</v>
      </c>
      <c r="R91" s="86" t="s">
        <v>26</v>
      </c>
      <c r="S91" s="86" t="s">
        <v>26</v>
      </c>
      <c r="T91" s="86" t="s">
        <v>26</v>
      </c>
      <c r="U91" s="87" t="s">
        <v>26</v>
      </c>
      <c r="V91" s="20">
        <f t="shared" si="23"/>
        <v>0</v>
      </c>
      <c r="W91" s="20">
        <f t="shared" si="20"/>
        <v>0</v>
      </c>
      <c r="X91" s="20">
        <f t="shared" si="20"/>
        <v>2</v>
      </c>
      <c r="Y91" s="20">
        <f t="shared" si="20"/>
        <v>6</v>
      </c>
      <c r="Z91" s="20">
        <f t="shared" si="20"/>
        <v>10</v>
      </c>
      <c r="AA91" s="20">
        <f t="shared" si="20"/>
        <v>5</v>
      </c>
      <c r="AB91" s="21">
        <f t="shared" si="24"/>
        <v>23</v>
      </c>
      <c r="AC91" s="22">
        <f t="shared" si="25"/>
        <v>0</v>
      </c>
      <c r="AD91" s="22">
        <f t="shared" si="21"/>
        <v>0</v>
      </c>
      <c r="AE91" s="22">
        <f t="shared" si="21"/>
        <v>8.6956521739130432E-2</v>
      </c>
      <c r="AF91" s="22">
        <f t="shared" si="21"/>
        <v>0.2608695652173913</v>
      </c>
      <c r="AG91" s="22">
        <f t="shared" si="21"/>
        <v>0.43478260869565216</v>
      </c>
      <c r="AH91" s="22">
        <f t="shared" si="21"/>
        <v>0.21739130434782608</v>
      </c>
      <c r="AI91" s="75">
        <f t="shared" si="26"/>
        <v>4.4400000000000004</v>
      </c>
      <c r="AJ91" s="75">
        <f t="shared" si="22"/>
        <v>0.7</v>
      </c>
      <c r="AK91" s="20">
        <f t="shared" si="22"/>
        <v>5</v>
      </c>
      <c r="AL91" s="20">
        <f t="shared" si="22"/>
        <v>5</v>
      </c>
      <c r="AM91" s="72"/>
    </row>
    <row r="92" spans="1:44" s="17" customFormat="1" ht="18" customHeight="1" x14ac:dyDescent="0.25">
      <c r="A92" s="19">
        <v>30</v>
      </c>
      <c r="B92" s="86" t="s">
        <v>72</v>
      </c>
      <c r="C92" s="86" t="s">
        <v>27</v>
      </c>
      <c r="D92" s="86" t="s">
        <v>27</v>
      </c>
      <c r="E92" s="86" t="s">
        <v>27</v>
      </c>
      <c r="F92" s="86" t="s">
        <v>27</v>
      </c>
      <c r="G92" s="86" t="s">
        <v>27</v>
      </c>
      <c r="H92" s="86" t="s">
        <v>27</v>
      </c>
      <c r="I92" s="86" t="s">
        <v>27</v>
      </c>
      <c r="J92" s="86" t="s">
        <v>27</v>
      </c>
      <c r="K92" s="86" t="s">
        <v>27</v>
      </c>
      <c r="L92" s="86" t="s">
        <v>27</v>
      </c>
      <c r="M92" s="86" t="s">
        <v>27</v>
      </c>
      <c r="N92" s="86" t="s">
        <v>27</v>
      </c>
      <c r="O92" s="86" t="s">
        <v>27</v>
      </c>
      <c r="P92" s="86" t="s">
        <v>27</v>
      </c>
      <c r="Q92" s="86" t="s">
        <v>27</v>
      </c>
      <c r="R92" s="86" t="s">
        <v>27</v>
      </c>
      <c r="S92" s="86" t="s">
        <v>27</v>
      </c>
      <c r="T92" s="86" t="s">
        <v>27</v>
      </c>
      <c r="U92" s="87" t="s">
        <v>27</v>
      </c>
      <c r="V92" s="20">
        <f t="shared" si="23"/>
        <v>0</v>
      </c>
      <c r="W92" s="20">
        <f t="shared" si="20"/>
        <v>0</v>
      </c>
      <c r="X92" s="20">
        <f t="shared" si="20"/>
        <v>1</v>
      </c>
      <c r="Y92" s="20">
        <f t="shared" si="20"/>
        <v>4</v>
      </c>
      <c r="Z92" s="20">
        <f t="shared" si="20"/>
        <v>12</v>
      </c>
      <c r="AA92" s="20">
        <f t="shared" si="20"/>
        <v>6</v>
      </c>
      <c r="AB92" s="21">
        <f t="shared" si="24"/>
        <v>23</v>
      </c>
      <c r="AC92" s="22">
        <f t="shared" si="25"/>
        <v>0</v>
      </c>
      <c r="AD92" s="22">
        <f t="shared" si="21"/>
        <v>0</v>
      </c>
      <c r="AE92" s="22">
        <f t="shared" si="21"/>
        <v>4.3478260869565216E-2</v>
      </c>
      <c r="AF92" s="22">
        <f t="shared" si="21"/>
        <v>0.17391304347826086</v>
      </c>
      <c r="AG92" s="22">
        <f t="shared" si="21"/>
        <v>0.52173913043478259</v>
      </c>
      <c r="AH92" s="22">
        <f t="shared" si="21"/>
        <v>0.2608695652173913</v>
      </c>
      <c r="AI92" s="75">
        <f t="shared" si="26"/>
        <v>4.6500000000000004</v>
      </c>
      <c r="AJ92" s="75">
        <f t="shared" si="22"/>
        <v>0.61</v>
      </c>
      <c r="AK92" s="20">
        <f t="shared" si="22"/>
        <v>5</v>
      </c>
      <c r="AL92" s="20">
        <f t="shared" si="22"/>
        <v>5</v>
      </c>
      <c r="AM92" s="72"/>
    </row>
    <row r="93" spans="1:44" s="17" customFormat="1" ht="18" customHeight="1" x14ac:dyDescent="0.25">
      <c r="A93" s="19">
        <v>31</v>
      </c>
      <c r="B93" s="86" t="s">
        <v>71</v>
      </c>
      <c r="C93" s="86" t="s">
        <v>28</v>
      </c>
      <c r="D93" s="86" t="s">
        <v>28</v>
      </c>
      <c r="E93" s="86" t="s">
        <v>28</v>
      </c>
      <c r="F93" s="86" t="s">
        <v>28</v>
      </c>
      <c r="G93" s="86" t="s">
        <v>28</v>
      </c>
      <c r="H93" s="86" t="s">
        <v>28</v>
      </c>
      <c r="I93" s="86" t="s">
        <v>28</v>
      </c>
      <c r="J93" s="86" t="s">
        <v>28</v>
      </c>
      <c r="K93" s="86" t="s">
        <v>28</v>
      </c>
      <c r="L93" s="86" t="s">
        <v>28</v>
      </c>
      <c r="M93" s="86" t="s">
        <v>28</v>
      </c>
      <c r="N93" s="86" t="s">
        <v>28</v>
      </c>
      <c r="O93" s="86" t="s">
        <v>28</v>
      </c>
      <c r="P93" s="86" t="s">
        <v>28</v>
      </c>
      <c r="Q93" s="86" t="s">
        <v>28</v>
      </c>
      <c r="R93" s="86" t="s">
        <v>28</v>
      </c>
      <c r="S93" s="86" t="s">
        <v>28</v>
      </c>
      <c r="T93" s="86" t="s">
        <v>28</v>
      </c>
      <c r="U93" s="87" t="s">
        <v>28</v>
      </c>
      <c r="V93" s="20">
        <f t="shared" si="23"/>
        <v>0</v>
      </c>
      <c r="W93" s="20">
        <f t="shared" si="20"/>
        <v>1</v>
      </c>
      <c r="X93" s="20">
        <f t="shared" si="20"/>
        <v>2</v>
      </c>
      <c r="Y93" s="20">
        <f t="shared" si="20"/>
        <v>6</v>
      </c>
      <c r="Z93" s="20">
        <f t="shared" si="20"/>
        <v>13</v>
      </c>
      <c r="AA93" s="20">
        <f t="shared" si="20"/>
        <v>1</v>
      </c>
      <c r="AB93" s="21">
        <f t="shared" si="24"/>
        <v>23</v>
      </c>
      <c r="AC93" s="22">
        <f t="shared" si="25"/>
        <v>0</v>
      </c>
      <c r="AD93" s="22">
        <f t="shared" si="21"/>
        <v>4.3478260869565216E-2</v>
      </c>
      <c r="AE93" s="22">
        <f t="shared" si="21"/>
        <v>8.6956521739130432E-2</v>
      </c>
      <c r="AF93" s="22">
        <f t="shared" si="21"/>
        <v>0.2608695652173913</v>
      </c>
      <c r="AG93" s="22">
        <f t="shared" si="21"/>
        <v>0.56521739130434778</v>
      </c>
      <c r="AH93" s="22">
        <f t="shared" si="21"/>
        <v>4.3478260869565216E-2</v>
      </c>
      <c r="AI93" s="75">
        <f t="shared" si="26"/>
        <v>4.41</v>
      </c>
      <c r="AJ93" s="75">
        <f t="shared" si="22"/>
        <v>0.85</v>
      </c>
      <c r="AK93" s="20">
        <f t="shared" si="22"/>
        <v>5</v>
      </c>
      <c r="AL93" s="20">
        <f t="shared" si="22"/>
        <v>5</v>
      </c>
      <c r="AM93" s="72"/>
    </row>
    <row r="94" spans="1:44" s="17" customFormat="1" ht="18" customHeight="1" x14ac:dyDescent="0.25">
      <c r="A94" s="19">
        <v>32</v>
      </c>
      <c r="B94" s="86" t="s">
        <v>70</v>
      </c>
      <c r="C94" s="86" t="s">
        <v>28</v>
      </c>
      <c r="D94" s="86" t="s">
        <v>28</v>
      </c>
      <c r="E94" s="86" t="s">
        <v>28</v>
      </c>
      <c r="F94" s="86" t="s">
        <v>28</v>
      </c>
      <c r="G94" s="86" t="s">
        <v>28</v>
      </c>
      <c r="H94" s="86" t="s">
        <v>28</v>
      </c>
      <c r="I94" s="86" t="s">
        <v>28</v>
      </c>
      <c r="J94" s="86" t="s">
        <v>28</v>
      </c>
      <c r="K94" s="86" t="s">
        <v>28</v>
      </c>
      <c r="L94" s="86" t="s">
        <v>28</v>
      </c>
      <c r="M94" s="86" t="s">
        <v>28</v>
      </c>
      <c r="N94" s="86" t="s">
        <v>28</v>
      </c>
      <c r="O94" s="86" t="s">
        <v>28</v>
      </c>
      <c r="P94" s="86" t="s">
        <v>28</v>
      </c>
      <c r="Q94" s="86" t="s">
        <v>28</v>
      </c>
      <c r="R94" s="86" t="s">
        <v>28</v>
      </c>
      <c r="S94" s="86" t="s">
        <v>28</v>
      </c>
      <c r="T94" s="86" t="s">
        <v>28</v>
      </c>
      <c r="U94" s="87" t="s">
        <v>28</v>
      </c>
      <c r="V94" s="20">
        <f t="shared" si="23"/>
        <v>1</v>
      </c>
      <c r="W94" s="20">
        <f t="shared" si="20"/>
        <v>1</v>
      </c>
      <c r="X94" s="20">
        <f t="shared" si="20"/>
        <v>2</v>
      </c>
      <c r="Y94" s="20">
        <f t="shared" si="20"/>
        <v>4</v>
      </c>
      <c r="Z94" s="20">
        <f t="shared" si="20"/>
        <v>14</v>
      </c>
      <c r="AA94" s="20">
        <f t="shared" si="20"/>
        <v>1</v>
      </c>
      <c r="AB94" s="21">
        <f t="shared" si="24"/>
        <v>23</v>
      </c>
      <c r="AC94" s="22">
        <f t="shared" si="25"/>
        <v>4.3478260869565216E-2</v>
      </c>
      <c r="AD94" s="22">
        <f t="shared" si="21"/>
        <v>4.3478260869565216E-2</v>
      </c>
      <c r="AE94" s="22">
        <f t="shared" si="21"/>
        <v>8.6956521739130432E-2</v>
      </c>
      <c r="AF94" s="22">
        <f t="shared" si="21"/>
        <v>0.17391304347826086</v>
      </c>
      <c r="AG94" s="22">
        <f t="shared" si="21"/>
        <v>0.60869565217391308</v>
      </c>
      <c r="AH94" s="22">
        <f t="shared" si="21"/>
        <v>4.3478260869565216E-2</v>
      </c>
      <c r="AI94" s="75">
        <f t="shared" si="26"/>
        <v>4.32</v>
      </c>
      <c r="AJ94" s="75">
        <f t="shared" si="22"/>
        <v>1.1299999999999999</v>
      </c>
      <c r="AK94" s="20">
        <f t="shared" si="22"/>
        <v>5</v>
      </c>
      <c r="AL94" s="20">
        <f t="shared" si="22"/>
        <v>5</v>
      </c>
      <c r="AM94" s="72"/>
    </row>
    <row r="97" spans="1:39" s="30" customFormat="1" ht="20.25" customHeight="1" x14ac:dyDescent="0.25">
      <c r="A97" s="92" t="s">
        <v>29</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70"/>
    </row>
    <row r="98" spans="1:39" ht="15" customHeight="1" x14ac:dyDescent="0.25">
      <c r="B98" s="93"/>
      <c r="C98" s="93"/>
      <c r="D98" s="93"/>
      <c r="E98" s="93"/>
      <c r="F98" s="93"/>
      <c r="G98" s="93"/>
      <c r="H98" s="93"/>
      <c r="I98" s="93"/>
      <c r="J98" s="93"/>
      <c r="K98" s="93"/>
      <c r="L98" s="93"/>
      <c r="M98" s="93"/>
      <c r="N98" s="93"/>
      <c r="O98" s="93"/>
      <c r="P98" s="93"/>
      <c r="Q98" s="93"/>
      <c r="R98" s="93"/>
      <c r="S98" s="93"/>
      <c r="T98" s="93"/>
      <c r="U98" s="93"/>
      <c r="V98" s="95" t="s">
        <v>7</v>
      </c>
      <c r="W98" s="95"/>
      <c r="X98" s="95"/>
      <c r="Y98" s="95"/>
      <c r="Z98" s="95"/>
      <c r="AA98" s="95"/>
      <c r="AC98" s="95" t="s">
        <v>8</v>
      </c>
      <c r="AD98" s="95"/>
      <c r="AE98" s="95"/>
      <c r="AF98" s="95"/>
      <c r="AG98" s="95"/>
      <c r="AH98" s="95"/>
      <c r="AI98" s="96" t="s">
        <v>9</v>
      </c>
      <c r="AJ98" s="96"/>
      <c r="AK98" s="96"/>
      <c r="AL98" s="96"/>
    </row>
    <row r="99" spans="1:39" x14ac:dyDescent="0.25">
      <c r="B99" s="93"/>
      <c r="C99" s="93"/>
      <c r="D99" s="93"/>
      <c r="E99" s="93"/>
      <c r="F99" s="93"/>
      <c r="G99" s="93"/>
      <c r="H99" s="93"/>
      <c r="I99" s="93"/>
      <c r="J99" s="93"/>
      <c r="K99" s="93"/>
      <c r="L99" s="93"/>
      <c r="M99" s="93"/>
      <c r="N99" s="93"/>
      <c r="O99" s="93"/>
      <c r="P99" s="93"/>
      <c r="Q99" s="93"/>
      <c r="R99" s="93"/>
      <c r="S99" s="93"/>
      <c r="T99" s="93"/>
      <c r="U99" s="93"/>
      <c r="V99" s="97"/>
      <c r="W99" s="97"/>
      <c r="X99" s="97"/>
      <c r="Y99" s="97"/>
      <c r="Z99" s="97"/>
      <c r="AA99" s="97"/>
      <c r="AC99" s="97"/>
      <c r="AD99" s="97"/>
      <c r="AE99" s="97"/>
      <c r="AF99" s="97"/>
      <c r="AG99" s="97"/>
      <c r="AH99" s="97"/>
      <c r="AI99" s="96"/>
      <c r="AJ99" s="96"/>
      <c r="AK99" s="96"/>
      <c r="AL99" s="96"/>
    </row>
    <row r="100" spans="1:39" s="17" customFormat="1" ht="18.75" x14ac:dyDescent="0.25">
      <c r="A100" s="9"/>
      <c r="B100" s="89"/>
      <c r="C100" s="89"/>
      <c r="D100" s="89"/>
      <c r="E100" s="89"/>
      <c r="F100" s="89"/>
      <c r="G100" s="89"/>
      <c r="H100" s="89"/>
      <c r="I100" s="89"/>
      <c r="J100" s="89"/>
      <c r="K100" s="89"/>
      <c r="L100" s="89"/>
      <c r="M100" s="89"/>
      <c r="N100" s="89"/>
      <c r="O100" s="89"/>
      <c r="P100" s="89"/>
      <c r="Q100" s="89"/>
      <c r="R100" s="89"/>
      <c r="S100" s="89"/>
      <c r="T100" s="89"/>
      <c r="U100" s="89"/>
      <c r="V100" s="10">
        <v>1</v>
      </c>
      <c r="W100" s="10">
        <v>2</v>
      </c>
      <c r="X100" s="10">
        <v>3</v>
      </c>
      <c r="Y100" s="10">
        <v>4</v>
      </c>
      <c r="Z100" s="10">
        <v>5</v>
      </c>
      <c r="AA100" s="10" t="s">
        <v>10</v>
      </c>
      <c r="AB100" s="38" t="s">
        <v>11</v>
      </c>
      <c r="AC100" s="10">
        <v>1</v>
      </c>
      <c r="AD100" s="10">
        <v>2</v>
      </c>
      <c r="AE100" s="10">
        <v>3</v>
      </c>
      <c r="AF100" s="10">
        <v>4</v>
      </c>
      <c r="AG100" s="10">
        <v>5</v>
      </c>
      <c r="AH100" s="10" t="s">
        <v>10</v>
      </c>
      <c r="AI100" s="39" t="s">
        <v>12</v>
      </c>
      <c r="AJ100" s="39" t="s">
        <v>13</v>
      </c>
      <c r="AK100" s="39" t="s">
        <v>14</v>
      </c>
      <c r="AL100" s="44" t="s">
        <v>15</v>
      </c>
      <c r="AM100" s="72"/>
    </row>
    <row r="101" spans="1:39" s="54" customFormat="1" ht="18.75" customHeight="1" x14ac:dyDescent="0.25">
      <c r="A101" s="98" t="s">
        <v>30</v>
      </c>
      <c r="B101" s="99"/>
      <c r="C101" s="99"/>
      <c r="D101" s="99"/>
      <c r="E101" s="99"/>
      <c r="F101" s="99"/>
      <c r="G101" s="99"/>
      <c r="H101" s="99"/>
      <c r="I101" s="99"/>
      <c r="J101" s="99"/>
      <c r="K101" s="99"/>
      <c r="L101" s="99"/>
      <c r="M101" s="99"/>
      <c r="N101" s="99"/>
      <c r="O101" s="99"/>
      <c r="P101" s="99"/>
      <c r="Q101" s="99"/>
      <c r="R101" s="99"/>
      <c r="S101" s="99"/>
      <c r="T101" s="99"/>
      <c r="U101" s="99"/>
      <c r="V101" s="31"/>
      <c r="W101" s="31"/>
      <c r="X101" s="31"/>
      <c r="Y101" s="31"/>
      <c r="Z101" s="31"/>
      <c r="AA101" s="31"/>
      <c r="AB101" s="40"/>
      <c r="AC101" s="32"/>
      <c r="AD101" s="32"/>
      <c r="AE101" s="32"/>
      <c r="AF101" s="32"/>
      <c r="AG101" s="32"/>
      <c r="AH101" s="32"/>
      <c r="AI101" s="33"/>
      <c r="AJ101" s="33"/>
      <c r="AK101" s="31"/>
      <c r="AL101" s="48"/>
      <c r="AM101" s="71"/>
    </row>
    <row r="102" spans="1:39" s="54" customFormat="1" ht="18" customHeight="1" x14ac:dyDescent="0.25">
      <c r="A102" s="19">
        <v>33</v>
      </c>
      <c r="B102" s="86" t="s">
        <v>63</v>
      </c>
      <c r="C102" s="86"/>
      <c r="D102" s="86"/>
      <c r="E102" s="86"/>
      <c r="F102" s="86"/>
      <c r="G102" s="86"/>
      <c r="H102" s="86"/>
      <c r="I102" s="86"/>
      <c r="J102" s="86"/>
      <c r="K102" s="86"/>
      <c r="L102" s="86"/>
      <c r="M102" s="86"/>
      <c r="N102" s="86"/>
      <c r="O102" s="86"/>
      <c r="P102" s="86"/>
      <c r="Q102" s="86"/>
      <c r="R102" s="86"/>
      <c r="S102" s="86"/>
      <c r="T102" s="86"/>
      <c r="U102" s="87"/>
      <c r="V102" s="20">
        <f>+AN33</f>
        <v>0</v>
      </c>
      <c r="W102" s="20">
        <f t="shared" ref="W102:AA103" si="27">+AO33</f>
        <v>0</v>
      </c>
      <c r="X102" s="20">
        <f t="shared" si="27"/>
        <v>2</v>
      </c>
      <c r="Y102" s="20">
        <f t="shared" si="27"/>
        <v>8</v>
      </c>
      <c r="Z102" s="20">
        <f t="shared" si="27"/>
        <v>12</v>
      </c>
      <c r="AA102" s="20">
        <f t="shared" si="27"/>
        <v>1</v>
      </c>
      <c r="AB102" s="21">
        <f>SUM(V102:AA102)</f>
        <v>23</v>
      </c>
      <c r="AC102" s="22">
        <f>V102/$AB102</f>
        <v>0</v>
      </c>
      <c r="AD102" s="22">
        <f t="shared" ref="AD102:AH103" si="28">W102/$AB102</f>
        <v>0</v>
      </c>
      <c r="AE102" s="22">
        <f t="shared" si="28"/>
        <v>8.6956521739130432E-2</v>
      </c>
      <c r="AF102" s="22">
        <f t="shared" si="28"/>
        <v>0.34782608695652173</v>
      </c>
      <c r="AG102" s="22">
        <f t="shared" si="28"/>
        <v>0.52173913043478259</v>
      </c>
      <c r="AH102" s="22">
        <f t="shared" si="28"/>
        <v>4.3478260869565216E-2</v>
      </c>
      <c r="AI102" s="75">
        <f>+BA33</f>
        <v>4.45</v>
      </c>
      <c r="AJ102" s="75">
        <f t="shared" ref="AJ102:AL103" si="29">+BB33</f>
        <v>0.67</v>
      </c>
      <c r="AK102" s="20">
        <f t="shared" si="29"/>
        <v>5</v>
      </c>
      <c r="AL102" s="20">
        <f t="shared" si="29"/>
        <v>5</v>
      </c>
      <c r="AM102" s="71"/>
    </row>
    <row r="103" spans="1:39" s="54" customFormat="1" ht="18" customHeight="1" x14ac:dyDescent="0.25">
      <c r="A103" s="19">
        <v>34</v>
      </c>
      <c r="B103" s="86" t="s">
        <v>62</v>
      </c>
      <c r="C103" s="86"/>
      <c r="D103" s="86"/>
      <c r="E103" s="86"/>
      <c r="F103" s="86"/>
      <c r="G103" s="86"/>
      <c r="H103" s="86"/>
      <c r="I103" s="86"/>
      <c r="J103" s="86"/>
      <c r="K103" s="86"/>
      <c r="L103" s="86"/>
      <c r="M103" s="86"/>
      <c r="N103" s="86"/>
      <c r="O103" s="86"/>
      <c r="P103" s="86"/>
      <c r="Q103" s="86"/>
      <c r="R103" s="86"/>
      <c r="S103" s="86"/>
      <c r="T103" s="86"/>
      <c r="U103" s="87"/>
      <c r="V103" s="20">
        <f>+AN34</f>
        <v>0</v>
      </c>
      <c r="W103" s="20">
        <f t="shared" si="27"/>
        <v>0</v>
      </c>
      <c r="X103" s="20">
        <f t="shared" si="27"/>
        <v>0</v>
      </c>
      <c r="Y103" s="20">
        <f t="shared" si="27"/>
        <v>5</v>
      </c>
      <c r="Z103" s="20">
        <f t="shared" si="27"/>
        <v>17</v>
      </c>
      <c r="AA103" s="20">
        <f t="shared" si="27"/>
        <v>1</v>
      </c>
      <c r="AB103" s="21">
        <f>SUM(V103:AA103)</f>
        <v>23</v>
      </c>
      <c r="AC103" s="22">
        <f>V103/$AB103</f>
        <v>0</v>
      </c>
      <c r="AD103" s="22">
        <f t="shared" si="28"/>
        <v>0</v>
      </c>
      <c r="AE103" s="22">
        <f t="shared" si="28"/>
        <v>0</v>
      </c>
      <c r="AF103" s="22">
        <f t="shared" si="28"/>
        <v>0.21739130434782608</v>
      </c>
      <c r="AG103" s="22">
        <f t="shared" si="28"/>
        <v>0.73913043478260865</v>
      </c>
      <c r="AH103" s="22">
        <f t="shared" si="28"/>
        <v>4.3478260869565216E-2</v>
      </c>
      <c r="AI103" s="75">
        <f>+BA34</f>
        <v>4.7699999999999996</v>
      </c>
      <c r="AJ103" s="75">
        <f t="shared" si="29"/>
        <v>0.43</v>
      </c>
      <c r="AK103" s="20">
        <f t="shared" si="29"/>
        <v>5</v>
      </c>
      <c r="AL103" s="20">
        <f t="shared" si="29"/>
        <v>5</v>
      </c>
      <c r="AM103" s="71"/>
    </row>
    <row r="104" spans="1:39" s="54" customFormat="1" ht="18.75" customHeight="1" x14ac:dyDescent="0.25">
      <c r="A104" s="98" t="s">
        <v>31</v>
      </c>
      <c r="B104" s="99"/>
      <c r="C104" s="99"/>
      <c r="D104" s="99"/>
      <c r="E104" s="99"/>
      <c r="F104" s="99"/>
      <c r="G104" s="99"/>
      <c r="H104" s="99"/>
      <c r="I104" s="99"/>
      <c r="J104" s="99"/>
      <c r="K104" s="99"/>
      <c r="L104" s="99"/>
      <c r="M104" s="99"/>
      <c r="N104" s="99"/>
      <c r="O104" s="99"/>
      <c r="P104" s="99"/>
      <c r="Q104" s="99"/>
      <c r="R104" s="99"/>
      <c r="S104" s="99"/>
      <c r="T104" s="99"/>
      <c r="U104" s="99"/>
      <c r="V104" s="31"/>
      <c r="W104" s="31"/>
      <c r="X104" s="31"/>
      <c r="Y104" s="31"/>
      <c r="Z104" s="31"/>
      <c r="AA104" s="31"/>
      <c r="AB104" s="40"/>
      <c r="AC104" s="32"/>
      <c r="AD104" s="32"/>
      <c r="AE104" s="32"/>
      <c r="AF104" s="32"/>
      <c r="AG104" s="32"/>
      <c r="AH104" s="32"/>
      <c r="AI104" s="76"/>
      <c r="AJ104" s="76"/>
      <c r="AK104" s="31"/>
      <c r="AL104" s="31"/>
      <c r="AM104" s="71"/>
    </row>
    <row r="105" spans="1:39" s="54" customFormat="1" ht="18" customHeight="1" x14ac:dyDescent="0.25">
      <c r="A105" s="19">
        <v>35</v>
      </c>
      <c r="B105" s="86" t="s">
        <v>64</v>
      </c>
      <c r="C105" s="86" t="s">
        <v>32</v>
      </c>
      <c r="D105" s="86" t="s">
        <v>32</v>
      </c>
      <c r="E105" s="86" t="s">
        <v>32</v>
      </c>
      <c r="F105" s="86" t="s">
        <v>32</v>
      </c>
      <c r="G105" s="86" t="s">
        <v>32</v>
      </c>
      <c r="H105" s="86" t="s">
        <v>32</v>
      </c>
      <c r="I105" s="86" t="s">
        <v>32</v>
      </c>
      <c r="J105" s="86" t="s">
        <v>32</v>
      </c>
      <c r="K105" s="86" t="s">
        <v>32</v>
      </c>
      <c r="L105" s="86" t="s">
        <v>32</v>
      </c>
      <c r="M105" s="86" t="s">
        <v>32</v>
      </c>
      <c r="N105" s="86" t="s">
        <v>32</v>
      </c>
      <c r="O105" s="86" t="s">
        <v>32</v>
      </c>
      <c r="P105" s="86" t="s">
        <v>32</v>
      </c>
      <c r="Q105" s="86" t="s">
        <v>32</v>
      </c>
      <c r="R105" s="86" t="s">
        <v>32</v>
      </c>
      <c r="S105" s="86" t="s">
        <v>32</v>
      </c>
      <c r="T105" s="86" t="s">
        <v>32</v>
      </c>
      <c r="U105" s="87" t="s">
        <v>32</v>
      </c>
      <c r="V105" s="20">
        <f>+AN35</f>
        <v>0</v>
      </c>
      <c r="W105" s="20">
        <f t="shared" ref="W105:AA110" si="30">+AO35</f>
        <v>0</v>
      </c>
      <c r="X105" s="20">
        <f t="shared" si="30"/>
        <v>0</v>
      </c>
      <c r="Y105" s="20">
        <f t="shared" si="30"/>
        <v>4</v>
      </c>
      <c r="Z105" s="20">
        <f t="shared" si="30"/>
        <v>19</v>
      </c>
      <c r="AA105" s="20">
        <f t="shared" si="30"/>
        <v>0</v>
      </c>
      <c r="AB105" s="21">
        <f>SUM(V105:AA105)</f>
        <v>23</v>
      </c>
      <c r="AC105" s="22">
        <f>V105/$AB105</f>
        <v>0</v>
      </c>
      <c r="AD105" s="22">
        <f t="shared" ref="AD105:AH110" si="31">W105/$AB105</f>
        <v>0</v>
      </c>
      <c r="AE105" s="22">
        <f t="shared" si="31"/>
        <v>0</v>
      </c>
      <c r="AF105" s="22">
        <f t="shared" si="31"/>
        <v>0.17391304347826086</v>
      </c>
      <c r="AG105" s="22">
        <f t="shared" si="31"/>
        <v>0.82608695652173914</v>
      </c>
      <c r="AH105" s="22">
        <f t="shared" si="31"/>
        <v>0</v>
      </c>
      <c r="AI105" s="75">
        <f>+BA35</f>
        <v>4.83</v>
      </c>
      <c r="AJ105" s="75">
        <f t="shared" ref="AJ105:AL110" si="32">+BB35</f>
        <v>0.39</v>
      </c>
      <c r="AK105" s="20">
        <f t="shared" si="32"/>
        <v>5</v>
      </c>
      <c r="AL105" s="20">
        <f t="shared" si="32"/>
        <v>5</v>
      </c>
      <c r="AM105" s="71"/>
    </row>
    <row r="106" spans="1:39" s="54" customFormat="1" ht="18" customHeight="1" x14ac:dyDescent="0.25">
      <c r="A106" s="19">
        <v>36</v>
      </c>
      <c r="B106" s="86" t="s">
        <v>65</v>
      </c>
      <c r="C106" s="86" t="s">
        <v>33</v>
      </c>
      <c r="D106" s="86" t="s">
        <v>33</v>
      </c>
      <c r="E106" s="86" t="s">
        <v>33</v>
      </c>
      <c r="F106" s="86" t="s">
        <v>33</v>
      </c>
      <c r="G106" s="86" t="s">
        <v>33</v>
      </c>
      <c r="H106" s="86" t="s">
        <v>33</v>
      </c>
      <c r="I106" s="86" t="s">
        <v>33</v>
      </c>
      <c r="J106" s="86" t="s">
        <v>33</v>
      </c>
      <c r="K106" s="86" t="s">
        <v>33</v>
      </c>
      <c r="L106" s="86" t="s">
        <v>33</v>
      </c>
      <c r="M106" s="86" t="s">
        <v>33</v>
      </c>
      <c r="N106" s="86" t="s">
        <v>33</v>
      </c>
      <c r="O106" s="86" t="s">
        <v>33</v>
      </c>
      <c r="P106" s="86" t="s">
        <v>33</v>
      </c>
      <c r="Q106" s="86" t="s">
        <v>33</v>
      </c>
      <c r="R106" s="86" t="s">
        <v>33</v>
      </c>
      <c r="S106" s="86" t="s">
        <v>33</v>
      </c>
      <c r="T106" s="86" t="s">
        <v>33</v>
      </c>
      <c r="U106" s="87" t="s">
        <v>33</v>
      </c>
      <c r="V106" s="20">
        <f t="shared" ref="V106:V110" si="33">+AN36</f>
        <v>0</v>
      </c>
      <c r="W106" s="20">
        <f t="shared" si="30"/>
        <v>0</v>
      </c>
      <c r="X106" s="20">
        <f t="shared" si="30"/>
        <v>0</v>
      </c>
      <c r="Y106" s="20">
        <f t="shared" si="30"/>
        <v>6</v>
      </c>
      <c r="Z106" s="20">
        <f t="shared" si="30"/>
        <v>11</v>
      </c>
      <c r="AA106" s="20">
        <f t="shared" si="30"/>
        <v>6</v>
      </c>
      <c r="AB106" s="21">
        <f t="shared" ref="AB106:AB110" si="34">SUM(V106:AA106)</f>
        <v>23</v>
      </c>
      <c r="AC106" s="22">
        <f t="shared" ref="AC106:AC110" si="35">V106/$AB106</f>
        <v>0</v>
      </c>
      <c r="AD106" s="22">
        <f t="shared" si="31"/>
        <v>0</v>
      </c>
      <c r="AE106" s="22">
        <f t="shared" si="31"/>
        <v>0</v>
      </c>
      <c r="AF106" s="22">
        <f t="shared" si="31"/>
        <v>0.2608695652173913</v>
      </c>
      <c r="AG106" s="22">
        <f t="shared" si="31"/>
        <v>0.47826086956521741</v>
      </c>
      <c r="AH106" s="22">
        <f t="shared" si="31"/>
        <v>0.2608695652173913</v>
      </c>
      <c r="AI106" s="75">
        <f t="shared" ref="AI106:AI110" si="36">+BA36</f>
        <v>4.6500000000000004</v>
      </c>
      <c r="AJ106" s="75">
        <f t="shared" si="32"/>
        <v>0.49</v>
      </c>
      <c r="AK106" s="20">
        <f t="shared" si="32"/>
        <v>5</v>
      </c>
      <c r="AL106" s="20">
        <f t="shared" si="32"/>
        <v>5</v>
      </c>
      <c r="AM106" s="71"/>
    </row>
    <row r="107" spans="1:39" s="54" customFormat="1" ht="18" customHeight="1" x14ac:dyDescent="0.25">
      <c r="A107" s="19">
        <v>37</v>
      </c>
      <c r="B107" s="86" t="s">
        <v>66</v>
      </c>
      <c r="C107" s="86" t="s">
        <v>34</v>
      </c>
      <c r="D107" s="86" t="s">
        <v>34</v>
      </c>
      <c r="E107" s="86" t="s">
        <v>34</v>
      </c>
      <c r="F107" s="86" t="s">
        <v>34</v>
      </c>
      <c r="G107" s="86" t="s">
        <v>34</v>
      </c>
      <c r="H107" s="86" t="s">
        <v>34</v>
      </c>
      <c r="I107" s="86" t="s">
        <v>34</v>
      </c>
      <c r="J107" s="86" t="s">
        <v>34</v>
      </c>
      <c r="K107" s="86" t="s">
        <v>34</v>
      </c>
      <c r="L107" s="86" t="s">
        <v>34</v>
      </c>
      <c r="M107" s="86" t="s">
        <v>34</v>
      </c>
      <c r="N107" s="86" t="s">
        <v>34</v>
      </c>
      <c r="O107" s="86" t="s">
        <v>34</v>
      </c>
      <c r="P107" s="86" t="s">
        <v>34</v>
      </c>
      <c r="Q107" s="86" t="s">
        <v>34</v>
      </c>
      <c r="R107" s="86" t="s">
        <v>34</v>
      </c>
      <c r="S107" s="86" t="s">
        <v>34</v>
      </c>
      <c r="T107" s="86" t="s">
        <v>34</v>
      </c>
      <c r="U107" s="87" t="s">
        <v>34</v>
      </c>
      <c r="V107" s="20">
        <f t="shared" si="33"/>
        <v>1</v>
      </c>
      <c r="W107" s="20">
        <f t="shared" si="30"/>
        <v>2</v>
      </c>
      <c r="X107" s="20">
        <f t="shared" si="30"/>
        <v>6</v>
      </c>
      <c r="Y107" s="20">
        <f t="shared" si="30"/>
        <v>6</v>
      </c>
      <c r="Z107" s="20">
        <f t="shared" si="30"/>
        <v>8</v>
      </c>
      <c r="AA107" s="20">
        <f t="shared" si="30"/>
        <v>0</v>
      </c>
      <c r="AB107" s="21">
        <f t="shared" si="34"/>
        <v>23</v>
      </c>
      <c r="AC107" s="22">
        <f t="shared" si="35"/>
        <v>4.3478260869565216E-2</v>
      </c>
      <c r="AD107" s="22">
        <f t="shared" si="31"/>
        <v>8.6956521739130432E-2</v>
      </c>
      <c r="AE107" s="22">
        <f t="shared" si="31"/>
        <v>0.2608695652173913</v>
      </c>
      <c r="AF107" s="22">
        <f t="shared" si="31"/>
        <v>0.2608695652173913</v>
      </c>
      <c r="AG107" s="22">
        <f t="shared" si="31"/>
        <v>0.34782608695652173</v>
      </c>
      <c r="AH107" s="22">
        <f t="shared" si="31"/>
        <v>0</v>
      </c>
      <c r="AI107" s="75">
        <f t="shared" si="36"/>
        <v>3.78</v>
      </c>
      <c r="AJ107" s="75">
        <f t="shared" si="32"/>
        <v>1.17</v>
      </c>
      <c r="AK107" s="20">
        <f t="shared" si="32"/>
        <v>4</v>
      </c>
      <c r="AL107" s="20">
        <f t="shared" si="32"/>
        <v>5</v>
      </c>
      <c r="AM107" s="71"/>
    </row>
    <row r="108" spans="1:39" s="54" customFormat="1" ht="18" customHeight="1" x14ac:dyDescent="0.25">
      <c r="A108" s="19">
        <v>38</v>
      </c>
      <c r="B108" s="86" t="s">
        <v>67</v>
      </c>
      <c r="C108" s="86" t="s">
        <v>35</v>
      </c>
      <c r="D108" s="86" t="s">
        <v>35</v>
      </c>
      <c r="E108" s="86" t="s">
        <v>35</v>
      </c>
      <c r="F108" s="86" t="s">
        <v>35</v>
      </c>
      <c r="G108" s="86" t="s">
        <v>35</v>
      </c>
      <c r="H108" s="86" t="s">
        <v>35</v>
      </c>
      <c r="I108" s="86" t="s">
        <v>35</v>
      </c>
      <c r="J108" s="86" t="s">
        <v>35</v>
      </c>
      <c r="K108" s="86" t="s">
        <v>35</v>
      </c>
      <c r="L108" s="86" t="s">
        <v>35</v>
      </c>
      <c r="M108" s="86" t="s">
        <v>35</v>
      </c>
      <c r="N108" s="86" t="s">
        <v>35</v>
      </c>
      <c r="O108" s="86" t="s">
        <v>35</v>
      </c>
      <c r="P108" s="86" t="s">
        <v>35</v>
      </c>
      <c r="Q108" s="86" t="s">
        <v>35</v>
      </c>
      <c r="R108" s="86" t="s">
        <v>35</v>
      </c>
      <c r="S108" s="86" t="s">
        <v>35</v>
      </c>
      <c r="T108" s="86" t="s">
        <v>35</v>
      </c>
      <c r="U108" s="87" t="s">
        <v>35</v>
      </c>
      <c r="V108" s="20">
        <f t="shared" si="33"/>
        <v>0</v>
      </c>
      <c r="W108" s="20">
        <f t="shared" si="30"/>
        <v>0</v>
      </c>
      <c r="X108" s="20">
        <f t="shared" si="30"/>
        <v>3</v>
      </c>
      <c r="Y108" s="20">
        <f t="shared" si="30"/>
        <v>7</v>
      </c>
      <c r="Z108" s="20">
        <f t="shared" si="30"/>
        <v>13</v>
      </c>
      <c r="AA108" s="20">
        <f t="shared" si="30"/>
        <v>0</v>
      </c>
      <c r="AB108" s="21">
        <f t="shared" si="34"/>
        <v>23</v>
      </c>
      <c r="AC108" s="22">
        <f t="shared" si="35"/>
        <v>0</v>
      </c>
      <c r="AD108" s="22">
        <f t="shared" si="31"/>
        <v>0</v>
      </c>
      <c r="AE108" s="22">
        <f t="shared" si="31"/>
        <v>0.13043478260869565</v>
      </c>
      <c r="AF108" s="22">
        <f t="shared" si="31"/>
        <v>0.30434782608695654</v>
      </c>
      <c r="AG108" s="22">
        <f t="shared" si="31"/>
        <v>0.56521739130434778</v>
      </c>
      <c r="AH108" s="22">
        <f t="shared" si="31"/>
        <v>0</v>
      </c>
      <c r="AI108" s="75">
        <f t="shared" si="36"/>
        <v>4.43</v>
      </c>
      <c r="AJ108" s="75">
        <f t="shared" si="32"/>
        <v>0.73</v>
      </c>
      <c r="AK108" s="20">
        <f t="shared" si="32"/>
        <v>5</v>
      </c>
      <c r="AL108" s="20">
        <f t="shared" si="32"/>
        <v>5</v>
      </c>
      <c r="AM108" s="71"/>
    </row>
    <row r="109" spans="1:39" s="54" customFormat="1" ht="18" customHeight="1" x14ac:dyDescent="0.25">
      <c r="A109" s="19">
        <v>39</v>
      </c>
      <c r="B109" s="86" t="s">
        <v>68</v>
      </c>
      <c r="C109" s="86" t="s">
        <v>36</v>
      </c>
      <c r="D109" s="86" t="s">
        <v>36</v>
      </c>
      <c r="E109" s="86" t="s">
        <v>36</v>
      </c>
      <c r="F109" s="86" t="s">
        <v>36</v>
      </c>
      <c r="G109" s="86" t="s">
        <v>36</v>
      </c>
      <c r="H109" s="86" t="s">
        <v>36</v>
      </c>
      <c r="I109" s="86" t="s">
        <v>36</v>
      </c>
      <c r="J109" s="86" t="s">
        <v>36</v>
      </c>
      <c r="K109" s="86" t="s">
        <v>36</v>
      </c>
      <c r="L109" s="86" t="s">
        <v>36</v>
      </c>
      <c r="M109" s="86" t="s">
        <v>36</v>
      </c>
      <c r="N109" s="86" t="s">
        <v>36</v>
      </c>
      <c r="O109" s="86" t="s">
        <v>36</v>
      </c>
      <c r="P109" s="86" t="s">
        <v>36</v>
      </c>
      <c r="Q109" s="86" t="s">
        <v>36</v>
      </c>
      <c r="R109" s="86" t="s">
        <v>36</v>
      </c>
      <c r="S109" s="86" t="s">
        <v>36</v>
      </c>
      <c r="T109" s="86" t="s">
        <v>36</v>
      </c>
      <c r="U109" s="87" t="s">
        <v>36</v>
      </c>
      <c r="V109" s="20">
        <f t="shared" si="33"/>
        <v>0</v>
      </c>
      <c r="W109" s="20">
        <f t="shared" si="30"/>
        <v>0</v>
      </c>
      <c r="X109" s="20">
        <f t="shared" si="30"/>
        <v>1</v>
      </c>
      <c r="Y109" s="20">
        <f t="shared" si="30"/>
        <v>5</v>
      </c>
      <c r="Z109" s="20">
        <f t="shared" si="30"/>
        <v>17</v>
      </c>
      <c r="AA109" s="20">
        <f t="shared" si="30"/>
        <v>0</v>
      </c>
      <c r="AB109" s="21">
        <f t="shared" si="34"/>
        <v>23</v>
      </c>
      <c r="AC109" s="22">
        <f t="shared" si="35"/>
        <v>0</v>
      </c>
      <c r="AD109" s="22">
        <f t="shared" si="31"/>
        <v>0</v>
      </c>
      <c r="AE109" s="22">
        <f t="shared" si="31"/>
        <v>4.3478260869565216E-2</v>
      </c>
      <c r="AF109" s="22">
        <f t="shared" si="31"/>
        <v>0.21739130434782608</v>
      </c>
      <c r="AG109" s="22">
        <f t="shared" si="31"/>
        <v>0.73913043478260865</v>
      </c>
      <c r="AH109" s="22">
        <f t="shared" si="31"/>
        <v>0</v>
      </c>
      <c r="AI109" s="75">
        <f t="shared" si="36"/>
        <v>4.7</v>
      </c>
      <c r="AJ109" s="75">
        <f t="shared" si="32"/>
        <v>0.56000000000000005</v>
      </c>
      <c r="AK109" s="20">
        <f t="shared" si="32"/>
        <v>5</v>
      </c>
      <c r="AL109" s="20">
        <f t="shared" si="32"/>
        <v>5</v>
      </c>
      <c r="AM109" s="71"/>
    </row>
    <row r="110" spans="1:39" s="54" customFormat="1" ht="18" customHeight="1" x14ac:dyDescent="0.25">
      <c r="A110" s="19">
        <v>40</v>
      </c>
      <c r="B110" s="86" t="s">
        <v>69</v>
      </c>
      <c r="C110" s="86" t="s">
        <v>37</v>
      </c>
      <c r="D110" s="86" t="s">
        <v>37</v>
      </c>
      <c r="E110" s="86" t="s">
        <v>37</v>
      </c>
      <c r="F110" s="86" t="s">
        <v>37</v>
      </c>
      <c r="G110" s="86" t="s">
        <v>37</v>
      </c>
      <c r="H110" s="86" t="s">
        <v>37</v>
      </c>
      <c r="I110" s="86" t="s">
        <v>37</v>
      </c>
      <c r="J110" s="86" t="s">
        <v>37</v>
      </c>
      <c r="K110" s="86" t="s">
        <v>37</v>
      </c>
      <c r="L110" s="86" t="s">
        <v>37</v>
      </c>
      <c r="M110" s="86" t="s">
        <v>37</v>
      </c>
      <c r="N110" s="86" t="s">
        <v>37</v>
      </c>
      <c r="O110" s="86" t="s">
        <v>37</v>
      </c>
      <c r="P110" s="86" t="s">
        <v>37</v>
      </c>
      <c r="Q110" s="86" t="s">
        <v>37</v>
      </c>
      <c r="R110" s="86" t="s">
        <v>37</v>
      </c>
      <c r="S110" s="86" t="s">
        <v>37</v>
      </c>
      <c r="T110" s="86" t="s">
        <v>37</v>
      </c>
      <c r="U110" s="87" t="s">
        <v>37</v>
      </c>
      <c r="V110" s="20">
        <f t="shared" si="33"/>
        <v>0</v>
      </c>
      <c r="W110" s="20">
        <f t="shared" si="30"/>
        <v>0</v>
      </c>
      <c r="X110" s="20">
        <f t="shared" si="30"/>
        <v>2</v>
      </c>
      <c r="Y110" s="20">
        <f t="shared" si="30"/>
        <v>9</v>
      </c>
      <c r="Z110" s="20">
        <f t="shared" si="30"/>
        <v>12</v>
      </c>
      <c r="AA110" s="20">
        <f t="shared" si="30"/>
        <v>0</v>
      </c>
      <c r="AB110" s="21">
        <f t="shared" si="34"/>
        <v>23</v>
      </c>
      <c r="AC110" s="22">
        <f t="shared" si="35"/>
        <v>0</v>
      </c>
      <c r="AD110" s="22">
        <f t="shared" si="31"/>
        <v>0</v>
      </c>
      <c r="AE110" s="22">
        <f t="shared" si="31"/>
        <v>8.6956521739130432E-2</v>
      </c>
      <c r="AF110" s="22">
        <f t="shared" si="31"/>
        <v>0.39130434782608697</v>
      </c>
      <c r="AG110" s="22">
        <f t="shared" si="31"/>
        <v>0.52173913043478259</v>
      </c>
      <c r="AH110" s="22">
        <f t="shared" si="31"/>
        <v>0</v>
      </c>
      <c r="AI110" s="75">
        <f t="shared" si="36"/>
        <v>4.43</v>
      </c>
      <c r="AJ110" s="75">
        <f t="shared" si="32"/>
        <v>0.66</v>
      </c>
      <c r="AK110" s="20">
        <f t="shared" si="32"/>
        <v>5</v>
      </c>
      <c r="AL110" s="20">
        <f t="shared" si="32"/>
        <v>5</v>
      </c>
      <c r="AM110" s="71"/>
    </row>
    <row r="111" spans="1:39" s="54" customFormat="1" ht="18" customHeight="1" x14ac:dyDescent="0.25">
      <c r="A111" s="58"/>
      <c r="B111" s="59"/>
      <c r="C111" s="59"/>
      <c r="D111" s="59"/>
      <c r="E111" s="59"/>
      <c r="F111" s="59"/>
      <c r="G111" s="59"/>
      <c r="H111" s="59"/>
      <c r="I111" s="59"/>
      <c r="J111" s="59"/>
      <c r="K111" s="59"/>
      <c r="L111" s="59"/>
      <c r="M111" s="59"/>
      <c r="N111" s="59"/>
      <c r="O111" s="59"/>
      <c r="P111" s="59"/>
      <c r="Q111" s="59"/>
      <c r="R111" s="59"/>
      <c r="S111" s="59"/>
      <c r="T111" s="59"/>
      <c r="U111" s="59"/>
      <c r="V111" s="60"/>
      <c r="W111" s="60"/>
      <c r="X111" s="60"/>
      <c r="Y111" s="60"/>
      <c r="Z111" s="60"/>
      <c r="AA111" s="60"/>
      <c r="AB111" s="55"/>
      <c r="AC111" s="56"/>
      <c r="AD111" s="56"/>
      <c r="AE111" s="56"/>
      <c r="AF111" s="56"/>
      <c r="AG111" s="56"/>
      <c r="AH111" s="56"/>
      <c r="AI111" s="61"/>
      <c r="AJ111" s="61"/>
      <c r="AK111" s="60"/>
      <c r="AL111" s="62"/>
      <c r="AM111" s="71"/>
    </row>
    <row r="112" spans="1:39" s="54" customFormat="1" ht="18" customHeight="1" x14ac:dyDescent="0.25">
      <c r="A112" s="58"/>
      <c r="B112" s="59"/>
      <c r="C112" s="59"/>
      <c r="D112" s="59"/>
      <c r="E112" s="59"/>
      <c r="F112" s="59"/>
      <c r="G112" s="59"/>
      <c r="H112" s="59"/>
      <c r="I112" s="59"/>
      <c r="J112" s="59"/>
      <c r="K112" s="59"/>
      <c r="L112" s="59"/>
      <c r="M112" s="59"/>
      <c r="N112" s="59"/>
      <c r="O112" s="59"/>
      <c r="P112" s="59"/>
      <c r="Q112" s="59"/>
      <c r="R112" s="59"/>
      <c r="S112" s="59"/>
      <c r="T112" s="59"/>
      <c r="U112" s="59"/>
      <c r="V112" s="60"/>
      <c r="W112" s="60"/>
      <c r="X112" s="60"/>
      <c r="Y112" s="60"/>
      <c r="Z112" s="60"/>
      <c r="AA112" s="60"/>
      <c r="AB112" s="55"/>
      <c r="AC112" s="56"/>
      <c r="AD112" s="56"/>
      <c r="AE112" s="56"/>
      <c r="AF112" s="56"/>
      <c r="AG112" s="56"/>
      <c r="AH112" s="56"/>
      <c r="AI112" s="61"/>
      <c r="AJ112" s="61"/>
      <c r="AK112" s="60"/>
      <c r="AL112" s="62"/>
      <c r="AM112" s="71"/>
    </row>
    <row r="114" spans="1:6" x14ac:dyDescent="0.25">
      <c r="A114" s="82" t="s">
        <v>146</v>
      </c>
      <c r="B114" s="17"/>
      <c r="C114" s="17"/>
      <c r="D114" s="17"/>
      <c r="E114" s="17"/>
      <c r="F114" s="17"/>
    </row>
    <row r="115" spans="1:6" ht="45" x14ac:dyDescent="0.25">
      <c r="A115" s="82"/>
      <c r="B115" s="17"/>
      <c r="C115" s="17" t="s">
        <v>90</v>
      </c>
      <c r="D115" s="17" t="s">
        <v>91</v>
      </c>
      <c r="E115" s="17" t="s">
        <v>92</v>
      </c>
      <c r="F115" s="17" t="s">
        <v>93</v>
      </c>
    </row>
    <row r="116" spans="1:6" x14ac:dyDescent="0.25">
      <c r="A116" s="82" t="s">
        <v>94</v>
      </c>
      <c r="B116" s="17" t="s">
        <v>143</v>
      </c>
      <c r="C116" s="17">
        <v>23</v>
      </c>
      <c r="D116" s="17">
        <v>100</v>
      </c>
      <c r="E116" s="17">
        <v>100</v>
      </c>
      <c r="F116" s="17">
        <v>100</v>
      </c>
    </row>
    <row r="117" spans="1:6" x14ac:dyDescent="0.25">
      <c r="A117" s="82" t="s">
        <v>152</v>
      </c>
      <c r="B117" s="17"/>
      <c r="C117" s="17"/>
      <c r="D117" s="17"/>
      <c r="E117" s="17"/>
      <c r="F117" s="17"/>
    </row>
    <row r="118" spans="1:6" x14ac:dyDescent="0.25">
      <c r="A118" s="82"/>
      <c r="B118" s="17"/>
      <c r="C118" s="17"/>
      <c r="D118" s="17"/>
      <c r="E118" s="17"/>
      <c r="F118" s="17"/>
    </row>
    <row r="119" spans="1:6" x14ac:dyDescent="0.25">
      <c r="A119" s="82"/>
      <c r="B119" s="17"/>
      <c r="C119" s="17"/>
      <c r="D119" s="17"/>
      <c r="E119" s="17"/>
      <c r="F119" s="17"/>
    </row>
    <row r="120" spans="1:6" x14ac:dyDescent="0.25">
      <c r="A120" s="82"/>
    </row>
    <row r="121" spans="1:6" x14ac:dyDescent="0.25">
      <c r="A121" s="78"/>
      <c r="B121" s="17"/>
      <c r="C121" s="17"/>
      <c r="D121" s="17"/>
      <c r="E121" s="17"/>
      <c r="F121" s="17"/>
    </row>
    <row r="122" spans="1:6" x14ac:dyDescent="0.25">
      <c r="A122" s="71"/>
      <c r="B122" s="54"/>
      <c r="C122" s="54"/>
      <c r="D122" s="54"/>
      <c r="E122" s="54"/>
      <c r="F122" s="54"/>
    </row>
    <row r="123" spans="1:6" x14ac:dyDescent="0.25">
      <c r="A123" s="71" t="s">
        <v>163</v>
      </c>
      <c r="B123" s="54"/>
      <c r="C123" s="54"/>
      <c r="D123" s="54"/>
      <c r="E123" s="54"/>
      <c r="F123" s="54"/>
    </row>
    <row r="124" spans="1:6" ht="45" x14ac:dyDescent="0.25">
      <c r="A124" s="82"/>
      <c r="B124" s="17"/>
      <c r="C124" s="17" t="s">
        <v>90</v>
      </c>
      <c r="D124" s="17" t="s">
        <v>91</v>
      </c>
      <c r="E124" s="17" t="s">
        <v>92</v>
      </c>
      <c r="F124" s="17" t="s">
        <v>93</v>
      </c>
    </row>
    <row r="125" spans="1:6" x14ac:dyDescent="0.25">
      <c r="A125" s="82" t="s">
        <v>94</v>
      </c>
      <c r="B125" s="17" t="s">
        <v>143</v>
      </c>
      <c r="C125" s="17">
        <v>23</v>
      </c>
      <c r="D125" s="17">
        <v>100</v>
      </c>
      <c r="E125" s="17">
        <v>100</v>
      </c>
      <c r="F125" s="17">
        <v>100</v>
      </c>
    </row>
    <row r="126" spans="1:6" x14ac:dyDescent="0.25">
      <c r="A126" s="82" t="s">
        <v>152</v>
      </c>
      <c r="B126" s="17"/>
      <c r="C126" s="17"/>
      <c r="D126" s="17"/>
      <c r="E126" s="17"/>
      <c r="F126" s="17"/>
    </row>
    <row r="127" spans="1:6" x14ac:dyDescent="0.25">
      <c r="A127" s="82"/>
      <c r="B127" s="17"/>
      <c r="C127" s="17"/>
      <c r="D127" s="17"/>
      <c r="E127" s="17"/>
      <c r="F127" s="17"/>
    </row>
    <row r="128" spans="1:6" x14ac:dyDescent="0.25">
      <c r="A128" s="82"/>
      <c r="B128" s="17"/>
      <c r="C128" s="17"/>
      <c r="D128" s="17"/>
      <c r="E128" s="17"/>
      <c r="F128" s="17"/>
    </row>
  </sheetData>
  <sheetProtection sheet="1" objects="1" scenarios="1"/>
  <mergeCells count="83">
    <mergeCell ref="B106:U106"/>
    <mergeCell ref="B107:U107"/>
    <mergeCell ref="B108:U108"/>
    <mergeCell ref="B109:U109"/>
    <mergeCell ref="B110:U110"/>
    <mergeCell ref="B105:U105"/>
    <mergeCell ref="B93:U93"/>
    <mergeCell ref="B94:U94"/>
    <mergeCell ref="A97:AL97"/>
    <mergeCell ref="B98:U98"/>
    <mergeCell ref="V98:AA99"/>
    <mergeCell ref="AC98:AH99"/>
    <mergeCell ref="AI98:AL99"/>
    <mergeCell ref="B99:U99"/>
    <mergeCell ref="B100:U100"/>
    <mergeCell ref="A101:U101"/>
    <mergeCell ref="B102:U102"/>
    <mergeCell ref="B103:U103"/>
    <mergeCell ref="A104:U104"/>
    <mergeCell ref="B92:U92"/>
    <mergeCell ref="A84:AL84"/>
    <mergeCell ref="B85:U85"/>
    <mergeCell ref="V85:AA86"/>
    <mergeCell ref="AC85:AH86"/>
    <mergeCell ref="AI85:AL86"/>
    <mergeCell ref="B86:U86"/>
    <mergeCell ref="B87:U87"/>
    <mergeCell ref="A88:U88"/>
    <mergeCell ref="B89:U89"/>
    <mergeCell ref="B90:U90"/>
    <mergeCell ref="B91:U91"/>
    <mergeCell ref="B81:U81"/>
    <mergeCell ref="A71:U71"/>
    <mergeCell ref="V71:AL71"/>
    <mergeCell ref="B72:U72"/>
    <mergeCell ref="B73:U73"/>
    <mergeCell ref="B74:U74"/>
    <mergeCell ref="B75:U75"/>
    <mergeCell ref="B76:U76"/>
    <mergeCell ref="B77:U77"/>
    <mergeCell ref="B78:U78"/>
    <mergeCell ref="B79:U79"/>
    <mergeCell ref="B80:U80"/>
    <mergeCell ref="B70:U70"/>
    <mergeCell ref="B57:U57"/>
    <mergeCell ref="A58:U58"/>
    <mergeCell ref="V58:AL58"/>
    <mergeCell ref="B59:U59"/>
    <mergeCell ref="B60:U60"/>
    <mergeCell ref="B61:U61"/>
    <mergeCell ref="B62:U62"/>
    <mergeCell ref="A67:O67"/>
    <mergeCell ref="V68:AA69"/>
    <mergeCell ref="AC68:AH69"/>
    <mergeCell ref="AI68:AL69"/>
    <mergeCell ref="B56:U56"/>
    <mergeCell ref="B46:U46"/>
    <mergeCell ref="A47:U47"/>
    <mergeCell ref="V47:AL47"/>
    <mergeCell ref="B48:U48"/>
    <mergeCell ref="B49:U49"/>
    <mergeCell ref="B50:U50"/>
    <mergeCell ref="B51:U51"/>
    <mergeCell ref="B52:U52"/>
    <mergeCell ref="B53:U53"/>
    <mergeCell ref="B54:U54"/>
    <mergeCell ref="B55:U55"/>
    <mergeCell ref="V44:AA45"/>
    <mergeCell ref="AC44:AH45"/>
    <mergeCell ref="AI44:AL45"/>
    <mergeCell ref="A21:J21"/>
    <mergeCell ref="C22:J22"/>
    <mergeCell ref="C23:J23"/>
    <mergeCell ref="C24:J24"/>
    <mergeCell ref="C25:J25"/>
    <mergeCell ref="A28:O28"/>
    <mergeCell ref="B30:Q30"/>
    <mergeCell ref="V30:AJ30"/>
    <mergeCell ref="A1:AE1"/>
    <mergeCell ref="A6:AL6"/>
    <mergeCell ref="A7:AL7"/>
    <mergeCell ref="A8:AE8"/>
    <mergeCell ref="A9:AL9"/>
  </mergeCells>
  <printOptions horizontalCentered="1" verticalCentered="1"/>
  <pageMargins left="0" right="0" top="0" bottom="0" header="0.31496062992125984" footer="0.31496062992125984"/>
  <pageSetup paperSize="9" scale="3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7"/>
  <sheetViews>
    <sheetView view="pageBreakPreview" zoomScale="80" zoomScaleNormal="100" zoomScaleSheetLayoutView="80" workbookViewId="0">
      <selection activeCell="O16" sqref="O16"/>
    </sheetView>
  </sheetViews>
  <sheetFormatPr baseColWidth="10" defaultRowHeight="15" x14ac:dyDescent="0.25"/>
  <cols>
    <col min="1" max="1" width="8.28515625" style="50" customWidth="1"/>
    <col min="2" max="2" width="8" style="50" customWidth="1"/>
    <col min="3" max="3" width="8.28515625" style="50" customWidth="1"/>
    <col min="4" max="4" width="9.5703125" style="50" customWidth="1"/>
    <col min="5" max="5" width="8.5703125" style="50" customWidth="1"/>
    <col min="6" max="6" width="54.5703125" style="50" customWidth="1"/>
    <col min="7" max="7" width="11.42578125" style="50"/>
    <col min="8" max="8" width="11.42578125" style="50" customWidth="1"/>
    <col min="9" max="9" width="11.42578125" style="50"/>
    <col min="10" max="10" width="10.140625" style="50" customWidth="1"/>
    <col min="11" max="11" width="9.28515625" style="50" customWidth="1"/>
    <col min="12" max="12" width="9" style="50" customWidth="1"/>
    <col min="13" max="13" width="27.7109375" style="50" customWidth="1"/>
    <col min="14" max="14" width="8.5703125" style="50" customWidth="1"/>
    <col min="15" max="15" width="9.5703125" style="50" customWidth="1"/>
    <col min="16" max="16" width="8.28515625" style="50" customWidth="1"/>
    <col min="17" max="17" width="11" style="50" customWidth="1"/>
    <col min="18" max="18" width="10.7109375" style="50" bestFit="1" customWidth="1"/>
    <col min="19" max="19" width="11.7109375" style="50" customWidth="1"/>
    <col min="20" max="20" width="14.42578125" style="50" customWidth="1"/>
    <col min="21" max="21" width="7.5703125" style="50" customWidth="1"/>
    <col min="22" max="23" width="10" style="50" customWidth="1"/>
    <col min="24" max="24" width="10.85546875" style="50" customWidth="1"/>
    <col min="25" max="25" width="10.7109375" style="50" customWidth="1"/>
    <col min="26" max="26" width="8.7109375" style="50" customWidth="1"/>
    <col min="27" max="27" width="8" style="50" bestFit="1" customWidth="1"/>
    <col min="28" max="28" width="8.5703125" style="50" bestFit="1" customWidth="1"/>
    <col min="29" max="30" width="10.7109375" style="50" bestFit="1" customWidth="1"/>
    <col min="31" max="32" width="12.42578125" style="50" bestFit="1" customWidth="1"/>
    <col min="33" max="33" width="10.7109375" style="50" bestFit="1" customWidth="1"/>
    <col min="34" max="34" width="10.7109375" style="50" customWidth="1"/>
    <col min="35" max="35" width="9.42578125" style="50" bestFit="1" customWidth="1"/>
    <col min="36" max="36" width="14.85546875" style="50" bestFit="1" customWidth="1"/>
    <col min="37" max="37" width="11.28515625" style="50" bestFit="1" customWidth="1"/>
    <col min="38" max="38" width="8" style="57" bestFit="1" customWidth="1"/>
    <col min="39" max="39" width="19.85546875" style="72" hidden="1" customWidth="1"/>
    <col min="40" max="56" width="19.85546875" style="50" hidden="1" customWidth="1"/>
    <col min="57" max="57" width="11.42578125" style="50" customWidth="1"/>
    <col min="58" max="16384" width="11.42578125" style="50"/>
  </cols>
  <sheetData>
    <row r="1" spans="1:56"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M1" s="83" t="s">
        <v>153</v>
      </c>
      <c r="AU1" s="50" t="s">
        <v>153</v>
      </c>
    </row>
    <row r="2" spans="1:56"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M2" s="83" t="s">
        <v>176</v>
      </c>
      <c r="AN2" s="50">
        <v>1</v>
      </c>
      <c r="AO2" s="50">
        <v>2</v>
      </c>
      <c r="AP2" s="50">
        <v>3</v>
      </c>
      <c r="AQ2" s="50">
        <v>4</v>
      </c>
      <c r="AR2" s="50">
        <v>5</v>
      </c>
      <c r="AS2" s="50" t="s">
        <v>101</v>
      </c>
      <c r="AT2" s="50" t="s">
        <v>88</v>
      </c>
      <c r="AU2" s="50" t="s">
        <v>176</v>
      </c>
      <c r="AV2" s="50">
        <v>1</v>
      </c>
      <c r="AW2" s="50">
        <v>2</v>
      </c>
      <c r="AX2" s="50">
        <v>3</v>
      </c>
      <c r="AY2" s="50">
        <v>4</v>
      </c>
      <c r="AZ2" s="50">
        <v>5</v>
      </c>
      <c r="BA2" s="50" t="s">
        <v>88</v>
      </c>
    </row>
    <row r="3" spans="1:56" x14ac:dyDescent="0.2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M3" s="83" t="s">
        <v>103</v>
      </c>
      <c r="AN3" s="50">
        <v>0</v>
      </c>
      <c r="AO3" s="50">
        <v>1</v>
      </c>
      <c r="AP3" s="50">
        <v>4</v>
      </c>
      <c r="AQ3" s="50">
        <v>3</v>
      </c>
      <c r="AR3" s="50">
        <v>8</v>
      </c>
      <c r="AS3" s="50">
        <v>0</v>
      </c>
      <c r="AT3" s="50">
        <v>16</v>
      </c>
      <c r="AU3" s="50" t="s">
        <v>103</v>
      </c>
      <c r="AV3" s="50">
        <v>0</v>
      </c>
      <c r="AW3" s="50">
        <v>1</v>
      </c>
      <c r="AX3" s="50">
        <v>4</v>
      </c>
      <c r="AY3" s="50">
        <v>3</v>
      </c>
      <c r="AZ3" s="50">
        <v>8</v>
      </c>
      <c r="BA3" s="50">
        <v>4.13</v>
      </c>
      <c r="BB3" s="50">
        <v>1.02</v>
      </c>
      <c r="BC3" s="50">
        <v>5</v>
      </c>
      <c r="BD3" s="50">
        <v>5</v>
      </c>
    </row>
    <row r="4" spans="1:56"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M4" s="83" t="s">
        <v>102</v>
      </c>
      <c r="AN4" s="50">
        <v>0</v>
      </c>
      <c r="AO4" s="50">
        <v>1</v>
      </c>
      <c r="AP4" s="50">
        <v>3</v>
      </c>
      <c r="AQ4" s="50">
        <v>3</v>
      </c>
      <c r="AR4" s="50">
        <v>9</v>
      </c>
      <c r="AS4" s="50">
        <v>0</v>
      </c>
      <c r="AT4" s="50">
        <v>16</v>
      </c>
      <c r="AU4" s="50" t="s">
        <v>102</v>
      </c>
      <c r="AV4" s="50">
        <v>0</v>
      </c>
      <c r="AW4" s="50">
        <v>1</v>
      </c>
      <c r="AX4" s="50">
        <v>3</v>
      </c>
      <c r="AY4" s="50">
        <v>3</v>
      </c>
      <c r="AZ4" s="50">
        <v>9</v>
      </c>
      <c r="BA4" s="50">
        <v>4.25</v>
      </c>
      <c r="BB4" s="50">
        <v>1</v>
      </c>
      <c r="BC4" s="50">
        <v>5</v>
      </c>
      <c r="BD4" s="50">
        <v>5</v>
      </c>
    </row>
    <row r="5" spans="1:56" x14ac:dyDescent="0.25">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M5" s="83" t="s">
        <v>104</v>
      </c>
      <c r="AN5" s="50">
        <v>2</v>
      </c>
      <c r="AO5" s="50">
        <v>0</v>
      </c>
      <c r="AP5" s="50">
        <v>2</v>
      </c>
      <c r="AQ5" s="50">
        <v>0</v>
      </c>
      <c r="AR5" s="50">
        <v>13</v>
      </c>
      <c r="AS5" s="50">
        <v>0</v>
      </c>
      <c r="AT5" s="50">
        <v>17</v>
      </c>
      <c r="AU5" s="50" t="s">
        <v>104</v>
      </c>
      <c r="AV5" s="50">
        <v>2</v>
      </c>
      <c r="AW5" s="50">
        <v>0</v>
      </c>
      <c r="AX5" s="50">
        <v>2</v>
      </c>
      <c r="AY5" s="50">
        <v>0</v>
      </c>
      <c r="AZ5" s="50">
        <v>13</v>
      </c>
      <c r="BA5" s="50">
        <v>4.29</v>
      </c>
      <c r="BB5" s="50">
        <v>1.4</v>
      </c>
      <c r="BC5" s="50">
        <v>5</v>
      </c>
      <c r="BD5" s="50">
        <v>5</v>
      </c>
    </row>
    <row r="6" spans="1:56" ht="15.75" x14ac:dyDescent="0.25">
      <c r="A6" s="103" t="s">
        <v>100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83" t="s">
        <v>105</v>
      </c>
      <c r="AN6" s="50">
        <v>1</v>
      </c>
      <c r="AO6" s="50">
        <v>1</v>
      </c>
      <c r="AP6" s="50">
        <v>0</v>
      </c>
      <c r="AQ6" s="50">
        <v>2</v>
      </c>
      <c r="AR6" s="50">
        <v>13</v>
      </c>
      <c r="AS6" s="50">
        <v>0</v>
      </c>
      <c r="AT6" s="50">
        <v>17</v>
      </c>
      <c r="AU6" s="50" t="s">
        <v>105</v>
      </c>
      <c r="AV6" s="50">
        <v>1</v>
      </c>
      <c r="AW6" s="50">
        <v>1</v>
      </c>
      <c r="AX6" s="50">
        <v>0</v>
      </c>
      <c r="AY6" s="50">
        <v>2</v>
      </c>
      <c r="AZ6" s="50">
        <v>13</v>
      </c>
      <c r="BA6" s="50">
        <v>4.47</v>
      </c>
      <c r="BB6" s="50">
        <v>1.18</v>
      </c>
      <c r="BC6" s="50">
        <v>5</v>
      </c>
      <c r="BD6" s="50">
        <v>5</v>
      </c>
    </row>
    <row r="7" spans="1:56" x14ac:dyDescent="0.25">
      <c r="A7" s="104" t="s">
        <v>87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83" t="s">
        <v>106</v>
      </c>
      <c r="AN7" s="50">
        <v>0</v>
      </c>
      <c r="AO7" s="50">
        <v>0</v>
      </c>
      <c r="AP7" s="50">
        <v>1</v>
      </c>
      <c r="AQ7" s="50">
        <v>0</v>
      </c>
      <c r="AR7" s="50">
        <v>14</v>
      </c>
      <c r="AS7" s="50">
        <v>2</v>
      </c>
      <c r="AT7" s="50">
        <v>17</v>
      </c>
      <c r="AU7" s="50" t="s">
        <v>106</v>
      </c>
      <c r="AV7" s="50">
        <v>0</v>
      </c>
      <c r="AW7" s="50">
        <v>0</v>
      </c>
      <c r="AX7" s="50">
        <v>1</v>
      </c>
      <c r="AY7" s="50">
        <v>0</v>
      </c>
      <c r="AZ7" s="50">
        <v>14</v>
      </c>
      <c r="BA7" s="50">
        <v>4.87</v>
      </c>
      <c r="BB7" s="50">
        <v>0.52</v>
      </c>
      <c r="BC7" s="50">
        <v>5</v>
      </c>
      <c r="BD7" s="50">
        <v>5</v>
      </c>
    </row>
    <row r="8" spans="1:56" ht="15.75" x14ac:dyDescent="0.2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M8" s="83" t="s">
        <v>107</v>
      </c>
      <c r="AN8" s="50">
        <v>0</v>
      </c>
      <c r="AO8" s="50">
        <v>0</v>
      </c>
      <c r="AP8" s="50">
        <v>1</v>
      </c>
      <c r="AQ8" s="50">
        <v>3</v>
      </c>
      <c r="AR8" s="50">
        <v>10</v>
      </c>
      <c r="AS8" s="50">
        <v>3</v>
      </c>
      <c r="AT8" s="50">
        <v>17</v>
      </c>
      <c r="AU8" s="50" t="s">
        <v>107</v>
      </c>
      <c r="AV8" s="50">
        <v>0</v>
      </c>
      <c r="AW8" s="50">
        <v>0</v>
      </c>
      <c r="AX8" s="50">
        <v>1</v>
      </c>
      <c r="AY8" s="50">
        <v>3</v>
      </c>
      <c r="AZ8" s="50">
        <v>10</v>
      </c>
      <c r="BA8" s="50">
        <v>4.6399999999999997</v>
      </c>
      <c r="BB8" s="50">
        <v>0.63</v>
      </c>
      <c r="BC8" s="50">
        <v>5</v>
      </c>
      <c r="BD8" s="50">
        <v>5</v>
      </c>
    </row>
    <row r="9" spans="1:56" ht="27.75" customHeight="1" x14ac:dyDescent="0.25">
      <c r="A9" s="106" t="s">
        <v>171</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83" t="s">
        <v>108</v>
      </c>
      <c r="AN9" s="50">
        <v>0</v>
      </c>
      <c r="AO9" s="50">
        <v>0</v>
      </c>
      <c r="AP9" s="50">
        <v>0</v>
      </c>
      <c r="AQ9" s="50">
        <v>5</v>
      </c>
      <c r="AR9" s="50">
        <v>11</v>
      </c>
      <c r="AS9" s="50">
        <v>1</v>
      </c>
      <c r="AT9" s="50">
        <v>17</v>
      </c>
      <c r="AU9" s="50" t="s">
        <v>108</v>
      </c>
      <c r="AV9" s="50">
        <v>0</v>
      </c>
      <c r="AW9" s="50">
        <v>0</v>
      </c>
      <c r="AX9" s="50">
        <v>0</v>
      </c>
      <c r="AY9" s="50">
        <v>5</v>
      </c>
      <c r="AZ9" s="50">
        <v>11</v>
      </c>
      <c r="BA9" s="50">
        <v>4.6900000000000004</v>
      </c>
      <c r="BB9" s="50">
        <v>0.48</v>
      </c>
      <c r="BC9" s="50">
        <v>5</v>
      </c>
      <c r="BD9" s="50">
        <v>5</v>
      </c>
    </row>
    <row r="10" spans="1:56" x14ac:dyDescent="0.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42"/>
      <c r="AM10" s="83" t="s">
        <v>109</v>
      </c>
      <c r="AN10" s="50">
        <v>1</v>
      </c>
      <c r="AO10" s="50">
        <v>0</v>
      </c>
      <c r="AP10" s="50">
        <v>0</v>
      </c>
      <c r="AQ10" s="50">
        <v>1</v>
      </c>
      <c r="AR10" s="50">
        <v>9</v>
      </c>
      <c r="AS10" s="50">
        <v>6</v>
      </c>
      <c r="AT10" s="50">
        <v>17</v>
      </c>
      <c r="AU10" s="50" t="s">
        <v>109</v>
      </c>
      <c r="AV10" s="50">
        <v>1</v>
      </c>
      <c r="AW10" s="50">
        <v>0</v>
      </c>
      <c r="AX10" s="50">
        <v>0</v>
      </c>
      <c r="AY10" s="50">
        <v>1</v>
      </c>
      <c r="AZ10" s="50">
        <v>9</v>
      </c>
      <c r="BA10" s="50">
        <v>4.55</v>
      </c>
      <c r="BB10" s="50">
        <v>1.21</v>
      </c>
      <c r="BC10" s="50">
        <v>5</v>
      </c>
      <c r="BD10" s="50">
        <v>5</v>
      </c>
    </row>
    <row r="11" spans="1:56" x14ac:dyDescent="0.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42"/>
      <c r="AM11" s="83" t="s">
        <v>110</v>
      </c>
      <c r="AN11" s="50">
        <v>1</v>
      </c>
      <c r="AO11" s="50">
        <v>1</v>
      </c>
      <c r="AP11" s="50">
        <v>1</v>
      </c>
      <c r="AQ11" s="50">
        <v>1</v>
      </c>
      <c r="AR11" s="50">
        <v>12</v>
      </c>
      <c r="AS11" s="50">
        <v>1</v>
      </c>
      <c r="AT11" s="50">
        <v>17</v>
      </c>
      <c r="AU11" s="50" t="s">
        <v>110</v>
      </c>
      <c r="AV11" s="50">
        <v>1</v>
      </c>
      <c r="AW11" s="50">
        <v>1</v>
      </c>
      <c r="AX11" s="50">
        <v>1</v>
      </c>
      <c r="AY11" s="50">
        <v>1</v>
      </c>
      <c r="AZ11" s="50">
        <v>12</v>
      </c>
      <c r="BA11" s="50">
        <v>4.38</v>
      </c>
      <c r="BB11" s="50">
        <v>1.26</v>
      </c>
      <c r="BC11" s="50">
        <v>5</v>
      </c>
      <c r="BD11" s="50">
        <v>5</v>
      </c>
    </row>
    <row r="12" spans="1:56" x14ac:dyDescent="0.25">
      <c r="A12" s="73"/>
      <c r="B12" s="73"/>
      <c r="C12" s="73"/>
      <c r="D12" s="73"/>
      <c r="E12" s="73"/>
      <c r="F12" s="73"/>
      <c r="G12" s="73"/>
      <c r="H12" s="73"/>
      <c r="I12" s="73"/>
      <c r="J12" s="73"/>
      <c r="K12" s="73"/>
      <c r="L12" s="73"/>
      <c r="M12" s="49"/>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42"/>
      <c r="AM12" s="83" t="s">
        <v>111</v>
      </c>
      <c r="AN12" s="50">
        <v>1</v>
      </c>
      <c r="AO12" s="50">
        <v>0</v>
      </c>
      <c r="AP12" s="50">
        <v>1</v>
      </c>
      <c r="AQ12" s="50">
        <v>3</v>
      </c>
      <c r="AR12" s="50">
        <v>12</v>
      </c>
      <c r="AS12" s="50">
        <v>0</v>
      </c>
      <c r="AT12" s="50">
        <v>17</v>
      </c>
      <c r="AU12" s="50" t="s">
        <v>111</v>
      </c>
      <c r="AV12" s="50">
        <v>1</v>
      </c>
      <c r="AW12" s="50">
        <v>0</v>
      </c>
      <c r="AX12" s="50">
        <v>1</v>
      </c>
      <c r="AY12" s="50">
        <v>3</v>
      </c>
      <c r="AZ12" s="50">
        <v>12</v>
      </c>
      <c r="BA12" s="50">
        <v>4.47</v>
      </c>
      <c r="BB12" s="50">
        <v>1.07</v>
      </c>
      <c r="BC12" s="50">
        <v>5</v>
      </c>
      <c r="BD12" s="50">
        <v>5</v>
      </c>
    </row>
    <row r="13" spans="1:56" x14ac:dyDescent="0.25">
      <c r="A13" s="73"/>
      <c r="B13" s="73"/>
      <c r="C13" s="73"/>
      <c r="D13" s="73"/>
      <c r="E13" s="73"/>
      <c r="F13" s="73"/>
      <c r="G13" s="73"/>
      <c r="H13" s="73"/>
      <c r="I13" s="73"/>
      <c r="J13" s="73"/>
      <c r="K13" s="73"/>
      <c r="L13" s="73"/>
      <c r="M13" s="49"/>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42"/>
      <c r="AM13" s="83" t="s">
        <v>112</v>
      </c>
      <c r="AN13" s="50">
        <v>0</v>
      </c>
      <c r="AO13" s="50">
        <v>0</v>
      </c>
      <c r="AP13" s="50">
        <v>0</v>
      </c>
      <c r="AQ13" s="50">
        <v>5</v>
      </c>
      <c r="AR13" s="50">
        <v>10</v>
      </c>
      <c r="AS13" s="50">
        <v>2</v>
      </c>
      <c r="AT13" s="50">
        <v>17</v>
      </c>
      <c r="AU13" s="50" t="s">
        <v>112</v>
      </c>
      <c r="AV13" s="50">
        <v>0</v>
      </c>
      <c r="AW13" s="50">
        <v>0</v>
      </c>
      <c r="AX13" s="50">
        <v>0</v>
      </c>
      <c r="AY13" s="50">
        <v>5</v>
      </c>
      <c r="AZ13" s="50">
        <v>10</v>
      </c>
      <c r="BA13" s="50">
        <v>4.67</v>
      </c>
      <c r="BB13" s="50">
        <v>0.49</v>
      </c>
      <c r="BC13" s="50">
        <v>5</v>
      </c>
      <c r="BD13" s="50">
        <v>5</v>
      </c>
    </row>
    <row r="14" spans="1:56" x14ac:dyDescent="0.25">
      <c r="A14" s="73"/>
      <c r="B14" s="73"/>
      <c r="C14" s="73"/>
      <c r="D14" s="73"/>
      <c r="E14" s="73"/>
      <c r="F14" s="73"/>
      <c r="G14" s="73"/>
      <c r="H14" s="73"/>
      <c r="I14" s="73"/>
      <c r="J14" s="73"/>
      <c r="K14" s="73"/>
      <c r="L14" s="73"/>
      <c r="M14" s="49"/>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42"/>
      <c r="AM14" s="83" t="s">
        <v>113</v>
      </c>
      <c r="AN14" s="50">
        <v>0</v>
      </c>
      <c r="AO14" s="50">
        <v>0</v>
      </c>
      <c r="AP14" s="50">
        <v>0</v>
      </c>
      <c r="AQ14" s="50">
        <v>3</v>
      </c>
      <c r="AR14" s="50">
        <v>13</v>
      </c>
      <c r="AS14" s="50">
        <v>1</v>
      </c>
      <c r="AT14" s="50">
        <v>17</v>
      </c>
      <c r="AU14" s="50" t="s">
        <v>113</v>
      </c>
      <c r="AV14" s="50">
        <v>0</v>
      </c>
      <c r="AW14" s="50">
        <v>0</v>
      </c>
      <c r="AX14" s="50">
        <v>0</v>
      </c>
      <c r="AY14" s="50">
        <v>3</v>
      </c>
      <c r="AZ14" s="50">
        <v>13</v>
      </c>
      <c r="BA14" s="50">
        <v>4.8099999999999996</v>
      </c>
      <c r="BB14" s="50">
        <v>0.4</v>
      </c>
      <c r="BC14" s="50">
        <v>5</v>
      </c>
      <c r="BD14" s="50">
        <v>5</v>
      </c>
    </row>
    <row r="15" spans="1:56" x14ac:dyDescent="0.25">
      <c r="A15" s="73"/>
      <c r="B15" s="73"/>
      <c r="C15" s="73"/>
      <c r="D15" s="73"/>
      <c r="E15" s="73"/>
      <c r="F15" s="73"/>
      <c r="G15" s="73"/>
      <c r="H15" s="73"/>
      <c r="I15" s="73"/>
      <c r="J15" s="73"/>
      <c r="K15" s="73"/>
      <c r="L15" s="73"/>
      <c r="M15" s="49"/>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42"/>
      <c r="AM15" s="83" t="s">
        <v>114</v>
      </c>
      <c r="AN15" s="50">
        <v>0</v>
      </c>
      <c r="AO15" s="50">
        <v>0</v>
      </c>
      <c r="AP15" s="50">
        <v>1</v>
      </c>
      <c r="AQ15" s="50">
        <v>1</v>
      </c>
      <c r="AR15" s="50">
        <v>14</v>
      </c>
      <c r="AS15" s="50">
        <v>1</v>
      </c>
      <c r="AT15" s="50">
        <v>17</v>
      </c>
      <c r="AU15" s="50" t="s">
        <v>114</v>
      </c>
      <c r="AV15" s="50">
        <v>0</v>
      </c>
      <c r="AW15" s="50">
        <v>0</v>
      </c>
      <c r="AX15" s="50">
        <v>1</v>
      </c>
      <c r="AY15" s="50">
        <v>1</v>
      </c>
      <c r="AZ15" s="50">
        <v>14</v>
      </c>
      <c r="BA15" s="50">
        <v>4.8099999999999996</v>
      </c>
      <c r="BB15" s="50">
        <v>0.54</v>
      </c>
      <c r="BC15" s="50">
        <v>5</v>
      </c>
      <c r="BD15" s="50">
        <v>5</v>
      </c>
    </row>
    <row r="16" spans="1:56" x14ac:dyDescent="0.25">
      <c r="A16" s="73"/>
      <c r="B16" s="73"/>
      <c r="C16" s="73"/>
      <c r="D16" s="73"/>
      <c r="E16" s="73"/>
      <c r="F16" s="73"/>
      <c r="G16" s="73"/>
      <c r="H16" s="73"/>
      <c r="I16" s="73"/>
      <c r="J16" s="73"/>
      <c r="K16" s="73"/>
      <c r="L16" s="73"/>
      <c r="M16" s="49"/>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42"/>
      <c r="AM16" s="83" t="s">
        <v>115</v>
      </c>
      <c r="AN16" s="50">
        <v>0</v>
      </c>
      <c r="AO16" s="50">
        <v>0</v>
      </c>
      <c r="AP16" s="50">
        <v>0</v>
      </c>
      <c r="AQ16" s="50">
        <v>3</v>
      </c>
      <c r="AR16" s="50">
        <v>14</v>
      </c>
      <c r="AS16" s="50">
        <v>0</v>
      </c>
      <c r="AT16" s="50">
        <v>17</v>
      </c>
      <c r="AU16" s="50" t="s">
        <v>115</v>
      </c>
      <c r="AV16" s="50">
        <v>0</v>
      </c>
      <c r="AW16" s="50">
        <v>0</v>
      </c>
      <c r="AX16" s="50">
        <v>0</v>
      </c>
      <c r="AY16" s="50">
        <v>3</v>
      </c>
      <c r="AZ16" s="50">
        <v>14</v>
      </c>
      <c r="BA16" s="50">
        <v>4.82</v>
      </c>
      <c r="BB16" s="50">
        <v>0.39</v>
      </c>
      <c r="BC16" s="50">
        <v>5</v>
      </c>
      <c r="BD16" s="50">
        <v>5</v>
      </c>
    </row>
    <row r="17" spans="1:56" x14ac:dyDescent="0.25">
      <c r="A17" s="73"/>
      <c r="B17" s="73"/>
      <c r="C17" s="73"/>
      <c r="D17" s="73"/>
      <c r="E17" s="73"/>
      <c r="F17" s="73"/>
      <c r="G17" s="73"/>
      <c r="H17" s="73"/>
      <c r="I17" s="73"/>
      <c r="J17" s="73"/>
      <c r="K17" s="73"/>
      <c r="L17" s="73"/>
      <c r="M17" s="49"/>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42"/>
      <c r="AM17" s="83" t="s">
        <v>116</v>
      </c>
      <c r="AN17" s="50">
        <v>1</v>
      </c>
      <c r="AO17" s="50">
        <v>1</v>
      </c>
      <c r="AP17" s="50">
        <v>9</v>
      </c>
      <c r="AQ17" s="50">
        <v>5</v>
      </c>
      <c r="AR17" s="50">
        <v>1</v>
      </c>
      <c r="AS17" s="50">
        <v>0</v>
      </c>
      <c r="AT17" s="50">
        <v>17</v>
      </c>
      <c r="AU17" s="50" t="s">
        <v>116</v>
      </c>
      <c r="AV17" s="50">
        <v>1</v>
      </c>
      <c r="AW17" s="50">
        <v>1</v>
      </c>
      <c r="AX17" s="50">
        <v>9</v>
      </c>
      <c r="AY17" s="50">
        <v>5</v>
      </c>
      <c r="AZ17" s="50">
        <v>1</v>
      </c>
      <c r="BA17" s="50">
        <v>3.24</v>
      </c>
      <c r="BB17" s="50">
        <v>0.9</v>
      </c>
      <c r="BC17" s="50">
        <v>3</v>
      </c>
      <c r="BD17" s="50">
        <v>3</v>
      </c>
    </row>
    <row r="18" spans="1:56" x14ac:dyDescent="0.25">
      <c r="A18" s="73"/>
      <c r="B18" s="73"/>
      <c r="C18" s="73"/>
      <c r="D18" s="73"/>
      <c r="E18" s="73"/>
      <c r="F18" s="73"/>
      <c r="G18" s="73"/>
      <c r="H18" s="73"/>
      <c r="I18" s="73"/>
      <c r="J18" s="73"/>
      <c r="K18" s="73"/>
      <c r="L18" s="73"/>
      <c r="M18" s="49"/>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42"/>
      <c r="AM18" s="83" t="s">
        <v>117</v>
      </c>
      <c r="AN18" s="50">
        <v>1</v>
      </c>
      <c r="AO18" s="50">
        <v>0</v>
      </c>
      <c r="AP18" s="50">
        <v>5</v>
      </c>
      <c r="AQ18" s="50">
        <v>6</v>
      </c>
      <c r="AR18" s="50">
        <v>5</v>
      </c>
      <c r="AS18" s="50">
        <v>0</v>
      </c>
      <c r="AT18" s="50">
        <v>17</v>
      </c>
      <c r="AU18" s="50" t="s">
        <v>117</v>
      </c>
      <c r="AV18" s="50">
        <v>1</v>
      </c>
      <c r="AW18" s="50">
        <v>0</v>
      </c>
      <c r="AX18" s="50">
        <v>5</v>
      </c>
      <c r="AY18" s="50">
        <v>6</v>
      </c>
      <c r="AZ18" s="50">
        <v>5</v>
      </c>
      <c r="BA18" s="50">
        <v>3.82</v>
      </c>
      <c r="BB18" s="50">
        <v>1.07</v>
      </c>
      <c r="BC18" s="50">
        <v>4</v>
      </c>
      <c r="BD18" s="50">
        <v>4</v>
      </c>
    </row>
    <row r="19" spans="1:56" x14ac:dyDescent="0.25">
      <c r="A19" s="73"/>
      <c r="B19" s="73"/>
      <c r="C19" s="73"/>
      <c r="D19" s="73"/>
      <c r="E19" s="73"/>
      <c r="F19" s="73"/>
      <c r="G19" s="73"/>
      <c r="H19" s="73"/>
      <c r="I19" s="73"/>
      <c r="J19" s="73"/>
      <c r="K19" s="73"/>
      <c r="L19" s="73"/>
      <c r="M19" s="49"/>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42"/>
      <c r="AM19" s="83" t="s">
        <v>118</v>
      </c>
      <c r="AN19" s="50">
        <v>0</v>
      </c>
      <c r="AO19" s="50">
        <v>1</v>
      </c>
      <c r="AP19" s="50">
        <v>5</v>
      </c>
      <c r="AQ19" s="50">
        <v>4</v>
      </c>
      <c r="AR19" s="50">
        <v>7</v>
      </c>
      <c r="AS19" s="50">
        <v>0</v>
      </c>
      <c r="AT19" s="50">
        <v>17</v>
      </c>
      <c r="AU19" s="50" t="s">
        <v>118</v>
      </c>
      <c r="AV19" s="50">
        <v>0</v>
      </c>
      <c r="AW19" s="50">
        <v>1</v>
      </c>
      <c r="AX19" s="50">
        <v>5</v>
      </c>
      <c r="AY19" s="50">
        <v>4</v>
      </c>
      <c r="AZ19" s="50">
        <v>7</v>
      </c>
      <c r="BA19" s="50">
        <v>4</v>
      </c>
      <c r="BB19" s="50">
        <v>1</v>
      </c>
      <c r="BC19" s="50">
        <v>4</v>
      </c>
      <c r="BD19" s="50">
        <v>5</v>
      </c>
    </row>
    <row r="20" spans="1:56" x14ac:dyDescent="0.25">
      <c r="A20" s="73"/>
      <c r="B20" s="73"/>
      <c r="C20" s="73"/>
      <c r="D20" s="73"/>
      <c r="E20" s="73"/>
      <c r="F20" s="73"/>
      <c r="G20" s="73"/>
      <c r="H20" s="73"/>
      <c r="I20" s="73"/>
      <c r="J20" s="73"/>
      <c r="K20" s="73"/>
      <c r="L20" s="73"/>
      <c r="M20" s="49"/>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42"/>
      <c r="AM20" s="83" t="s">
        <v>119</v>
      </c>
      <c r="AN20" s="50">
        <v>0</v>
      </c>
      <c r="AO20" s="50">
        <v>1</v>
      </c>
      <c r="AP20" s="50">
        <v>2</v>
      </c>
      <c r="AQ20" s="50">
        <v>4</v>
      </c>
      <c r="AR20" s="50">
        <v>10</v>
      </c>
      <c r="AS20" s="50">
        <v>0</v>
      </c>
      <c r="AT20" s="50">
        <v>17</v>
      </c>
      <c r="AU20" s="50" t="s">
        <v>119</v>
      </c>
      <c r="AV20" s="50">
        <v>0</v>
      </c>
      <c r="AW20" s="50">
        <v>1</v>
      </c>
      <c r="AX20" s="50">
        <v>2</v>
      </c>
      <c r="AY20" s="50">
        <v>4</v>
      </c>
      <c r="AZ20" s="50">
        <v>10</v>
      </c>
      <c r="BA20" s="50">
        <v>4.3499999999999996</v>
      </c>
      <c r="BB20" s="50">
        <v>0.93</v>
      </c>
      <c r="BC20" s="50">
        <v>5</v>
      </c>
      <c r="BD20" s="50">
        <v>5</v>
      </c>
    </row>
    <row r="21" spans="1:56" ht="40.5" customHeight="1" x14ac:dyDescent="0.25">
      <c r="A21" s="94" t="s">
        <v>1</v>
      </c>
      <c r="B21" s="94"/>
      <c r="C21" s="94"/>
      <c r="D21" s="94"/>
      <c r="E21" s="94"/>
      <c r="F21" s="94"/>
      <c r="G21" s="94"/>
      <c r="H21" s="94"/>
      <c r="I21" s="94"/>
      <c r="J21" s="94"/>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42"/>
      <c r="AM21" s="83" t="s">
        <v>120</v>
      </c>
      <c r="AN21" s="50">
        <v>1</v>
      </c>
      <c r="AO21" s="50">
        <v>0</v>
      </c>
      <c r="AP21" s="50">
        <v>9</v>
      </c>
      <c r="AQ21" s="50">
        <v>3</v>
      </c>
      <c r="AR21" s="50">
        <v>3</v>
      </c>
      <c r="AS21" s="50">
        <v>1</v>
      </c>
      <c r="AT21" s="50">
        <v>17</v>
      </c>
      <c r="AU21" s="50" t="s">
        <v>120</v>
      </c>
      <c r="AV21" s="50">
        <v>1</v>
      </c>
      <c r="AW21" s="50">
        <v>0</v>
      </c>
      <c r="AX21" s="50">
        <v>9</v>
      </c>
      <c r="AY21" s="50">
        <v>3</v>
      </c>
      <c r="AZ21" s="50">
        <v>3</v>
      </c>
      <c r="BA21" s="50">
        <v>3.44</v>
      </c>
      <c r="BB21" s="50">
        <v>1.03</v>
      </c>
      <c r="BC21" s="50">
        <v>3</v>
      </c>
      <c r="BD21" s="50">
        <v>3</v>
      </c>
    </row>
    <row r="22" spans="1:56" ht="18" x14ac:dyDescent="0.25">
      <c r="A22" s="73"/>
      <c r="B22" s="73"/>
      <c r="C22" s="107" t="s">
        <v>2</v>
      </c>
      <c r="D22" s="107"/>
      <c r="E22" s="107"/>
      <c r="F22" s="107"/>
      <c r="G22" s="107"/>
      <c r="H22" s="107"/>
      <c r="I22" s="107"/>
      <c r="J22" s="107"/>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42"/>
      <c r="AM22" s="83" t="s">
        <v>121</v>
      </c>
      <c r="AN22" s="50">
        <v>3</v>
      </c>
      <c r="AO22" s="50">
        <v>4</v>
      </c>
      <c r="AP22" s="50">
        <v>6</v>
      </c>
      <c r="AQ22" s="50">
        <v>3</v>
      </c>
      <c r="AR22" s="50">
        <v>1</v>
      </c>
      <c r="AS22" s="50">
        <v>0</v>
      </c>
      <c r="AT22" s="50">
        <v>17</v>
      </c>
      <c r="AU22" s="50" t="s">
        <v>121</v>
      </c>
      <c r="AV22" s="50">
        <v>3</v>
      </c>
      <c r="AW22" s="50">
        <v>4</v>
      </c>
      <c r="AX22" s="50">
        <v>6</v>
      </c>
      <c r="AY22" s="50">
        <v>3</v>
      </c>
      <c r="AZ22" s="50">
        <v>1</v>
      </c>
      <c r="BA22" s="50">
        <v>2.71</v>
      </c>
      <c r="BB22" s="50">
        <v>1.1599999999999999</v>
      </c>
      <c r="BC22" s="50">
        <v>3</v>
      </c>
      <c r="BD22" s="50">
        <v>3</v>
      </c>
    </row>
    <row r="23" spans="1:56" ht="39.75" customHeight="1" x14ac:dyDescent="0.25">
      <c r="A23" s="73"/>
      <c r="B23" s="73"/>
      <c r="C23" s="107" t="s">
        <v>3</v>
      </c>
      <c r="D23" s="107"/>
      <c r="E23" s="107"/>
      <c r="F23" s="107"/>
      <c r="G23" s="107"/>
      <c r="H23" s="107"/>
      <c r="I23" s="107"/>
      <c r="J23" s="107"/>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42"/>
      <c r="AM23" s="83" t="s">
        <v>122</v>
      </c>
      <c r="AN23" s="50">
        <v>0</v>
      </c>
      <c r="AO23" s="50">
        <v>0</v>
      </c>
      <c r="AP23" s="50">
        <v>0</v>
      </c>
      <c r="AQ23" s="50">
        <v>1</v>
      </c>
      <c r="AR23" s="50">
        <v>12</v>
      </c>
      <c r="AS23" s="50">
        <v>4</v>
      </c>
      <c r="AT23" s="50">
        <v>17</v>
      </c>
      <c r="AU23" s="50" t="s">
        <v>122</v>
      </c>
      <c r="AV23" s="50">
        <v>0</v>
      </c>
      <c r="AW23" s="50">
        <v>0</v>
      </c>
      <c r="AX23" s="50">
        <v>0</v>
      </c>
      <c r="AY23" s="50">
        <v>1</v>
      </c>
      <c r="AZ23" s="50">
        <v>12</v>
      </c>
      <c r="BA23" s="50">
        <v>4.92</v>
      </c>
      <c r="BB23" s="50">
        <v>0.28000000000000003</v>
      </c>
      <c r="BC23" s="50">
        <v>5</v>
      </c>
      <c r="BD23" s="50">
        <v>5</v>
      </c>
    </row>
    <row r="24" spans="1:56" ht="18" x14ac:dyDescent="0.25">
      <c r="A24" s="73"/>
      <c r="B24" s="73"/>
      <c r="C24" s="107" t="s">
        <v>4</v>
      </c>
      <c r="D24" s="107"/>
      <c r="E24" s="107"/>
      <c r="F24" s="107"/>
      <c r="G24" s="107"/>
      <c r="H24" s="107"/>
      <c r="I24" s="107"/>
      <c r="J24" s="107"/>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42"/>
      <c r="AM24" s="83" t="s">
        <v>123</v>
      </c>
      <c r="AN24" s="50">
        <v>0</v>
      </c>
      <c r="AO24" s="50">
        <v>0</v>
      </c>
      <c r="AP24" s="50">
        <v>0</v>
      </c>
      <c r="AQ24" s="50">
        <v>5</v>
      </c>
      <c r="AR24" s="50">
        <v>8</v>
      </c>
      <c r="AS24" s="50">
        <v>4</v>
      </c>
      <c r="AT24" s="50">
        <v>17</v>
      </c>
      <c r="AU24" s="50" t="s">
        <v>123</v>
      </c>
      <c r="AV24" s="50">
        <v>0</v>
      </c>
      <c r="AW24" s="50">
        <v>0</v>
      </c>
      <c r="AX24" s="50">
        <v>0</v>
      </c>
      <c r="AY24" s="50">
        <v>5</v>
      </c>
      <c r="AZ24" s="50">
        <v>8</v>
      </c>
      <c r="BA24" s="50">
        <v>4.62</v>
      </c>
      <c r="BB24" s="50">
        <v>0.51</v>
      </c>
      <c r="BC24" s="50">
        <v>5</v>
      </c>
      <c r="BD24" s="50">
        <v>5</v>
      </c>
    </row>
    <row r="25" spans="1:56" ht="18" x14ac:dyDescent="0.25">
      <c r="C25" s="107" t="s">
        <v>5</v>
      </c>
      <c r="D25" s="107"/>
      <c r="E25" s="107"/>
      <c r="F25" s="107"/>
      <c r="G25" s="107"/>
      <c r="H25" s="107"/>
      <c r="I25" s="107"/>
      <c r="J25" s="107"/>
      <c r="AM25" s="83" t="s">
        <v>124</v>
      </c>
      <c r="AN25" s="50">
        <v>0</v>
      </c>
      <c r="AO25" s="50">
        <v>0</v>
      </c>
      <c r="AP25" s="50">
        <v>1</v>
      </c>
      <c r="AQ25" s="50">
        <v>6</v>
      </c>
      <c r="AR25" s="50">
        <v>9</v>
      </c>
      <c r="AS25" s="50">
        <v>1</v>
      </c>
      <c r="AT25" s="50">
        <v>17</v>
      </c>
      <c r="AU25" s="50" t="s">
        <v>124</v>
      </c>
      <c r="AV25" s="50">
        <v>0</v>
      </c>
      <c r="AW25" s="50">
        <v>0</v>
      </c>
      <c r="AX25" s="50">
        <v>1</v>
      </c>
      <c r="AY25" s="50">
        <v>6</v>
      </c>
      <c r="AZ25" s="50">
        <v>9</v>
      </c>
      <c r="BA25" s="50">
        <v>4.5</v>
      </c>
      <c r="BB25" s="50">
        <v>0.63</v>
      </c>
      <c r="BC25" s="50">
        <v>5</v>
      </c>
      <c r="BD25" s="50">
        <v>5</v>
      </c>
    </row>
    <row r="26" spans="1:56" x14ac:dyDescent="0.25">
      <c r="C26" s="51"/>
      <c r="D26" s="51"/>
      <c r="E26" s="51"/>
      <c r="F26" s="51"/>
      <c r="G26" s="51"/>
      <c r="H26" s="51"/>
      <c r="I26" s="51"/>
      <c r="J26" s="51"/>
      <c r="AM26" s="83" t="s">
        <v>125</v>
      </c>
      <c r="AN26" s="50">
        <v>0</v>
      </c>
      <c r="AO26" s="50">
        <v>1</v>
      </c>
      <c r="AP26" s="50">
        <v>2</v>
      </c>
      <c r="AQ26" s="50">
        <v>7</v>
      </c>
      <c r="AR26" s="50">
        <v>6</v>
      </c>
      <c r="AS26" s="50">
        <v>1</v>
      </c>
      <c r="AT26" s="50">
        <v>17</v>
      </c>
      <c r="AU26" s="50" t="s">
        <v>125</v>
      </c>
      <c r="AV26" s="50">
        <v>0</v>
      </c>
      <c r="AW26" s="50">
        <v>1</v>
      </c>
      <c r="AX26" s="50">
        <v>2</v>
      </c>
      <c r="AY26" s="50">
        <v>7</v>
      </c>
      <c r="AZ26" s="50">
        <v>6</v>
      </c>
      <c r="BA26" s="50">
        <v>4.13</v>
      </c>
      <c r="BB26" s="50">
        <v>0.89</v>
      </c>
      <c r="BC26" s="50">
        <v>4</v>
      </c>
      <c r="BD26" s="50">
        <v>4</v>
      </c>
    </row>
    <row r="27" spans="1:56" x14ac:dyDescent="0.25">
      <c r="C27" s="51"/>
      <c r="D27" s="51"/>
      <c r="E27" s="51"/>
      <c r="F27" s="51"/>
      <c r="G27" s="51"/>
      <c r="H27" s="51"/>
      <c r="I27" s="51"/>
      <c r="J27" s="51"/>
      <c r="AM27" s="83" t="s">
        <v>126</v>
      </c>
      <c r="AN27" s="50">
        <v>1</v>
      </c>
      <c r="AO27" s="50">
        <v>1</v>
      </c>
      <c r="AP27" s="50">
        <v>0</v>
      </c>
      <c r="AQ27" s="50">
        <v>5</v>
      </c>
      <c r="AR27" s="50">
        <v>7</v>
      </c>
      <c r="AS27" s="50">
        <v>3</v>
      </c>
      <c r="AT27" s="50">
        <v>17</v>
      </c>
      <c r="AU27" s="50" t="s">
        <v>126</v>
      </c>
      <c r="AV27" s="50">
        <v>1</v>
      </c>
      <c r="AW27" s="50">
        <v>1</v>
      </c>
      <c r="AX27" s="50">
        <v>0</v>
      </c>
      <c r="AY27" s="50">
        <v>5</v>
      </c>
      <c r="AZ27" s="50">
        <v>7</v>
      </c>
      <c r="BA27" s="50">
        <v>4.1399999999999997</v>
      </c>
      <c r="BB27" s="50">
        <v>1.23</v>
      </c>
      <c r="BC27" s="50">
        <v>5</v>
      </c>
      <c r="BD27" s="50">
        <v>5</v>
      </c>
    </row>
    <row r="28" spans="1:56" s="5" customFormat="1" ht="20.25" x14ac:dyDescent="0.25">
      <c r="A28" s="92" t="s">
        <v>6</v>
      </c>
      <c r="B28" s="92"/>
      <c r="C28" s="92"/>
      <c r="D28" s="92"/>
      <c r="E28" s="92"/>
      <c r="F28" s="92"/>
      <c r="G28" s="92"/>
      <c r="H28" s="92"/>
      <c r="I28" s="92"/>
      <c r="J28" s="92"/>
      <c r="K28" s="92"/>
      <c r="L28" s="92"/>
      <c r="M28" s="92"/>
      <c r="N28" s="92"/>
      <c r="O28" s="92"/>
      <c r="P28" s="4"/>
      <c r="Q28" s="4"/>
      <c r="R28" s="4"/>
      <c r="S28" s="4"/>
      <c r="T28" s="4"/>
      <c r="U28" s="4"/>
      <c r="V28" s="4"/>
      <c r="W28" s="4"/>
      <c r="X28" s="4"/>
      <c r="Y28" s="4"/>
      <c r="Z28" s="4"/>
      <c r="AA28" s="4"/>
      <c r="AB28" s="4"/>
      <c r="AC28" s="4"/>
      <c r="AD28" s="4"/>
      <c r="AE28" s="4"/>
      <c r="AF28" s="4"/>
      <c r="AG28" s="4"/>
      <c r="AH28" s="4"/>
      <c r="AI28" s="4"/>
      <c r="AJ28" s="4"/>
      <c r="AK28" s="4"/>
      <c r="AL28" s="43"/>
      <c r="AM28" s="83" t="s">
        <v>127</v>
      </c>
      <c r="AN28" s="50">
        <v>1</v>
      </c>
      <c r="AO28" s="50">
        <v>0</v>
      </c>
      <c r="AP28" s="50">
        <v>0</v>
      </c>
      <c r="AQ28" s="50">
        <v>4</v>
      </c>
      <c r="AR28" s="50">
        <v>7</v>
      </c>
      <c r="AS28" s="50">
        <v>5</v>
      </c>
      <c r="AT28" s="50">
        <v>17</v>
      </c>
      <c r="AU28" s="50" t="s">
        <v>127</v>
      </c>
      <c r="AV28" s="50">
        <v>1</v>
      </c>
      <c r="AW28" s="50">
        <v>0</v>
      </c>
      <c r="AX28" s="50">
        <v>0</v>
      </c>
      <c r="AY28" s="50">
        <v>4</v>
      </c>
      <c r="AZ28" s="50">
        <v>7</v>
      </c>
      <c r="BA28" s="50">
        <v>4.33</v>
      </c>
      <c r="BB28" s="50">
        <v>1.1499999999999999</v>
      </c>
      <c r="BC28" s="50">
        <v>5</v>
      </c>
      <c r="BD28" s="50">
        <v>5</v>
      </c>
    </row>
    <row r="29" spans="1:56" x14ac:dyDescent="0.25">
      <c r="C29" s="51"/>
      <c r="D29" s="51"/>
      <c r="E29" s="51"/>
      <c r="F29" s="51"/>
      <c r="G29" s="51"/>
      <c r="H29" s="51"/>
      <c r="I29" s="51"/>
      <c r="J29" s="51"/>
      <c r="AM29" s="83" t="s">
        <v>128</v>
      </c>
      <c r="AN29" s="50">
        <v>1</v>
      </c>
      <c r="AO29" s="50">
        <v>0</v>
      </c>
      <c r="AP29" s="50">
        <v>2</v>
      </c>
      <c r="AQ29" s="50">
        <v>2</v>
      </c>
      <c r="AR29" s="50">
        <v>7</v>
      </c>
      <c r="AS29" s="50">
        <v>5</v>
      </c>
      <c r="AT29" s="50">
        <v>17</v>
      </c>
      <c r="AU29" s="5" t="s">
        <v>128</v>
      </c>
      <c r="AV29" s="50">
        <v>1</v>
      </c>
      <c r="AW29" s="50">
        <v>0</v>
      </c>
      <c r="AX29" s="50">
        <v>2</v>
      </c>
      <c r="AY29" s="50">
        <v>2</v>
      </c>
      <c r="AZ29" s="50">
        <v>7</v>
      </c>
      <c r="BA29" s="50">
        <v>4.17</v>
      </c>
      <c r="BB29" s="50">
        <v>1.27</v>
      </c>
      <c r="BC29" s="50">
        <v>5</v>
      </c>
      <c r="BD29" s="50">
        <v>5</v>
      </c>
    </row>
    <row r="30" spans="1:56" ht="18.75" customHeight="1" x14ac:dyDescent="0.3">
      <c r="A30" s="6">
        <v>1</v>
      </c>
      <c r="B30" s="88" t="s">
        <v>48</v>
      </c>
      <c r="C30" s="88"/>
      <c r="D30" s="88"/>
      <c r="E30" s="88"/>
      <c r="F30" s="88"/>
      <c r="G30" s="88"/>
      <c r="H30" s="88"/>
      <c r="I30" s="88"/>
      <c r="J30" s="88"/>
      <c r="K30" s="88"/>
      <c r="L30" s="88"/>
      <c r="M30" s="88"/>
      <c r="N30" s="88"/>
      <c r="O30" s="88"/>
      <c r="P30" s="88"/>
      <c r="Q30" s="88"/>
      <c r="R30" s="37"/>
      <c r="S30" s="37"/>
      <c r="T30" s="37"/>
      <c r="U30" s="6">
        <v>2</v>
      </c>
      <c r="V30" s="88" t="s">
        <v>47</v>
      </c>
      <c r="W30" s="88"/>
      <c r="X30" s="88"/>
      <c r="Y30" s="88"/>
      <c r="Z30" s="88"/>
      <c r="AA30" s="88"/>
      <c r="AB30" s="88"/>
      <c r="AC30" s="88"/>
      <c r="AD30" s="88"/>
      <c r="AE30" s="88"/>
      <c r="AF30" s="88"/>
      <c r="AG30" s="88"/>
      <c r="AH30" s="88"/>
      <c r="AI30" s="88"/>
      <c r="AJ30" s="88"/>
      <c r="AM30" s="83" t="s">
        <v>129</v>
      </c>
      <c r="AN30" s="50">
        <v>0</v>
      </c>
      <c r="AO30" s="50">
        <v>1</v>
      </c>
      <c r="AP30" s="50">
        <v>3</v>
      </c>
      <c r="AQ30" s="50">
        <v>1</v>
      </c>
      <c r="AR30" s="50">
        <v>7</v>
      </c>
      <c r="AS30" s="50">
        <v>5</v>
      </c>
      <c r="AT30" s="50">
        <v>17</v>
      </c>
      <c r="AU30" s="50" t="s">
        <v>129</v>
      </c>
      <c r="AV30" s="50">
        <v>0</v>
      </c>
      <c r="AW30" s="50">
        <v>1</v>
      </c>
      <c r="AX30" s="50">
        <v>3</v>
      </c>
      <c r="AY30" s="50">
        <v>1</v>
      </c>
      <c r="AZ30" s="50">
        <v>7</v>
      </c>
      <c r="BA30" s="50">
        <v>4.17</v>
      </c>
      <c r="BB30" s="50">
        <v>1.1100000000000001</v>
      </c>
      <c r="BC30" s="50">
        <v>5</v>
      </c>
      <c r="BD30" s="50">
        <v>5</v>
      </c>
    </row>
    <row r="31" spans="1:56" ht="18.75" x14ac:dyDescent="0.3">
      <c r="A31" s="52"/>
      <c r="B31" s="53"/>
      <c r="C31" s="51"/>
      <c r="D31" s="51"/>
      <c r="E31" s="51"/>
      <c r="F31" s="51"/>
      <c r="G31" s="51"/>
      <c r="H31" s="51"/>
      <c r="I31" s="51"/>
      <c r="J31" s="51"/>
      <c r="AM31" s="83" t="s">
        <v>130</v>
      </c>
      <c r="AN31" s="50">
        <v>1</v>
      </c>
      <c r="AO31" s="50">
        <v>0</v>
      </c>
      <c r="AP31" s="50">
        <v>1</v>
      </c>
      <c r="AQ31" s="50">
        <v>2</v>
      </c>
      <c r="AR31" s="50">
        <v>10</v>
      </c>
      <c r="AS31" s="50">
        <v>3</v>
      </c>
      <c r="AT31" s="50">
        <v>17</v>
      </c>
      <c r="AU31" s="50" t="s">
        <v>130</v>
      </c>
      <c r="AV31" s="50">
        <v>1</v>
      </c>
      <c r="AW31" s="50">
        <v>0</v>
      </c>
      <c r="AX31" s="50">
        <v>1</v>
      </c>
      <c r="AY31" s="50">
        <v>2</v>
      </c>
      <c r="AZ31" s="50">
        <v>10</v>
      </c>
      <c r="BA31" s="50">
        <v>4.43</v>
      </c>
      <c r="BB31" s="50">
        <v>1.1599999999999999</v>
      </c>
      <c r="BC31" s="50">
        <v>5</v>
      </c>
      <c r="BD31" s="50">
        <v>5</v>
      </c>
    </row>
    <row r="32" spans="1:56" ht="18.75" x14ac:dyDescent="0.3">
      <c r="A32" s="52"/>
      <c r="B32" s="53"/>
      <c r="C32" s="51"/>
      <c r="D32" s="51"/>
      <c r="E32" s="51"/>
      <c r="F32" s="51"/>
      <c r="G32" s="51"/>
      <c r="H32" s="51"/>
      <c r="I32" s="51"/>
      <c r="J32" s="51"/>
      <c r="AM32" s="83" t="s">
        <v>131</v>
      </c>
      <c r="AN32" s="50">
        <v>3</v>
      </c>
      <c r="AO32" s="50">
        <v>1</v>
      </c>
      <c r="AP32" s="50">
        <v>1</v>
      </c>
      <c r="AQ32" s="50">
        <v>1</v>
      </c>
      <c r="AR32" s="50">
        <v>9</v>
      </c>
      <c r="AS32" s="50">
        <v>2</v>
      </c>
      <c r="AT32" s="50">
        <v>17</v>
      </c>
      <c r="AU32" s="50" t="s">
        <v>131</v>
      </c>
      <c r="AV32" s="50">
        <v>3</v>
      </c>
      <c r="AW32" s="50">
        <v>1</v>
      </c>
      <c r="AX32" s="50">
        <v>1</v>
      </c>
      <c r="AY32" s="50">
        <v>1</v>
      </c>
      <c r="AZ32" s="50">
        <v>9</v>
      </c>
      <c r="BA32" s="50">
        <v>3.8</v>
      </c>
      <c r="BB32" s="50">
        <v>1.7</v>
      </c>
      <c r="BC32" s="50">
        <v>5</v>
      </c>
      <c r="BD32" s="50">
        <v>5</v>
      </c>
    </row>
    <row r="33" spans="1:56" ht="18.75" x14ac:dyDescent="0.3">
      <c r="A33" s="52"/>
      <c r="B33" s="53"/>
      <c r="C33" s="51"/>
      <c r="D33" s="51"/>
      <c r="E33" s="51"/>
      <c r="F33" s="51"/>
      <c r="G33" s="51"/>
      <c r="H33" s="51"/>
      <c r="I33" s="51"/>
      <c r="J33" s="51"/>
      <c r="AM33" s="70" t="s">
        <v>132</v>
      </c>
      <c r="AN33" s="5">
        <v>2</v>
      </c>
      <c r="AO33" s="5">
        <v>2</v>
      </c>
      <c r="AP33" s="5">
        <v>2</v>
      </c>
      <c r="AQ33" s="5">
        <v>2</v>
      </c>
      <c r="AR33" s="5">
        <v>9</v>
      </c>
      <c r="AS33" s="5">
        <v>0</v>
      </c>
      <c r="AT33" s="5">
        <v>17</v>
      </c>
      <c r="AU33" s="50" t="s">
        <v>132</v>
      </c>
      <c r="AV33" s="5">
        <v>2</v>
      </c>
      <c r="AW33" s="5">
        <v>2</v>
      </c>
      <c r="AX33" s="5">
        <v>2</v>
      </c>
      <c r="AY33" s="5">
        <v>2</v>
      </c>
      <c r="AZ33" s="5">
        <v>9</v>
      </c>
      <c r="BA33" s="5">
        <v>3.82</v>
      </c>
      <c r="BB33" s="5">
        <v>1.51</v>
      </c>
      <c r="BC33" s="5">
        <v>5</v>
      </c>
      <c r="BD33" s="5">
        <v>5</v>
      </c>
    </row>
    <row r="34" spans="1:56" ht="18.75" x14ac:dyDescent="0.3">
      <c r="A34" s="52"/>
      <c r="B34" s="53"/>
      <c r="C34" s="51"/>
      <c r="D34" s="51"/>
      <c r="E34" s="51"/>
      <c r="F34" s="51"/>
      <c r="G34" s="51"/>
      <c r="H34" s="51"/>
      <c r="I34" s="51"/>
      <c r="J34" s="51"/>
      <c r="AM34" s="83" t="s">
        <v>133</v>
      </c>
      <c r="AN34" s="50">
        <v>2</v>
      </c>
      <c r="AO34" s="50">
        <v>1</v>
      </c>
      <c r="AP34" s="50">
        <v>2</v>
      </c>
      <c r="AQ34" s="50">
        <v>3</v>
      </c>
      <c r="AR34" s="50">
        <v>9</v>
      </c>
      <c r="AS34" s="50">
        <v>0</v>
      </c>
      <c r="AT34" s="50">
        <v>17</v>
      </c>
      <c r="AU34" s="50" t="s">
        <v>133</v>
      </c>
      <c r="AV34" s="50">
        <v>2</v>
      </c>
      <c r="AW34" s="50">
        <v>1</v>
      </c>
      <c r="AX34" s="50">
        <v>2</v>
      </c>
      <c r="AY34" s="50">
        <v>3</v>
      </c>
      <c r="AZ34" s="50">
        <v>9</v>
      </c>
      <c r="BA34" s="50">
        <v>3.94</v>
      </c>
      <c r="BB34" s="50">
        <v>1.43</v>
      </c>
      <c r="BC34" s="50">
        <v>5</v>
      </c>
      <c r="BD34" s="50">
        <v>5</v>
      </c>
    </row>
    <row r="35" spans="1:56" ht="18.75" x14ac:dyDescent="0.3">
      <c r="A35" s="52"/>
      <c r="B35" s="53"/>
      <c r="C35" s="51"/>
      <c r="D35" s="51"/>
      <c r="E35" s="51"/>
      <c r="F35" s="51"/>
      <c r="G35" s="51"/>
      <c r="H35" s="51"/>
      <c r="I35" s="51"/>
      <c r="J35" s="51"/>
      <c r="AM35" s="83" t="s">
        <v>134</v>
      </c>
      <c r="AN35" s="50">
        <v>0</v>
      </c>
      <c r="AO35" s="50">
        <v>0</v>
      </c>
      <c r="AP35" s="50">
        <v>4</v>
      </c>
      <c r="AQ35" s="50">
        <v>9</v>
      </c>
      <c r="AR35" s="50">
        <v>4</v>
      </c>
      <c r="AS35" s="50">
        <v>0</v>
      </c>
      <c r="AT35" s="50">
        <v>17</v>
      </c>
      <c r="AU35" s="50" t="s">
        <v>134</v>
      </c>
      <c r="AV35" s="50">
        <v>0</v>
      </c>
      <c r="AW35" s="50">
        <v>0</v>
      </c>
      <c r="AX35" s="50">
        <v>4</v>
      </c>
      <c r="AY35" s="50">
        <v>9</v>
      </c>
      <c r="AZ35" s="50">
        <v>4</v>
      </c>
      <c r="BA35" s="50">
        <v>4</v>
      </c>
      <c r="BB35" s="50">
        <v>0.71</v>
      </c>
      <c r="BC35" s="50">
        <v>4</v>
      </c>
      <c r="BD35" s="50">
        <v>4</v>
      </c>
    </row>
    <row r="36" spans="1:56" ht="18.75" x14ac:dyDescent="0.3">
      <c r="A36" s="52"/>
      <c r="B36" s="53"/>
      <c r="C36" s="51"/>
      <c r="D36" s="51"/>
      <c r="E36" s="51"/>
      <c r="F36" s="51"/>
      <c r="G36" s="51"/>
      <c r="H36" s="51"/>
      <c r="I36" s="51"/>
      <c r="J36" s="51"/>
      <c r="AM36" s="83" t="s">
        <v>135</v>
      </c>
      <c r="AN36" s="50">
        <v>0</v>
      </c>
      <c r="AO36" s="50">
        <v>1</v>
      </c>
      <c r="AP36" s="50">
        <v>2</v>
      </c>
      <c r="AQ36" s="50">
        <v>6</v>
      </c>
      <c r="AR36" s="50">
        <v>4</v>
      </c>
      <c r="AS36" s="50">
        <v>4</v>
      </c>
      <c r="AT36" s="50">
        <v>17</v>
      </c>
      <c r="AU36" s="50" t="s">
        <v>135</v>
      </c>
      <c r="AV36" s="50">
        <v>0</v>
      </c>
      <c r="AW36" s="50">
        <v>1</v>
      </c>
      <c r="AX36" s="50">
        <v>2</v>
      </c>
      <c r="AY36" s="50">
        <v>6</v>
      </c>
      <c r="AZ36" s="50">
        <v>4</v>
      </c>
      <c r="BA36" s="50">
        <v>4</v>
      </c>
      <c r="BB36" s="50">
        <v>0.91</v>
      </c>
      <c r="BC36" s="50">
        <v>4</v>
      </c>
      <c r="BD36" s="50">
        <v>4</v>
      </c>
    </row>
    <row r="37" spans="1:56" ht="18.75" x14ac:dyDescent="0.3">
      <c r="A37" s="52"/>
      <c r="B37" s="53"/>
      <c r="C37" s="51"/>
      <c r="D37" s="51"/>
      <c r="E37" s="51"/>
      <c r="F37" s="51"/>
      <c r="G37" s="51"/>
      <c r="H37" s="51"/>
      <c r="I37" s="51"/>
      <c r="J37" s="51"/>
      <c r="AM37" s="83" t="s">
        <v>136</v>
      </c>
      <c r="AN37" s="50">
        <v>0</v>
      </c>
      <c r="AO37" s="50">
        <v>0</v>
      </c>
      <c r="AP37" s="50">
        <v>1</v>
      </c>
      <c r="AQ37" s="50">
        <v>6</v>
      </c>
      <c r="AR37" s="50">
        <v>10</v>
      </c>
      <c r="AS37" s="50">
        <v>0</v>
      </c>
      <c r="AT37" s="50">
        <v>17</v>
      </c>
      <c r="AU37" s="50" t="s">
        <v>136</v>
      </c>
      <c r="AV37" s="50">
        <v>0</v>
      </c>
      <c r="AW37" s="50">
        <v>0</v>
      </c>
      <c r="AX37" s="50">
        <v>1</v>
      </c>
      <c r="AY37" s="50">
        <v>6</v>
      </c>
      <c r="AZ37" s="50">
        <v>10</v>
      </c>
      <c r="BA37" s="50">
        <v>4.53</v>
      </c>
      <c r="BB37" s="50">
        <v>0.62</v>
      </c>
      <c r="BC37" s="50">
        <v>5</v>
      </c>
      <c r="BD37" s="50">
        <v>5</v>
      </c>
    </row>
    <row r="38" spans="1:56" ht="18.75" x14ac:dyDescent="0.3">
      <c r="A38" s="52"/>
      <c r="B38" s="53"/>
      <c r="C38" s="51"/>
      <c r="D38" s="51"/>
      <c r="E38" s="51"/>
      <c r="F38" s="51"/>
      <c r="G38" s="51"/>
      <c r="H38" s="51"/>
      <c r="I38" s="51"/>
      <c r="J38" s="51"/>
      <c r="AM38" s="83" t="s">
        <v>137</v>
      </c>
      <c r="AN38" s="50">
        <v>0</v>
      </c>
      <c r="AO38" s="50">
        <v>0</v>
      </c>
      <c r="AP38" s="50">
        <v>3</v>
      </c>
      <c r="AQ38" s="50">
        <v>6</v>
      </c>
      <c r="AR38" s="50">
        <v>7</v>
      </c>
      <c r="AS38" s="50">
        <v>1</v>
      </c>
      <c r="AT38" s="50">
        <v>17</v>
      </c>
      <c r="AU38" s="50" t="s">
        <v>137</v>
      </c>
      <c r="AV38" s="50">
        <v>0</v>
      </c>
      <c r="AW38" s="50">
        <v>0</v>
      </c>
      <c r="AX38" s="50">
        <v>3</v>
      </c>
      <c r="AY38" s="50">
        <v>6</v>
      </c>
      <c r="AZ38" s="50">
        <v>7</v>
      </c>
      <c r="BA38" s="50">
        <v>4.25</v>
      </c>
      <c r="BB38" s="50">
        <v>0.77</v>
      </c>
      <c r="BC38" s="50">
        <v>4</v>
      </c>
      <c r="BD38" s="50">
        <v>5</v>
      </c>
    </row>
    <row r="39" spans="1:56" ht="18.75" x14ac:dyDescent="0.3">
      <c r="A39" s="52"/>
      <c r="B39" s="53"/>
      <c r="C39" s="51"/>
      <c r="D39" s="51"/>
      <c r="E39" s="51"/>
      <c r="F39" s="51"/>
      <c r="G39" s="51"/>
      <c r="H39" s="51"/>
      <c r="I39" s="51"/>
      <c r="J39" s="51"/>
      <c r="AM39" s="83" t="s">
        <v>138</v>
      </c>
      <c r="AN39" s="50">
        <v>0</v>
      </c>
      <c r="AO39" s="50">
        <v>0</v>
      </c>
      <c r="AP39" s="50">
        <v>1</v>
      </c>
      <c r="AQ39" s="50">
        <v>1</v>
      </c>
      <c r="AR39" s="50">
        <v>14</v>
      </c>
      <c r="AS39" s="50">
        <v>1</v>
      </c>
      <c r="AT39" s="50">
        <v>17</v>
      </c>
      <c r="AU39" s="50" t="s">
        <v>138</v>
      </c>
      <c r="AV39" s="50">
        <v>0</v>
      </c>
      <c r="AW39" s="50">
        <v>0</v>
      </c>
      <c r="AX39" s="50">
        <v>1</v>
      </c>
      <c r="AY39" s="50">
        <v>1</v>
      </c>
      <c r="AZ39" s="50">
        <v>14</v>
      </c>
      <c r="BA39" s="50">
        <v>4.8099999999999996</v>
      </c>
      <c r="BB39" s="50">
        <v>0.54</v>
      </c>
      <c r="BC39" s="50">
        <v>5</v>
      </c>
      <c r="BD39" s="50">
        <v>5</v>
      </c>
    </row>
    <row r="40" spans="1:56" ht="18.75" x14ac:dyDescent="0.3">
      <c r="A40" s="52"/>
      <c r="B40" s="53"/>
      <c r="C40" s="51"/>
      <c r="D40" s="51"/>
      <c r="E40" s="51"/>
      <c r="F40" s="51"/>
      <c r="G40" s="51"/>
      <c r="H40" s="51"/>
      <c r="I40" s="51"/>
      <c r="J40" s="51"/>
      <c r="AM40" s="83" t="s">
        <v>139</v>
      </c>
      <c r="AN40" s="50">
        <v>0</v>
      </c>
      <c r="AO40" s="50">
        <v>0</v>
      </c>
      <c r="AP40" s="50">
        <v>3</v>
      </c>
      <c r="AQ40" s="50">
        <v>6</v>
      </c>
      <c r="AR40" s="50">
        <v>8</v>
      </c>
      <c r="AS40" s="50">
        <v>0</v>
      </c>
      <c r="AT40" s="50">
        <v>17</v>
      </c>
      <c r="AU40" s="50" t="s">
        <v>139</v>
      </c>
      <c r="AV40" s="50">
        <v>0</v>
      </c>
      <c r="AW40" s="50">
        <v>0</v>
      </c>
      <c r="AX40" s="50">
        <v>3</v>
      </c>
      <c r="AY40" s="50">
        <v>6</v>
      </c>
      <c r="AZ40" s="50">
        <v>8</v>
      </c>
      <c r="BA40" s="50">
        <v>4.29</v>
      </c>
      <c r="BB40" s="50">
        <v>0.77</v>
      </c>
      <c r="BC40" s="50">
        <v>4</v>
      </c>
      <c r="BD40" s="50">
        <v>5</v>
      </c>
    </row>
    <row r="41" spans="1:56" ht="18.75" x14ac:dyDescent="0.3">
      <c r="A41" s="52"/>
      <c r="B41" s="53"/>
      <c r="C41" s="51"/>
      <c r="D41" s="51"/>
      <c r="E41" s="51"/>
      <c r="F41" s="51"/>
      <c r="G41" s="51"/>
      <c r="H41" s="51"/>
      <c r="I41" s="51"/>
      <c r="J41" s="51"/>
      <c r="AM41" s="83" t="s">
        <v>154</v>
      </c>
      <c r="AU41" s="50" t="s">
        <v>154</v>
      </c>
    </row>
    <row r="42" spans="1:56" ht="18.75" x14ac:dyDescent="0.3">
      <c r="A42" s="52"/>
      <c r="B42" s="53"/>
      <c r="C42" s="51"/>
      <c r="D42" s="51"/>
      <c r="E42" s="51"/>
      <c r="F42" s="51"/>
      <c r="G42" s="51"/>
      <c r="H42" s="51"/>
      <c r="I42" s="51"/>
      <c r="J42" s="51"/>
      <c r="AM42" s="83"/>
    </row>
    <row r="43" spans="1:56" ht="18.75" x14ac:dyDescent="0.3">
      <c r="A43" s="52"/>
      <c r="B43" s="53"/>
      <c r="C43" s="51"/>
      <c r="D43" s="51"/>
      <c r="E43" s="51"/>
      <c r="F43" s="51"/>
      <c r="G43" s="51"/>
      <c r="H43" s="51"/>
      <c r="I43" s="51"/>
      <c r="J43" s="51"/>
      <c r="AM43" s="83"/>
    </row>
    <row r="44" spans="1:56" ht="15" customHeight="1" x14ac:dyDescent="0.25">
      <c r="V44" s="95" t="s">
        <v>7</v>
      </c>
      <c r="W44" s="95"/>
      <c r="X44" s="95"/>
      <c r="Y44" s="95"/>
      <c r="Z44" s="95"/>
      <c r="AA44" s="95"/>
      <c r="AC44" s="95" t="s">
        <v>8</v>
      </c>
      <c r="AD44" s="95"/>
      <c r="AE44" s="95"/>
      <c r="AF44" s="95"/>
      <c r="AG44" s="95"/>
      <c r="AH44" s="95"/>
      <c r="AI44" s="96" t="s">
        <v>9</v>
      </c>
      <c r="AJ44" s="96"/>
      <c r="AK44" s="96"/>
      <c r="AL44" s="96"/>
      <c r="AM44" s="83"/>
    </row>
    <row r="45" spans="1:56" x14ac:dyDescent="0.25">
      <c r="V45" s="97"/>
      <c r="W45" s="97"/>
      <c r="X45" s="97"/>
      <c r="Y45" s="97"/>
      <c r="Z45" s="97"/>
      <c r="AA45" s="97"/>
      <c r="AC45" s="97"/>
      <c r="AD45" s="97"/>
      <c r="AE45" s="97"/>
      <c r="AF45" s="97"/>
      <c r="AG45" s="97"/>
      <c r="AH45" s="97"/>
      <c r="AI45" s="96"/>
      <c r="AJ45" s="96"/>
      <c r="AK45" s="96"/>
      <c r="AL45" s="96"/>
      <c r="AM45" s="77"/>
    </row>
    <row r="46" spans="1:56" s="17" customFormat="1" ht="18.75" x14ac:dyDescent="0.25">
      <c r="A46" s="9"/>
      <c r="B46" s="89"/>
      <c r="C46" s="89"/>
      <c r="D46" s="89"/>
      <c r="E46" s="89"/>
      <c r="F46" s="89"/>
      <c r="G46" s="89"/>
      <c r="H46" s="89"/>
      <c r="I46" s="89"/>
      <c r="J46" s="89"/>
      <c r="K46" s="89"/>
      <c r="L46" s="89"/>
      <c r="M46" s="89"/>
      <c r="N46" s="89"/>
      <c r="O46" s="89"/>
      <c r="P46" s="89"/>
      <c r="Q46" s="89"/>
      <c r="R46" s="89"/>
      <c r="S46" s="89"/>
      <c r="T46" s="89"/>
      <c r="U46" s="89"/>
      <c r="V46" s="10">
        <v>1</v>
      </c>
      <c r="W46" s="10">
        <v>2</v>
      </c>
      <c r="X46" s="10">
        <v>3</v>
      </c>
      <c r="Y46" s="10">
        <v>4</v>
      </c>
      <c r="Z46" s="10">
        <v>5</v>
      </c>
      <c r="AA46" s="10" t="s">
        <v>10</v>
      </c>
      <c r="AB46" s="38" t="s">
        <v>11</v>
      </c>
      <c r="AC46" s="10">
        <v>1</v>
      </c>
      <c r="AD46" s="10">
        <v>2</v>
      </c>
      <c r="AE46" s="10">
        <v>3</v>
      </c>
      <c r="AF46" s="10">
        <v>4</v>
      </c>
      <c r="AG46" s="10">
        <v>5</v>
      </c>
      <c r="AH46" s="10" t="s">
        <v>10</v>
      </c>
      <c r="AI46" s="39" t="s">
        <v>12</v>
      </c>
      <c r="AJ46" s="39" t="s">
        <v>13</v>
      </c>
      <c r="AK46" s="39" t="s">
        <v>14</v>
      </c>
      <c r="AL46" s="44" t="s">
        <v>15</v>
      </c>
      <c r="AM46" s="72"/>
      <c r="AV46" s="50"/>
      <c r="AW46" s="50"/>
      <c r="AX46" s="50"/>
      <c r="AY46" s="50"/>
      <c r="AZ46" s="50"/>
      <c r="BA46" s="50"/>
      <c r="BB46" s="50"/>
      <c r="BC46" s="50"/>
      <c r="BD46" s="50"/>
    </row>
    <row r="47" spans="1:56" s="54" customFormat="1" ht="18.75" x14ac:dyDescent="0.25">
      <c r="A47" s="101" t="s">
        <v>16</v>
      </c>
      <c r="B47" s="101"/>
      <c r="C47" s="101"/>
      <c r="D47" s="101"/>
      <c r="E47" s="101"/>
      <c r="F47" s="101"/>
      <c r="G47" s="101"/>
      <c r="H47" s="101"/>
      <c r="I47" s="101"/>
      <c r="J47" s="101"/>
      <c r="K47" s="101"/>
      <c r="L47" s="101"/>
      <c r="M47" s="101"/>
      <c r="N47" s="101"/>
      <c r="O47" s="101"/>
      <c r="P47" s="101"/>
      <c r="Q47" s="101"/>
      <c r="R47" s="101"/>
      <c r="S47" s="101"/>
      <c r="T47" s="101"/>
      <c r="U47" s="98"/>
      <c r="V47" s="100"/>
      <c r="W47" s="100"/>
      <c r="X47" s="100"/>
      <c r="Y47" s="100"/>
      <c r="Z47" s="100"/>
      <c r="AA47" s="100"/>
      <c r="AB47" s="100"/>
      <c r="AC47" s="100"/>
      <c r="AD47" s="100"/>
      <c r="AE47" s="100"/>
      <c r="AF47" s="100"/>
      <c r="AG47" s="100"/>
      <c r="AH47" s="100"/>
      <c r="AI47" s="100"/>
      <c r="AJ47" s="100"/>
      <c r="AK47" s="100"/>
      <c r="AL47" s="100"/>
      <c r="AM47" s="71"/>
    </row>
    <row r="48" spans="1:56" s="54" customFormat="1" ht="18.75" customHeight="1" x14ac:dyDescent="0.25">
      <c r="A48" s="19">
        <v>3</v>
      </c>
      <c r="B48" s="86" t="s">
        <v>165</v>
      </c>
      <c r="C48" s="86"/>
      <c r="D48" s="86"/>
      <c r="E48" s="86"/>
      <c r="F48" s="86"/>
      <c r="G48" s="86"/>
      <c r="H48" s="86"/>
      <c r="I48" s="86"/>
      <c r="J48" s="86"/>
      <c r="K48" s="86"/>
      <c r="L48" s="86"/>
      <c r="M48" s="86"/>
      <c r="N48" s="86"/>
      <c r="O48" s="86"/>
      <c r="P48" s="86"/>
      <c r="Q48" s="86"/>
      <c r="R48" s="86"/>
      <c r="S48" s="86"/>
      <c r="T48" s="86"/>
      <c r="U48" s="87"/>
      <c r="V48" s="20">
        <f>+AN3</f>
        <v>0</v>
      </c>
      <c r="W48" s="20">
        <f t="shared" ref="W48:AA57" si="0">+AO3</f>
        <v>1</v>
      </c>
      <c r="X48" s="20">
        <f t="shared" si="0"/>
        <v>4</v>
      </c>
      <c r="Y48" s="20">
        <f t="shared" si="0"/>
        <v>3</v>
      </c>
      <c r="Z48" s="20">
        <f t="shared" si="0"/>
        <v>8</v>
      </c>
      <c r="AA48" s="20">
        <f t="shared" si="0"/>
        <v>0</v>
      </c>
      <c r="AB48" s="21">
        <f>SUM(V48:AA48)</f>
        <v>16</v>
      </c>
      <c r="AC48" s="22">
        <f>V48/$AB48</f>
        <v>0</v>
      </c>
      <c r="AD48" s="22">
        <f t="shared" ref="AD48:AH57" si="1">W48/$AB48</f>
        <v>6.25E-2</v>
      </c>
      <c r="AE48" s="22">
        <f t="shared" si="1"/>
        <v>0.25</v>
      </c>
      <c r="AF48" s="22">
        <f t="shared" si="1"/>
        <v>0.1875</v>
      </c>
      <c r="AG48" s="22">
        <f t="shared" si="1"/>
        <v>0.5</v>
      </c>
      <c r="AH48" s="22">
        <f t="shared" si="1"/>
        <v>0</v>
      </c>
      <c r="AI48" s="75">
        <f t="shared" ref="AI48:AL57" si="2">+BA3</f>
        <v>4.13</v>
      </c>
      <c r="AJ48" s="75">
        <f t="shared" si="2"/>
        <v>1.02</v>
      </c>
      <c r="AK48" s="20">
        <f t="shared" si="2"/>
        <v>5</v>
      </c>
      <c r="AL48" s="20">
        <f t="shared" si="2"/>
        <v>5</v>
      </c>
      <c r="AM48" s="71"/>
    </row>
    <row r="49" spans="1:44" s="54" customFormat="1" ht="18.75" customHeight="1" x14ac:dyDescent="0.25">
      <c r="A49" s="19">
        <v>4</v>
      </c>
      <c r="B49" s="86" t="s">
        <v>49</v>
      </c>
      <c r="C49" s="86"/>
      <c r="D49" s="86"/>
      <c r="E49" s="86"/>
      <c r="F49" s="86"/>
      <c r="G49" s="86"/>
      <c r="H49" s="86"/>
      <c r="I49" s="86"/>
      <c r="J49" s="86"/>
      <c r="K49" s="86"/>
      <c r="L49" s="86"/>
      <c r="M49" s="86"/>
      <c r="N49" s="86"/>
      <c r="O49" s="86"/>
      <c r="P49" s="86"/>
      <c r="Q49" s="86"/>
      <c r="R49" s="86"/>
      <c r="S49" s="86"/>
      <c r="T49" s="86"/>
      <c r="U49" s="87"/>
      <c r="V49" s="20">
        <f>+AN4</f>
        <v>0</v>
      </c>
      <c r="W49" s="20">
        <f t="shared" si="0"/>
        <v>1</v>
      </c>
      <c r="X49" s="20">
        <f t="shared" si="0"/>
        <v>3</v>
      </c>
      <c r="Y49" s="20">
        <f t="shared" si="0"/>
        <v>3</v>
      </c>
      <c r="Z49" s="20">
        <f t="shared" si="0"/>
        <v>9</v>
      </c>
      <c r="AA49" s="20">
        <f t="shared" si="0"/>
        <v>0</v>
      </c>
      <c r="AB49" s="21">
        <f t="shared" ref="AB49:AB57" si="3">SUM(V49:AA49)</f>
        <v>16</v>
      </c>
      <c r="AC49" s="22">
        <f t="shared" ref="AC49:AC57" si="4">V49/$AB49</f>
        <v>0</v>
      </c>
      <c r="AD49" s="22">
        <f t="shared" si="1"/>
        <v>6.25E-2</v>
      </c>
      <c r="AE49" s="22">
        <f t="shared" si="1"/>
        <v>0.1875</v>
      </c>
      <c r="AF49" s="22">
        <f t="shared" si="1"/>
        <v>0.1875</v>
      </c>
      <c r="AG49" s="22">
        <f t="shared" si="1"/>
        <v>0.5625</v>
      </c>
      <c r="AH49" s="22">
        <f t="shared" si="1"/>
        <v>0</v>
      </c>
      <c r="AI49" s="75">
        <f t="shared" si="2"/>
        <v>4.25</v>
      </c>
      <c r="AJ49" s="75">
        <f t="shared" si="2"/>
        <v>1</v>
      </c>
      <c r="AK49" s="20">
        <f t="shared" si="2"/>
        <v>5</v>
      </c>
      <c r="AL49" s="20">
        <f t="shared" si="2"/>
        <v>5</v>
      </c>
      <c r="AM49" s="71"/>
    </row>
    <row r="50" spans="1:44" s="17" customFormat="1" ht="18" customHeight="1" x14ac:dyDescent="0.25">
      <c r="A50" s="19">
        <v>5</v>
      </c>
      <c r="B50" s="86" t="s">
        <v>50</v>
      </c>
      <c r="C50" s="86" t="s">
        <v>17</v>
      </c>
      <c r="D50" s="86" t="s">
        <v>17</v>
      </c>
      <c r="E50" s="86" t="s">
        <v>17</v>
      </c>
      <c r="F50" s="86" t="s">
        <v>17</v>
      </c>
      <c r="G50" s="86" t="s">
        <v>17</v>
      </c>
      <c r="H50" s="86" t="s">
        <v>17</v>
      </c>
      <c r="I50" s="86" t="s">
        <v>17</v>
      </c>
      <c r="J50" s="86" t="s">
        <v>17</v>
      </c>
      <c r="K50" s="86" t="s">
        <v>17</v>
      </c>
      <c r="L50" s="86" t="s">
        <v>17</v>
      </c>
      <c r="M50" s="86" t="s">
        <v>17</v>
      </c>
      <c r="N50" s="86" t="s">
        <v>17</v>
      </c>
      <c r="O50" s="86" t="s">
        <v>17</v>
      </c>
      <c r="P50" s="86" t="s">
        <v>17</v>
      </c>
      <c r="Q50" s="86" t="s">
        <v>17</v>
      </c>
      <c r="R50" s="86" t="s">
        <v>17</v>
      </c>
      <c r="S50" s="86" t="s">
        <v>17</v>
      </c>
      <c r="T50" s="86" t="s">
        <v>17</v>
      </c>
      <c r="U50" s="87" t="s">
        <v>17</v>
      </c>
      <c r="V50" s="20">
        <f t="shared" ref="V50:V57" si="5">+AN5</f>
        <v>2</v>
      </c>
      <c r="W50" s="20">
        <f t="shared" si="0"/>
        <v>0</v>
      </c>
      <c r="X50" s="20">
        <f t="shared" si="0"/>
        <v>2</v>
      </c>
      <c r="Y50" s="20">
        <f t="shared" si="0"/>
        <v>0</v>
      </c>
      <c r="Z50" s="20">
        <f t="shared" si="0"/>
        <v>13</v>
      </c>
      <c r="AA50" s="20">
        <f t="shared" si="0"/>
        <v>0</v>
      </c>
      <c r="AB50" s="21">
        <f t="shared" si="3"/>
        <v>17</v>
      </c>
      <c r="AC50" s="22">
        <f t="shared" si="4"/>
        <v>0.11764705882352941</v>
      </c>
      <c r="AD50" s="22">
        <f t="shared" si="1"/>
        <v>0</v>
      </c>
      <c r="AE50" s="22">
        <f t="shared" si="1"/>
        <v>0.11764705882352941</v>
      </c>
      <c r="AF50" s="22">
        <f t="shared" si="1"/>
        <v>0</v>
      </c>
      <c r="AG50" s="22">
        <f t="shared" si="1"/>
        <v>0.76470588235294112</v>
      </c>
      <c r="AH50" s="22">
        <f t="shared" si="1"/>
        <v>0</v>
      </c>
      <c r="AI50" s="75">
        <f t="shared" si="2"/>
        <v>4.29</v>
      </c>
      <c r="AJ50" s="75">
        <f t="shared" si="2"/>
        <v>1.4</v>
      </c>
      <c r="AK50" s="20">
        <f t="shared" si="2"/>
        <v>5</v>
      </c>
      <c r="AL50" s="20">
        <f t="shared" si="2"/>
        <v>5</v>
      </c>
      <c r="AM50" s="83" t="s">
        <v>153</v>
      </c>
    </row>
    <row r="51" spans="1:44" s="17" customFormat="1" ht="18" customHeight="1" x14ac:dyDescent="0.25">
      <c r="A51" s="19">
        <v>6</v>
      </c>
      <c r="B51" s="86" t="s">
        <v>51</v>
      </c>
      <c r="C51" s="86" t="s">
        <v>18</v>
      </c>
      <c r="D51" s="86" t="s">
        <v>18</v>
      </c>
      <c r="E51" s="86" t="s">
        <v>18</v>
      </c>
      <c r="F51" s="86" t="s">
        <v>18</v>
      </c>
      <c r="G51" s="86" t="s">
        <v>18</v>
      </c>
      <c r="H51" s="86" t="s">
        <v>18</v>
      </c>
      <c r="I51" s="86" t="s">
        <v>18</v>
      </c>
      <c r="J51" s="86" t="s">
        <v>18</v>
      </c>
      <c r="K51" s="86" t="s">
        <v>18</v>
      </c>
      <c r="L51" s="86" t="s">
        <v>18</v>
      </c>
      <c r="M51" s="86" t="s">
        <v>18</v>
      </c>
      <c r="N51" s="86" t="s">
        <v>18</v>
      </c>
      <c r="O51" s="86" t="s">
        <v>18</v>
      </c>
      <c r="P51" s="86" t="s">
        <v>18</v>
      </c>
      <c r="Q51" s="86" t="s">
        <v>18</v>
      </c>
      <c r="R51" s="86" t="s">
        <v>18</v>
      </c>
      <c r="S51" s="86" t="s">
        <v>18</v>
      </c>
      <c r="T51" s="86" t="s">
        <v>18</v>
      </c>
      <c r="U51" s="87" t="s">
        <v>18</v>
      </c>
      <c r="V51" s="20">
        <f t="shared" si="5"/>
        <v>1</v>
      </c>
      <c r="W51" s="20">
        <f t="shared" si="0"/>
        <v>1</v>
      </c>
      <c r="X51" s="20">
        <f t="shared" si="0"/>
        <v>0</v>
      </c>
      <c r="Y51" s="20">
        <f t="shared" si="0"/>
        <v>2</v>
      </c>
      <c r="Z51" s="20">
        <f t="shared" si="0"/>
        <v>13</v>
      </c>
      <c r="AA51" s="20">
        <f t="shared" si="0"/>
        <v>0</v>
      </c>
      <c r="AB51" s="21">
        <f t="shared" si="3"/>
        <v>17</v>
      </c>
      <c r="AC51" s="22">
        <f t="shared" si="4"/>
        <v>5.8823529411764705E-2</v>
      </c>
      <c r="AD51" s="22">
        <f t="shared" si="1"/>
        <v>5.8823529411764705E-2</v>
      </c>
      <c r="AE51" s="22">
        <f t="shared" si="1"/>
        <v>0</v>
      </c>
      <c r="AF51" s="22">
        <f t="shared" si="1"/>
        <v>0.11764705882352941</v>
      </c>
      <c r="AG51" s="22">
        <f t="shared" si="1"/>
        <v>0.76470588235294112</v>
      </c>
      <c r="AH51" s="22">
        <f t="shared" si="1"/>
        <v>0</v>
      </c>
      <c r="AI51" s="75">
        <f t="shared" si="2"/>
        <v>4.47</v>
      </c>
      <c r="AJ51" s="75">
        <f t="shared" si="2"/>
        <v>1.18</v>
      </c>
      <c r="AK51" s="20">
        <f t="shared" si="2"/>
        <v>5</v>
      </c>
      <c r="AL51" s="20">
        <f t="shared" si="2"/>
        <v>5</v>
      </c>
      <c r="AM51" s="83" t="s">
        <v>97</v>
      </c>
    </row>
    <row r="52" spans="1:44" s="17" customFormat="1" ht="18" customHeight="1" x14ac:dyDescent="0.25">
      <c r="A52" s="19">
        <v>7</v>
      </c>
      <c r="B52" s="86" t="s">
        <v>52</v>
      </c>
      <c r="C52" s="86" t="s">
        <v>19</v>
      </c>
      <c r="D52" s="86" t="s">
        <v>19</v>
      </c>
      <c r="E52" s="86" t="s">
        <v>19</v>
      </c>
      <c r="F52" s="86" t="s">
        <v>19</v>
      </c>
      <c r="G52" s="86" t="s">
        <v>19</v>
      </c>
      <c r="H52" s="86" t="s">
        <v>19</v>
      </c>
      <c r="I52" s="86" t="s">
        <v>19</v>
      </c>
      <c r="J52" s="86" t="s">
        <v>19</v>
      </c>
      <c r="K52" s="86" t="s">
        <v>19</v>
      </c>
      <c r="L52" s="86" t="s">
        <v>19</v>
      </c>
      <c r="M52" s="86" t="s">
        <v>19</v>
      </c>
      <c r="N52" s="86" t="s">
        <v>19</v>
      </c>
      <c r="O52" s="86" t="s">
        <v>19</v>
      </c>
      <c r="P52" s="86" t="s">
        <v>19</v>
      </c>
      <c r="Q52" s="86" t="s">
        <v>19</v>
      </c>
      <c r="R52" s="86" t="s">
        <v>19</v>
      </c>
      <c r="S52" s="86" t="s">
        <v>19</v>
      </c>
      <c r="T52" s="86" t="s">
        <v>19</v>
      </c>
      <c r="U52" s="87" t="s">
        <v>19</v>
      </c>
      <c r="V52" s="20">
        <f t="shared" si="5"/>
        <v>0</v>
      </c>
      <c r="W52" s="20">
        <f t="shared" si="0"/>
        <v>0</v>
      </c>
      <c r="X52" s="20">
        <f t="shared" si="0"/>
        <v>1</v>
      </c>
      <c r="Y52" s="20">
        <f t="shared" si="0"/>
        <v>0</v>
      </c>
      <c r="Z52" s="20">
        <f t="shared" si="0"/>
        <v>14</v>
      </c>
      <c r="AA52" s="20">
        <f t="shared" si="0"/>
        <v>2</v>
      </c>
      <c r="AB52" s="21">
        <f t="shared" si="3"/>
        <v>17</v>
      </c>
      <c r="AC52" s="22">
        <f t="shared" si="4"/>
        <v>0</v>
      </c>
      <c r="AD52" s="22">
        <f t="shared" si="1"/>
        <v>0</v>
      </c>
      <c r="AE52" s="22">
        <f t="shared" si="1"/>
        <v>5.8823529411764705E-2</v>
      </c>
      <c r="AF52" s="22">
        <f t="shared" si="1"/>
        <v>0</v>
      </c>
      <c r="AG52" s="22">
        <f t="shared" si="1"/>
        <v>0.82352941176470584</v>
      </c>
      <c r="AH52" s="22">
        <f t="shared" si="1"/>
        <v>0.11764705882352941</v>
      </c>
      <c r="AI52" s="75">
        <f t="shared" si="2"/>
        <v>4.87</v>
      </c>
      <c r="AJ52" s="75">
        <f t="shared" si="2"/>
        <v>0.52</v>
      </c>
      <c r="AK52" s="20">
        <f t="shared" si="2"/>
        <v>5</v>
      </c>
      <c r="AL52" s="20">
        <f t="shared" si="2"/>
        <v>5</v>
      </c>
      <c r="AM52" s="83"/>
      <c r="AO52" s="17" t="s">
        <v>140</v>
      </c>
      <c r="AP52" s="17" t="s">
        <v>142</v>
      </c>
      <c r="AQ52" s="17" t="s">
        <v>47</v>
      </c>
      <c r="AR52" s="17" t="s">
        <v>95</v>
      </c>
    </row>
    <row r="53" spans="1:44" s="17" customFormat="1" ht="18" customHeight="1" x14ac:dyDescent="0.25">
      <c r="A53" s="19">
        <v>8</v>
      </c>
      <c r="B53" s="86" t="s">
        <v>53</v>
      </c>
      <c r="C53" s="86" t="s">
        <v>20</v>
      </c>
      <c r="D53" s="86" t="s">
        <v>20</v>
      </c>
      <c r="E53" s="86" t="s">
        <v>20</v>
      </c>
      <c r="F53" s="86" t="s">
        <v>20</v>
      </c>
      <c r="G53" s="86" t="s">
        <v>20</v>
      </c>
      <c r="H53" s="86" t="s">
        <v>20</v>
      </c>
      <c r="I53" s="86" t="s">
        <v>20</v>
      </c>
      <c r="J53" s="86" t="s">
        <v>20</v>
      </c>
      <c r="K53" s="86" t="s">
        <v>20</v>
      </c>
      <c r="L53" s="86" t="s">
        <v>20</v>
      </c>
      <c r="M53" s="86" t="s">
        <v>20</v>
      </c>
      <c r="N53" s="86" t="s">
        <v>20</v>
      </c>
      <c r="O53" s="86" t="s">
        <v>20</v>
      </c>
      <c r="P53" s="86" t="s">
        <v>20</v>
      </c>
      <c r="Q53" s="86" t="s">
        <v>20</v>
      </c>
      <c r="R53" s="86" t="s">
        <v>20</v>
      </c>
      <c r="S53" s="86" t="s">
        <v>20</v>
      </c>
      <c r="T53" s="86" t="s">
        <v>20</v>
      </c>
      <c r="U53" s="87" t="s">
        <v>20</v>
      </c>
      <c r="V53" s="20">
        <f t="shared" si="5"/>
        <v>0</v>
      </c>
      <c r="W53" s="20">
        <f t="shared" si="0"/>
        <v>0</v>
      </c>
      <c r="X53" s="20">
        <f t="shared" si="0"/>
        <v>1</v>
      </c>
      <c r="Y53" s="20">
        <f t="shared" si="0"/>
        <v>3</v>
      </c>
      <c r="Z53" s="20">
        <f t="shared" si="0"/>
        <v>10</v>
      </c>
      <c r="AA53" s="20">
        <f t="shared" si="0"/>
        <v>3</v>
      </c>
      <c r="AB53" s="21">
        <f t="shared" si="3"/>
        <v>17</v>
      </c>
      <c r="AC53" s="22">
        <f t="shared" si="4"/>
        <v>0</v>
      </c>
      <c r="AD53" s="22">
        <f t="shared" si="1"/>
        <v>0</v>
      </c>
      <c r="AE53" s="22">
        <f t="shared" si="1"/>
        <v>5.8823529411764705E-2</v>
      </c>
      <c r="AF53" s="22">
        <f t="shared" si="1"/>
        <v>0.17647058823529413</v>
      </c>
      <c r="AG53" s="22">
        <f t="shared" si="1"/>
        <v>0.58823529411764708</v>
      </c>
      <c r="AH53" s="22">
        <f t="shared" si="1"/>
        <v>0.17647058823529413</v>
      </c>
      <c r="AI53" s="75">
        <f t="shared" si="2"/>
        <v>4.6399999999999997</v>
      </c>
      <c r="AJ53" s="75">
        <f t="shared" si="2"/>
        <v>0.63</v>
      </c>
      <c r="AK53" s="20">
        <f t="shared" si="2"/>
        <v>5</v>
      </c>
      <c r="AL53" s="20">
        <f t="shared" si="2"/>
        <v>5</v>
      </c>
      <c r="AM53" s="83" t="s">
        <v>98</v>
      </c>
      <c r="AN53" s="17" t="s">
        <v>94</v>
      </c>
      <c r="AO53" s="17">
        <v>17</v>
      </c>
      <c r="AP53" s="17">
        <v>17</v>
      </c>
      <c r="AQ53" s="17">
        <v>17</v>
      </c>
      <c r="AR53" s="17">
        <v>17</v>
      </c>
    </row>
    <row r="54" spans="1:44" s="17" customFormat="1" ht="18" customHeight="1" x14ac:dyDescent="0.25">
      <c r="A54" s="19">
        <v>9</v>
      </c>
      <c r="B54" s="86" t="s">
        <v>54</v>
      </c>
      <c r="C54" s="86" t="s">
        <v>21</v>
      </c>
      <c r="D54" s="86" t="s">
        <v>21</v>
      </c>
      <c r="E54" s="86" t="s">
        <v>21</v>
      </c>
      <c r="F54" s="86" t="s">
        <v>21</v>
      </c>
      <c r="G54" s="86" t="s">
        <v>21</v>
      </c>
      <c r="H54" s="86" t="s">
        <v>21</v>
      </c>
      <c r="I54" s="86" t="s">
        <v>21</v>
      </c>
      <c r="J54" s="86" t="s">
        <v>21</v>
      </c>
      <c r="K54" s="86" t="s">
        <v>21</v>
      </c>
      <c r="L54" s="86" t="s">
        <v>21</v>
      </c>
      <c r="M54" s="86" t="s">
        <v>21</v>
      </c>
      <c r="N54" s="86" t="s">
        <v>21</v>
      </c>
      <c r="O54" s="86" t="s">
        <v>21</v>
      </c>
      <c r="P54" s="86" t="s">
        <v>21</v>
      </c>
      <c r="Q54" s="86" t="s">
        <v>21</v>
      </c>
      <c r="R54" s="86" t="s">
        <v>21</v>
      </c>
      <c r="S54" s="86" t="s">
        <v>21</v>
      </c>
      <c r="T54" s="86" t="s">
        <v>21</v>
      </c>
      <c r="U54" s="87" t="s">
        <v>21</v>
      </c>
      <c r="V54" s="20">
        <f t="shared" si="5"/>
        <v>0</v>
      </c>
      <c r="W54" s="20">
        <f t="shared" si="0"/>
        <v>0</v>
      </c>
      <c r="X54" s="20">
        <f t="shared" si="0"/>
        <v>0</v>
      </c>
      <c r="Y54" s="20">
        <f t="shared" si="0"/>
        <v>5</v>
      </c>
      <c r="Z54" s="20">
        <f t="shared" si="0"/>
        <v>11</v>
      </c>
      <c r="AA54" s="20">
        <f t="shared" si="0"/>
        <v>1</v>
      </c>
      <c r="AB54" s="21">
        <f t="shared" si="3"/>
        <v>17</v>
      </c>
      <c r="AC54" s="22">
        <f t="shared" si="4"/>
        <v>0</v>
      </c>
      <c r="AD54" s="22">
        <f t="shared" si="1"/>
        <v>0</v>
      </c>
      <c r="AE54" s="22">
        <f t="shared" si="1"/>
        <v>0</v>
      </c>
      <c r="AF54" s="22">
        <f t="shared" si="1"/>
        <v>0.29411764705882354</v>
      </c>
      <c r="AG54" s="22">
        <f t="shared" si="1"/>
        <v>0.6470588235294118</v>
      </c>
      <c r="AH54" s="22">
        <f t="shared" si="1"/>
        <v>5.8823529411764705E-2</v>
      </c>
      <c r="AI54" s="75">
        <f t="shared" si="2"/>
        <v>4.6900000000000004</v>
      </c>
      <c r="AJ54" s="75">
        <f t="shared" si="2"/>
        <v>0.48</v>
      </c>
      <c r="AK54" s="20">
        <f t="shared" si="2"/>
        <v>5</v>
      </c>
      <c r="AL54" s="20">
        <f t="shared" si="2"/>
        <v>5</v>
      </c>
      <c r="AM54" s="83"/>
      <c r="AN54" s="17" t="s">
        <v>99</v>
      </c>
      <c r="AO54" s="17">
        <v>0</v>
      </c>
      <c r="AP54" s="17">
        <v>0</v>
      </c>
      <c r="AQ54" s="17">
        <v>0</v>
      </c>
      <c r="AR54" s="17">
        <v>0</v>
      </c>
    </row>
    <row r="55" spans="1:44" s="17" customFormat="1" ht="18" customHeight="1" x14ac:dyDescent="0.25">
      <c r="A55" s="19">
        <v>10</v>
      </c>
      <c r="B55" s="86" t="s">
        <v>55</v>
      </c>
      <c r="C55" s="86" t="s">
        <v>22</v>
      </c>
      <c r="D55" s="86" t="s">
        <v>22</v>
      </c>
      <c r="E55" s="86" t="s">
        <v>22</v>
      </c>
      <c r="F55" s="86" t="s">
        <v>22</v>
      </c>
      <c r="G55" s="86" t="s">
        <v>22</v>
      </c>
      <c r="H55" s="86" t="s">
        <v>22</v>
      </c>
      <c r="I55" s="86" t="s">
        <v>22</v>
      </c>
      <c r="J55" s="86" t="s">
        <v>22</v>
      </c>
      <c r="K55" s="86" t="s">
        <v>22</v>
      </c>
      <c r="L55" s="86" t="s">
        <v>22</v>
      </c>
      <c r="M55" s="86" t="s">
        <v>22</v>
      </c>
      <c r="N55" s="86" t="s">
        <v>22</v>
      </c>
      <c r="O55" s="86" t="s">
        <v>22</v>
      </c>
      <c r="P55" s="86" t="s">
        <v>22</v>
      </c>
      <c r="Q55" s="86" t="s">
        <v>22</v>
      </c>
      <c r="R55" s="86" t="s">
        <v>22</v>
      </c>
      <c r="S55" s="86" t="s">
        <v>22</v>
      </c>
      <c r="T55" s="86" t="s">
        <v>22</v>
      </c>
      <c r="U55" s="87" t="s">
        <v>22</v>
      </c>
      <c r="V55" s="20">
        <f t="shared" si="5"/>
        <v>1</v>
      </c>
      <c r="W55" s="20">
        <f t="shared" si="0"/>
        <v>0</v>
      </c>
      <c r="X55" s="20">
        <f t="shared" si="0"/>
        <v>0</v>
      </c>
      <c r="Y55" s="20">
        <f t="shared" si="0"/>
        <v>1</v>
      </c>
      <c r="Z55" s="20">
        <f t="shared" si="0"/>
        <v>9</v>
      </c>
      <c r="AA55" s="20">
        <f t="shared" si="0"/>
        <v>6</v>
      </c>
      <c r="AB55" s="21">
        <f t="shared" si="3"/>
        <v>17</v>
      </c>
      <c r="AC55" s="22">
        <f t="shared" si="4"/>
        <v>5.8823529411764705E-2</v>
      </c>
      <c r="AD55" s="22">
        <f t="shared" si="1"/>
        <v>0</v>
      </c>
      <c r="AE55" s="22">
        <f t="shared" si="1"/>
        <v>0</v>
      </c>
      <c r="AF55" s="22">
        <f t="shared" si="1"/>
        <v>5.8823529411764705E-2</v>
      </c>
      <c r="AG55" s="22">
        <f t="shared" si="1"/>
        <v>0.52941176470588236</v>
      </c>
      <c r="AH55" s="22">
        <f t="shared" si="1"/>
        <v>0.35294117647058826</v>
      </c>
      <c r="AI55" s="75">
        <f t="shared" si="2"/>
        <v>4.55</v>
      </c>
      <c r="AJ55" s="75">
        <f t="shared" si="2"/>
        <v>1.21</v>
      </c>
      <c r="AK55" s="20">
        <f t="shared" si="2"/>
        <v>5</v>
      </c>
      <c r="AL55" s="20">
        <f t="shared" si="2"/>
        <v>5</v>
      </c>
      <c r="AM55" s="83" t="s">
        <v>154</v>
      </c>
    </row>
    <row r="56" spans="1:44" s="17" customFormat="1" ht="18" customHeight="1" x14ac:dyDescent="0.25">
      <c r="A56" s="19">
        <v>11</v>
      </c>
      <c r="B56" s="86" t="s">
        <v>57</v>
      </c>
      <c r="C56" s="86" t="s">
        <v>22</v>
      </c>
      <c r="D56" s="86" t="s">
        <v>22</v>
      </c>
      <c r="E56" s="86" t="s">
        <v>22</v>
      </c>
      <c r="F56" s="86" t="s">
        <v>22</v>
      </c>
      <c r="G56" s="86" t="s">
        <v>22</v>
      </c>
      <c r="H56" s="86" t="s">
        <v>22</v>
      </c>
      <c r="I56" s="86" t="s">
        <v>22</v>
      </c>
      <c r="J56" s="86" t="s">
        <v>22</v>
      </c>
      <c r="K56" s="86" t="s">
        <v>22</v>
      </c>
      <c r="L56" s="86" t="s">
        <v>22</v>
      </c>
      <c r="M56" s="86" t="s">
        <v>22</v>
      </c>
      <c r="N56" s="86" t="s">
        <v>22</v>
      </c>
      <c r="O56" s="86" t="s">
        <v>22</v>
      </c>
      <c r="P56" s="86" t="s">
        <v>22</v>
      </c>
      <c r="Q56" s="86" t="s">
        <v>22</v>
      </c>
      <c r="R56" s="86" t="s">
        <v>22</v>
      </c>
      <c r="S56" s="86" t="s">
        <v>22</v>
      </c>
      <c r="T56" s="86" t="s">
        <v>22</v>
      </c>
      <c r="U56" s="87" t="s">
        <v>22</v>
      </c>
      <c r="V56" s="20">
        <f t="shared" si="5"/>
        <v>1</v>
      </c>
      <c r="W56" s="20">
        <f t="shared" si="0"/>
        <v>1</v>
      </c>
      <c r="X56" s="20">
        <f t="shared" si="0"/>
        <v>1</v>
      </c>
      <c r="Y56" s="20">
        <f t="shared" si="0"/>
        <v>1</v>
      </c>
      <c r="Z56" s="20">
        <f t="shared" si="0"/>
        <v>12</v>
      </c>
      <c r="AA56" s="20">
        <f t="shared" si="0"/>
        <v>1</v>
      </c>
      <c r="AB56" s="21">
        <f t="shared" si="3"/>
        <v>17</v>
      </c>
      <c r="AC56" s="22">
        <f t="shared" si="4"/>
        <v>5.8823529411764705E-2</v>
      </c>
      <c r="AD56" s="22">
        <f t="shared" si="1"/>
        <v>5.8823529411764705E-2</v>
      </c>
      <c r="AE56" s="22">
        <f t="shared" si="1"/>
        <v>5.8823529411764705E-2</v>
      </c>
      <c r="AF56" s="22">
        <f t="shared" si="1"/>
        <v>5.8823529411764705E-2</v>
      </c>
      <c r="AG56" s="22">
        <f t="shared" si="1"/>
        <v>0.70588235294117652</v>
      </c>
      <c r="AH56" s="22">
        <f t="shared" si="1"/>
        <v>5.8823529411764705E-2</v>
      </c>
      <c r="AI56" s="75">
        <f t="shared" si="2"/>
        <v>4.38</v>
      </c>
      <c r="AJ56" s="75">
        <f t="shared" si="2"/>
        <v>1.26</v>
      </c>
      <c r="AK56" s="20">
        <f t="shared" si="2"/>
        <v>5</v>
      </c>
      <c r="AL56" s="20">
        <f t="shared" si="2"/>
        <v>5</v>
      </c>
      <c r="AM56" s="83"/>
    </row>
    <row r="57" spans="1:44" s="17" customFormat="1" ht="18" customHeight="1" x14ac:dyDescent="0.25">
      <c r="A57" s="19">
        <v>12</v>
      </c>
      <c r="B57" s="86" t="s">
        <v>58</v>
      </c>
      <c r="C57" s="86" t="s">
        <v>22</v>
      </c>
      <c r="D57" s="86" t="s">
        <v>22</v>
      </c>
      <c r="E57" s="86" t="s">
        <v>22</v>
      </c>
      <c r="F57" s="86" t="s">
        <v>22</v>
      </c>
      <c r="G57" s="86" t="s">
        <v>22</v>
      </c>
      <c r="H57" s="86" t="s">
        <v>22</v>
      </c>
      <c r="I57" s="86" t="s">
        <v>22</v>
      </c>
      <c r="J57" s="86" t="s">
        <v>22</v>
      </c>
      <c r="K57" s="86" t="s">
        <v>22</v>
      </c>
      <c r="L57" s="86" t="s">
        <v>22</v>
      </c>
      <c r="M57" s="86" t="s">
        <v>22</v>
      </c>
      <c r="N57" s="86" t="s">
        <v>22</v>
      </c>
      <c r="O57" s="86" t="s">
        <v>22</v>
      </c>
      <c r="P57" s="86" t="s">
        <v>22</v>
      </c>
      <c r="Q57" s="86" t="s">
        <v>22</v>
      </c>
      <c r="R57" s="86" t="s">
        <v>22</v>
      </c>
      <c r="S57" s="86" t="s">
        <v>22</v>
      </c>
      <c r="T57" s="86" t="s">
        <v>22</v>
      </c>
      <c r="U57" s="87" t="s">
        <v>22</v>
      </c>
      <c r="V57" s="20">
        <f t="shared" si="5"/>
        <v>1</v>
      </c>
      <c r="W57" s="20">
        <f t="shared" si="0"/>
        <v>0</v>
      </c>
      <c r="X57" s="20">
        <f t="shared" si="0"/>
        <v>1</v>
      </c>
      <c r="Y57" s="20">
        <f t="shared" si="0"/>
        <v>3</v>
      </c>
      <c r="Z57" s="20">
        <f t="shared" si="0"/>
        <v>12</v>
      </c>
      <c r="AA57" s="20">
        <f t="shared" si="0"/>
        <v>0</v>
      </c>
      <c r="AB57" s="21">
        <f t="shared" si="3"/>
        <v>17</v>
      </c>
      <c r="AC57" s="22">
        <f t="shared" si="4"/>
        <v>5.8823529411764705E-2</v>
      </c>
      <c r="AD57" s="22">
        <f t="shared" si="1"/>
        <v>0</v>
      </c>
      <c r="AE57" s="22">
        <f t="shared" si="1"/>
        <v>5.8823529411764705E-2</v>
      </c>
      <c r="AF57" s="22">
        <f t="shared" si="1"/>
        <v>0.17647058823529413</v>
      </c>
      <c r="AG57" s="22">
        <f t="shared" si="1"/>
        <v>0.70588235294117652</v>
      </c>
      <c r="AH57" s="22">
        <f t="shared" si="1"/>
        <v>0</v>
      </c>
      <c r="AI57" s="75">
        <f t="shared" si="2"/>
        <v>4.47</v>
      </c>
      <c r="AJ57" s="75">
        <f t="shared" si="2"/>
        <v>1.07</v>
      </c>
      <c r="AK57" s="20">
        <f t="shared" si="2"/>
        <v>5</v>
      </c>
      <c r="AL57" s="20">
        <f t="shared" si="2"/>
        <v>5</v>
      </c>
      <c r="AM57" s="83"/>
    </row>
    <row r="58" spans="1:44" s="54" customFormat="1" ht="18.75" x14ac:dyDescent="0.25">
      <c r="A58" s="101" t="s">
        <v>23</v>
      </c>
      <c r="B58" s="101"/>
      <c r="C58" s="101"/>
      <c r="D58" s="101"/>
      <c r="E58" s="101"/>
      <c r="F58" s="101"/>
      <c r="G58" s="101"/>
      <c r="H58" s="101"/>
      <c r="I58" s="101"/>
      <c r="J58" s="101"/>
      <c r="K58" s="101"/>
      <c r="L58" s="101"/>
      <c r="M58" s="101"/>
      <c r="N58" s="101"/>
      <c r="O58" s="101"/>
      <c r="P58" s="101"/>
      <c r="Q58" s="101"/>
      <c r="R58" s="101"/>
      <c r="S58" s="101"/>
      <c r="T58" s="101"/>
      <c r="U58" s="98"/>
      <c r="V58" s="100"/>
      <c r="W58" s="100"/>
      <c r="X58" s="100"/>
      <c r="Y58" s="100"/>
      <c r="Z58" s="100"/>
      <c r="AA58" s="100"/>
      <c r="AB58" s="100"/>
      <c r="AC58" s="100"/>
      <c r="AD58" s="100"/>
      <c r="AE58" s="100"/>
      <c r="AF58" s="100"/>
      <c r="AG58" s="100"/>
      <c r="AH58" s="100"/>
      <c r="AI58" s="100"/>
      <c r="AJ58" s="100"/>
      <c r="AK58" s="100"/>
      <c r="AL58" s="100"/>
      <c r="AM58" s="71"/>
    </row>
    <row r="59" spans="1:44" s="17" customFormat="1" ht="18" customHeight="1" x14ac:dyDescent="0.25">
      <c r="A59" s="19">
        <v>13</v>
      </c>
      <c r="B59" s="86" t="s">
        <v>56</v>
      </c>
      <c r="C59" s="86"/>
      <c r="D59" s="86"/>
      <c r="E59" s="86"/>
      <c r="F59" s="86"/>
      <c r="G59" s="86"/>
      <c r="H59" s="86"/>
      <c r="I59" s="86"/>
      <c r="J59" s="86"/>
      <c r="K59" s="86"/>
      <c r="L59" s="86"/>
      <c r="M59" s="86"/>
      <c r="N59" s="86"/>
      <c r="O59" s="86"/>
      <c r="P59" s="86"/>
      <c r="Q59" s="86"/>
      <c r="R59" s="86"/>
      <c r="S59" s="86"/>
      <c r="T59" s="86"/>
      <c r="U59" s="87"/>
      <c r="V59" s="20">
        <f>+AN13</f>
        <v>0</v>
      </c>
      <c r="W59" s="20">
        <f t="shared" ref="W59:AA62" si="6">+AO13</f>
        <v>0</v>
      </c>
      <c r="X59" s="20">
        <f t="shared" si="6"/>
        <v>0</v>
      </c>
      <c r="Y59" s="20">
        <f t="shared" si="6"/>
        <v>5</v>
      </c>
      <c r="Z59" s="20">
        <f t="shared" si="6"/>
        <v>10</v>
      </c>
      <c r="AA59" s="20">
        <f t="shared" si="6"/>
        <v>2</v>
      </c>
      <c r="AB59" s="20">
        <f>SUM(V59:AA59)</f>
        <v>17</v>
      </c>
      <c r="AC59" s="22">
        <f>V59/$AB59</f>
        <v>0</v>
      </c>
      <c r="AD59" s="22">
        <f t="shared" ref="AD59:AH62" si="7">W59/$AB59</f>
        <v>0</v>
      </c>
      <c r="AE59" s="22">
        <f t="shared" si="7"/>
        <v>0</v>
      </c>
      <c r="AF59" s="22">
        <f t="shared" si="7"/>
        <v>0.29411764705882354</v>
      </c>
      <c r="AG59" s="22">
        <f t="shared" si="7"/>
        <v>0.58823529411764708</v>
      </c>
      <c r="AH59" s="22">
        <f t="shared" si="7"/>
        <v>0.11764705882352941</v>
      </c>
      <c r="AI59" s="75">
        <f>+BA13</f>
        <v>4.67</v>
      </c>
      <c r="AJ59" s="75">
        <f t="shared" ref="AJ59:AL62" si="8">+BB13</f>
        <v>0.49</v>
      </c>
      <c r="AK59" s="20">
        <f t="shared" si="8"/>
        <v>5</v>
      </c>
      <c r="AL59" s="20">
        <f t="shared" si="8"/>
        <v>5</v>
      </c>
      <c r="AM59" s="78" t="s">
        <v>89</v>
      </c>
    </row>
    <row r="60" spans="1:44" s="17" customFormat="1" ht="18" customHeight="1" x14ac:dyDescent="0.25">
      <c r="A60" s="19">
        <v>14</v>
      </c>
      <c r="B60" s="86" t="s">
        <v>59</v>
      </c>
      <c r="C60" s="86"/>
      <c r="D60" s="86"/>
      <c r="E60" s="86"/>
      <c r="F60" s="86"/>
      <c r="G60" s="86"/>
      <c r="H60" s="86"/>
      <c r="I60" s="86"/>
      <c r="J60" s="86"/>
      <c r="K60" s="86"/>
      <c r="L60" s="86"/>
      <c r="M60" s="86"/>
      <c r="N60" s="86"/>
      <c r="O60" s="86"/>
      <c r="P60" s="86"/>
      <c r="Q60" s="86"/>
      <c r="R60" s="86"/>
      <c r="S60" s="86"/>
      <c r="T60" s="86"/>
      <c r="U60" s="87"/>
      <c r="V60" s="20">
        <f t="shared" ref="V60:V62" si="9">+AN14</f>
        <v>0</v>
      </c>
      <c r="W60" s="20">
        <f t="shared" si="6"/>
        <v>0</v>
      </c>
      <c r="X60" s="20">
        <f t="shared" si="6"/>
        <v>0</v>
      </c>
      <c r="Y60" s="20">
        <f t="shared" si="6"/>
        <v>3</v>
      </c>
      <c r="Z60" s="20">
        <f t="shared" si="6"/>
        <v>13</v>
      </c>
      <c r="AA60" s="20">
        <f t="shared" si="6"/>
        <v>1</v>
      </c>
      <c r="AB60" s="20">
        <f t="shared" ref="AB60:AB62" si="10">SUM(V60:AA60)</f>
        <v>17</v>
      </c>
      <c r="AC60" s="22">
        <f t="shared" ref="AC60:AC62" si="11">V60/$AB60</f>
        <v>0</v>
      </c>
      <c r="AD60" s="22">
        <f t="shared" si="7"/>
        <v>0</v>
      </c>
      <c r="AE60" s="22">
        <f t="shared" si="7"/>
        <v>0</v>
      </c>
      <c r="AF60" s="22">
        <f t="shared" si="7"/>
        <v>0.17647058823529413</v>
      </c>
      <c r="AG60" s="22">
        <f t="shared" si="7"/>
        <v>0.76470588235294112</v>
      </c>
      <c r="AH60" s="22">
        <f t="shared" si="7"/>
        <v>5.8823529411764705E-2</v>
      </c>
      <c r="AI60" s="75">
        <f t="shared" ref="AI60:AI62" si="12">+BA14</f>
        <v>4.8099999999999996</v>
      </c>
      <c r="AJ60" s="75">
        <f t="shared" si="8"/>
        <v>0.4</v>
      </c>
      <c r="AK60" s="20">
        <f t="shared" si="8"/>
        <v>5</v>
      </c>
      <c r="AL60" s="20">
        <f t="shared" si="8"/>
        <v>5</v>
      </c>
      <c r="AM60" s="83" t="s">
        <v>146</v>
      </c>
    </row>
    <row r="61" spans="1:44" s="17" customFormat="1" ht="18" customHeight="1" x14ac:dyDescent="0.25">
      <c r="A61" s="19">
        <v>15</v>
      </c>
      <c r="B61" s="86" t="s">
        <v>60</v>
      </c>
      <c r="C61" s="86"/>
      <c r="D61" s="86"/>
      <c r="E61" s="86"/>
      <c r="F61" s="86"/>
      <c r="G61" s="86"/>
      <c r="H61" s="86"/>
      <c r="I61" s="86"/>
      <c r="J61" s="86"/>
      <c r="K61" s="86"/>
      <c r="L61" s="86"/>
      <c r="M61" s="86"/>
      <c r="N61" s="86"/>
      <c r="O61" s="86"/>
      <c r="P61" s="86"/>
      <c r="Q61" s="86"/>
      <c r="R61" s="86"/>
      <c r="S61" s="86"/>
      <c r="T61" s="86"/>
      <c r="U61" s="87"/>
      <c r="V61" s="20">
        <f t="shared" si="9"/>
        <v>0</v>
      </c>
      <c r="W61" s="20">
        <f t="shared" si="6"/>
        <v>0</v>
      </c>
      <c r="X61" s="20">
        <f t="shared" si="6"/>
        <v>1</v>
      </c>
      <c r="Y61" s="20">
        <f t="shared" si="6"/>
        <v>1</v>
      </c>
      <c r="Z61" s="20">
        <f t="shared" si="6"/>
        <v>14</v>
      </c>
      <c r="AA61" s="20">
        <f t="shared" si="6"/>
        <v>1</v>
      </c>
      <c r="AB61" s="20">
        <f t="shared" si="10"/>
        <v>17</v>
      </c>
      <c r="AC61" s="22">
        <f t="shared" si="11"/>
        <v>0</v>
      </c>
      <c r="AD61" s="22">
        <f t="shared" si="7"/>
        <v>0</v>
      </c>
      <c r="AE61" s="22">
        <f t="shared" si="7"/>
        <v>5.8823529411764705E-2</v>
      </c>
      <c r="AF61" s="22">
        <f t="shared" si="7"/>
        <v>5.8823529411764705E-2</v>
      </c>
      <c r="AG61" s="22">
        <f t="shared" si="7"/>
        <v>0.82352941176470584</v>
      </c>
      <c r="AH61" s="22">
        <f t="shared" si="7"/>
        <v>5.8823529411764705E-2</v>
      </c>
      <c r="AI61" s="75">
        <f t="shared" si="12"/>
        <v>4.8099999999999996</v>
      </c>
      <c r="AJ61" s="75">
        <f t="shared" si="8"/>
        <v>0.54</v>
      </c>
      <c r="AK61" s="20">
        <f t="shared" si="8"/>
        <v>5</v>
      </c>
      <c r="AL61" s="20">
        <f t="shared" si="8"/>
        <v>5</v>
      </c>
      <c r="AM61" s="83"/>
      <c r="AO61" s="17" t="s">
        <v>90</v>
      </c>
      <c r="AP61" s="17" t="s">
        <v>91</v>
      </c>
      <c r="AQ61" s="17" t="s">
        <v>92</v>
      </c>
      <c r="AR61" s="17" t="s">
        <v>93</v>
      </c>
    </row>
    <row r="62" spans="1:44" s="17" customFormat="1" ht="18" customHeight="1" x14ac:dyDescent="0.25">
      <c r="A62" s="19">
        <v>16</v>
      </c>
      <c r="B62" s="86" t="s">
        <v>61</v>
      </c>
      <c r="C62" s="86"/>
      <c r="D62" s="86"/>
      <c r="E62" s="86"/>
      <c r="F62" s="86"/>
      <c r="G62" s="86"/>
      <c r="H62" s="86"/>
      <c r="I62" s="86"/>
      <c r="J62" s="86"/>
      <c r="K62" s="86"/>
      <c r="L62" s="86"/>
      <c r="M62" s="86"/>
      <c r="N62" s="86"/>
      <c r="O62" s="86"/>
      <c r="P62" s="86"/>
      <c r="Q62" s="86"/>
      <c r="R62" s="86"/>
      <c r="S62" s="86"/>
      <c r="T62" s="86"/>
      <c r="U62" s="87"/>
      <c r="V62" s="20">
        <f t="shared" si="9"/>
        <v>0</v>
      </c>
      <c r="W62" s="20">
        <f t="shared" si="6"/>
        <v>0</v>
      </c>
      <c r="X62" s="20">
        <f t="shared" si="6"/>
        <v>0</v>
      </c>
      <c r="Y62" s="20">
        <f t="shared" si="6"/>
        <v>3</v>
      </c>
      <c r="Z62" s="20">
        <f t="shared" si="6"/>
        <v>14</v>
      </c>
      <c r="AA62" s="20">
        <f t="shared" si="6"/>
        <v>0</v>
      </c>
      <c r="AB62" s="20">
        <f t="shared" si="10"/>
        <v>17</v>
      </c>
      <c r="AC62" s="22">
        <f t="shared" si="11"/>
        <v>0</v>
      </c>
      <c r="AD62" s="22">
        <f t="shared" si="7"/>
        <v>0</v>
      </c>
      <c r="AE62" s="22">
        <f t="shared" si="7"/>
        <v>0</v>
      </c>
      <c r="AF62" s="22">
        <f t="shared" si="7"/>
        <v>0.17647058823529413</v>
      </c>
      <c r="AG62" s="22">
        <f t="shared" si="7"/>
        <v>0.82352941176470584</v>
      </c>
      <c r="AH62" s="22">
        <f t="shared" si="7"/>
        <v>0</v>
      </c>
      <c r="AI62" s="75">
        <f t="shared" si="12"/>
        <v>4.82</v>
      </c>
      <c r="AJ62" s="75">
        <f t="shared" si="8"/>
        <v>0.39</v>
      </c>
      <c r="AK62" s="20">
        <f t="shared" si="8"/>
        <v>5</v>
      </c>
      <c r="AL62" s="20">
        <f t="shared" si="8"/>
        <v>5</v>
      </c>
      <c r="AM62" s="83" t="s">
        <v>94</v>
      </c>
      <c r="AN62" s="17" t="s">
        <v>143</v>
      </c>
      <c r="AO62" s="17">
        <v>16</v>
      </c>
      <c r="AP62" s="17">
        <v>94.1</v>
      </c>
      <c r="AQ62" s="17">
        <v>94.1</v>
      </c>
      <c r="AR62" s="17">
        <v>94.1</v>
      </c>
    </row>
    <row r="63" spans="1:44" s="17" customFormat="1" ht="18" customHeight="1" x14ac:dyDescent="0.25">
      <c r="A63" s="23"/>
      <c r="B63" s="24"/>
      <c r="C63" s="24"/>
      <c r="D63" s="24"/>
      <c r="E63" s="24"/>
      <c r="F63" s="24"/>
      <c r="G63" s="24"/>
      <c r="H63" s="24"/>
      <c r="I63" s="24"/>
      <c r="J63" s="24"/>
      <c r="K63" s="24"/>
      <c r="L63" s="24"/>
      <c r="M63" s="24"/>
      <c r="N63" s="24"/>
      <c r="O63" s="24"/>
      <c r="P63" s="24"/>
      <c r="Q63" s="24"/>
      <c r="R63" s="24"/>
      <c r="S63" s="24"/>
      <c r="T63" s="24"/>
      <c r="U63" s="24"/>
      <c r="V63" s="25"/>
      <c r="W63" s="25"/>
      <c r="X63" s="25"/>
      <c r="Y63" s="25"/>
      <c r="Z63" s="25"/>
      <c r="AA63" s="25"/>
      <c r="AB63" s="26"/>
      <c r="AC63" s="27"/>
      <c r="AD63" s="27"/>
      <c r="AE63" s="27"/>
      <c r="AF63" s="27"/>
      <c r="AG63" s="27"/>
      <c r="AH63" s="27"/>
      <c r="AI63" s="28"/>
      <c r="AJ63" s="28"/>
      <c r="AK63" s="25"/>
      <c r="AL63" s="45"/>
      <c r="AM63" s="83"/>
      <c r="AN63" s="17" t="s">
        <v>38</v>
      </c>
      <c r="AO63" s="17">
        <v>1</v>
      </c>
      <c r="AP63" s="17">
        <v>5.9</v>
      </c>
      <c r="AQ63" s="17">
        <v>5.9</v>
      </c>
      <c r="AR63" s="17">
        <v>100</v>
      </c>
    </row>
    <row r="64" spans="1:44" s="17" customFormat="1" ht="18" customHeight="1" x14ac:dyDescent="0.25">
      <c r="A64" s="23"/>
      <c r="B64" s="24"/>
      <c r="C64" s="24"/>
      <c r="D64" s="24"/>
      <c r="E64" s="24"/>
      <c r="F64" s="24"/>
      <c r="G64" s="24"/>
      <c r="H64" s="24"/>
      <c r="I64" s="24"/>
      <c r="J64" s="24"/>
      <c r="K64" s="24"/>
      <c r="L64" s="24"/>
      <c r="M64" s="24"/>
      <c r="N64" s="24"/>
      <c r="O64" s="24"/>
      <c r="P64" s="24"/>
      <c r="Q64" s="24"/>
      <c r="R64" s="24"/>
      <c r="S64" s="24"/>
      <c r="T64" s="24"/>
      <c r="U64" s="24"/>
      <c r="V64" s="26"/>
      <c r="W64" s="26"/>
      <c r="X64" s="26"/>
      <c r="Y64" s="26"/>
      <c r="Z64" s="26"/>
      <c r="AA64" s="26"/>
      <c r="AB64" s="26"/>
      <c r="AC64" s="27"/>
      <c r="AD64" s="27"/>
      <c r="AE64" s="27"/>
      <c r="AF64" s="27"/>
      <c r="AG64" s="27"/>
      <c r="AH64" s="27"/>
      <c r="AI64" s="29"/>
      <c r="AJ64" s="29"/>
      <c r="AK64" s="26"/>
      <c r="AL64" s="46"/>
      <c r="AM64" s="83"/>
      <c r="AN64" s="17" t="s">
        <v>88</v>
      </c>
      <c r="AO64" s="17">
        <v>17</v>
      </c>
      <c r="AP64" s="17">
        <v>100</v>
      </c>
      <c r="AQ64" s="17">
        <v>100</v>
      </c>
    </row>
    <row r="65" spans="1:39" s="17" customFormat="1" ht="18" customHeight="1" x14ac:dyDescent="0.25">
      <c r="A65" s="23"/>
      <c r="B65" s="24"/>
      <c r="C65" s="24"/>
      <c r="D65" s="24"/>
      <c r="E65" s="24"/>
      <c r="F65" s="24"/>
      <c r="G65" s="24"/>
      <c r="H65" s="24"/>
      <c r="I65" s="24"/>
      <c r="J65" s="24"/>
      <c r="K65" s="24"/>
      <c r="L65" s="24"/>
      <c r="M65" s="24"/>
      <c r="N65" s="24"/>
      <c r="O65" s="24"/>
      <c r="P65" s="24"/>
      <c r="Q65" s="24"/>
      <c r="R65" s="24"/>
      <c r="S65" s="24"/>
      <c r="T65" s="24"/>
      <c r="U65" s="24"/>
      <c r="V65" s="26"/>
      <c r="W65" s="26"/>
      <c r="X65" s="26"/>
      <c r="Y65" s="26"/>
      <c r="Z65" s="26"/>
      <c r="AA65" s="26"/>
      <c r="AB65" s="26"/>
      <c r="AC65" s="27"/>
      <c r="AD65" s="27"/>
      <c r="AE65" s="27"/>
      <c r="AF65" s="27"/>
      <c r="AG65" s="27"/>
      <c r="AH65" s="27"/>
      <c r="AI65" s="29"/>
      <c r="AJ65" s="29"/>
      <c r="AK65" s="26"/>
      <c r="AL65" s="46"/>
      <c r="AM65" s="83" t="s">
        <v>154</v>
      </c>
    </row>
    <row r="66" spans="1:39" s="17" customFormat="1" ht="18" customHeight="1" x14ac:dyDescent="0.25">
      <c r="A66" s="23"/>
      <c r="B66" s="24"/>
      <c r="C66" s="24"/>
      <c r="D66" s="24"/>
      <c r="E66" s="24"/>
      <c r="F66" s="24"/>
      <c r="G66" s="24"/>
      <c r="H66" s="24"/>
      <c r="I66" s="24"/>
      <c r="J66" s="24"/>
      <c r="K66" s="24"/>
      <c r="L66" s="24"/>
      <c r="M66" s="24"/>
      <c r="N66" s="24"/>
      <c r="O66" s="24"/>
      <c r="P66" s="24"/>
      <c r="Q66" s="24"/>
      <c r="R66" s="24"/>
      <c r="S66" s="24"/>
      <c r="T66" s="24"/>
      <c r="U66" s="24"/>
      <c r="V66" s="26"/>
      <c r="W66" s="26"/>
      <c r="X66" s="26"/>
      <c r="Y66" s="26"/>
      <c r="Z66" s="26"/>
      <c r="AA66" s="26"/>
      <c r="AB66" s="26"/>
      <c r="AC66" s="27"/>
      <c r="AD66" s="27"/>
      <c r="AE66" s="27"/>
      <c r="AF66" s="27"/>
      <c r="AG66" s="27"/>
      <c r="AH66" s="27"/>
      <c r="AI66" s="29"/>
      <c r="AJ66" s="29"/>
      <c r="AK66" s="26"/>
      <c r="AL66" s="46"/>
      <c r="AM66" s="83"/>
    </row>
    <row r="67" spans="1:39" s="5" customFormat="1" ht="20.25" x14ac:dyDescent="0.25">
      <c r="A67" s="92" t="s">
        <v>24</v>
      </c>
      <c r="B67" s="92"/>
      <c r="C67" s="92"/>
      <c r="D67" s="92"/>
      <c r="E67" s="92"/>
      <c r="F67" s="92"/>
      <c r="G67" s="92"/>
      <c r="H67" s="92"/>
      <c r="I67" s="92"/>
      <c r="J67" s="92"/>
      <c r="K67" s="92"/>
      <c r="L67" s="92"/>
      <c r="M67" s="92"/>
      <c r="N67" s="92"/>
      <c r="O67" s="92"/>
      <c r="P67" s="4"/>
      <c r="Q67" s="4"/>
      <c r="R67" s="4"/>
      <c r="S67" s="4"/>
      <c r="T67" s="4"/>
      <c r="U67" s="4"/>
      <c r="V67" s="4"/>
      <c r="W67" s="4"/>
      <c r="X67" s="4"/>
      <c r="Y67" s="4"/>
      <c r="Z67" s="4"/>
      <c r="AA67" s="4"/>
      <c r="AB67" s="4"/>
      <c r="AC67" s="4"/>
      <c r="AD67" s="4"/>
      <c r="AE67" s="4"/>
      <c r="AF67" s="4"/>
      <c r="AG67" s="4"/>
      <c r="AH67" s="4"/>
      <c r="AI67" s="4"/>
      <c r="AJ67" s="4"/>
      <c r="AK67" s="4"/>
      <c r="AL67" s="43"/>
      <c r="AM67" s="70"/>
    </row>
    <row r="68" spans="1:39" ht="15" customHeight="1" x14ac:dyDescent="0.25">
      <c r="V68" s="95" t="s">
        <v>7</v>
      </c>
      <c r="W68" s="95"/>
      <c r="X68" s="95"/>
      <c r="Y68" s="95"/>
      <c r="Z68" s="95"/>
      <c r="AA68" s="95"/>
      <c r="AC68" s="95" t="s">
        <v>8</v>
      </c>
      <c r="AD68" s="95"/>
      <c r="AE68" s="95"/>
      <c r="AF68" s="95"/>
      <c r="AG68" s="95"/>
      <c r="AH68" s="95"/>
      <c r="AI68" s="96" t="s">
        <v>9</v>
      </c>
      <c r="AJ68" s="96"/>
      <c r="AK68" s="96"/>
      <c r="AL68" s="96"/>
      <c r="AM68" s="83"/>
    </row>
    <row r="69" spans="1:39" x14ac:dyDescent="0.25">
      <c r="V69" s="97"/>
      <c r="W69" s="97"/>
      <c r="X69" s="97"/>
      <c r="Y69" s="97"/>
      <c r="Z69" s="97"/>
      <c r="AA69" s="97"/>
      <c r="AC69" s="97"/>
      <c r="AD69" s="97"/>
      <c r="AE69" s="97"/>
      <c r="AF69" s="97"/>
      <c r="AG69" s="97"/>
      <c r="AH69" s="97"/>
      <c r="AI69" s="96"/>
      <c r="AJ69" s="96"/>
      <c r="AK69" s="96"/>
      <c r="AL69" s="96"/>
      <c r="AM69" s="78"/>
    </row>
    <row r="70" spans="1:39" s="17" customFormat="1" ht="18.75" x14ac:dyDescent="0.25">
      <c r="A70" s="9"/>
      <c r="B70" s="89"/>
      <c r="C70" s="89"/>
      <c r="D70" s="89"/>
      <c r="E70" s="89"/>
      <c r="F70" s="89"/>
      <c r="G70" s="89"/>
      <c r="H70" s="89"/>
      <c r="I70" s="89"/>
      <c r="J70" s="89"/>
      <c r="K70" s="89"/>
      <c r="L70" s="89"/>
      <c r="M70" s="89"/>
      <c r="N70" s="89"/>
      <c r="O70" s="89"/>
      <c r="P70" s="89"/>
      <c r="Q70" s="89"/>
      <c r="R70" s="89"/>
      <c r="S70" s="89"/>
      <c r="T70" s="89"/>
      <c r="U70" s="89"/>
      <c r="V70" s="10">
        <v>1</v>
      </c>
      <c r="W70" s="10">
        <v>2</v>
      </c>
      <c r="X70" s="10">
        <v>3</v>
      </c>
      <c r="Y70" s="10">
        <v>4</v>
      </c>
      <c r="Z70" s="10">
        <v>5</v>
      </c>
      <c r="AA70" s="10" t="s">
        <v>10</v>
      </c>
      <c r="AB70" s="38" t="s">
        <v>11</v>
      </c>
      <c r="AC70" s="10">
        <v>1</v>
      </c>
      <c r="AD70" s="10">
        <v>2</v>
      </c>
      <c r="AE70" s="10">
        <v>3</v>
      </c>
      <c r="AF70" s="10">
        <v>4</v>
      </c>
      <c r="AG70" s="10">
        <v>5</v>
      </c>
      <c r="AH70" s="10" t="s">
        <v>10</v>
      </c>
      <c r="AI70" s="39" t="s">
        <v>12</v>
      </c>
      <c r="AJ70" s="39" t="s">
        <v>13</v>
      </c>
      <c r="AK70" s="39" t="s">
        <v>14</v>
      </c>
      <c r="AL70" s="44" t="s">
        <v>15</v>
      </c>
      <c r="AM70" s="78"/>
    </row>
    <row r="71" spans="1:39" s="54" customFormat="1" x14ac:dyDescent="0.25">
      <c r="A71" s="100"/>
      <c r="B71" s="100"/>
      <c r="C71" s="100"/>
      <c r="D71" s="100"/>
      <c r="E71" s="100"/>
      <c r="F71" s="100"/>
      <c r="G71" s="100"/>
      <c r="H71" s="100"/>
      <c r="I71" s="100"/>
      <c r="J71" s="100"/>
      <c r="K71" s="100"/>
      <c r="L71" s="100"/>
      <c r="M71" s="100"/>
      <c r="N71" s="100"/>
      <c r="O71" s="100"/>
      <c r="P71" s="100"/>
      <c r="Q71" s="100"/>
      <c r="R71" s="100"/>
      <c r="S71" s="100"/>
      <c r="T71" s="100"/>
      <c r="U71" s="90"/>
      <c r="V71" s="100"/>
      <c r="W71" s="100"/>
      <c r="X71" s="100"/>
      <c r="Y71" s="100"/>
      <c r="Z71" s="100"/>
      <c r="AA71" s="100"/>
      <c r="AB71" s="100"/>
      <c r="AC71" s="100"/>
      <c r="AD71" s="100"/>
      <c r="AE71" s="100"/>
      <c r="AF71" s="100"/>
      <c r="AG71" s="100"/>
      <c r="AH71" s="100"/>
      <c r="AI71" s="100"/>
      <c r="AJ71" s="100"/>
      <c r="AK71" s="100"/>
      <c r="AL71" s="100"/>
      <c r="AM71" s="71"/>
    </row>
    <row r="72" spans="1:39" s="54" customFormat="1" ht="18.75" customHeight="1" x14ac:dyDescent="0.25">
      <c r="A72" s="19">
        <v>17</v>
      </c>
      <c r="B72" s="86" t="s">
        <v>85</v>
      </c>
      <c r="C72" s="86"/>
      <c r="D72" s="86"/>
      <c r="E72" s="86"/>
      <c r="F72" s="86"/>
      <c r="G72" s="86"/>
      <c r="H72" s="86"/>
      <c r="I72" s="86"/>
      <c r="J72" s="86"/>
      <c r="K72" s="86"/>
      <c r="L72" s="86"/>
      <c r="M72" s="86"/>
      <c r="N72" s="86"/>
      <c r="O72" s="86"/>
      <c r="P72" s="86"/>
      <c r="Q72" s="86"/>
      <c r="R72" s="86"/>
      <c r="S72" s="86"/>
      <c r="T72" s="86"/>
      <c r="U72" s="87"/>
      <c r="V72" s="20">
        <f>+AN17</f>
        <v>1</v>
      </c>
      <c r="W72" s="20">
        <f t="shared" ref="W72:AA81" si="13">+AO17</f>
        <v>1</v>
      </c>
      <c r="X72" s="20">
        <f t="shared" si="13"/>
        <v>9</v>
      </c>
      <c r="Y72" s="20">
        <f t="shared" si="13"/>
        <v>5</v>
      </c>
      <c r="Z72" s="20">
        <f t="shared" si="13"/>
        <v>1</v>
      </c>
      <c r="AA72" s="20">
        <f t="shared" si="13"/>
        <v>0</v>
      </c>
      <c r="AB72" s="21">
        <f>SUM(V72:AA72)</f>
        <v>17</v>
      </c>
      <c r="AC72" s="22">
        <f>V72/$AB72</f>
        <v>5.8823529411764705E-2</v>
      </c>
      <c r="AD72" s="22">
        <f t="shared" ref="AD72:AH81" si="14">W72/$AB72</f>
        <v>5.8823529411764705E-2</v>
      </c>
      <c r="AE72" s="22">
        <f t="shared" si="14"/>
        <v>0.52941176470588236</v>
      </c>
      <c r="AF72" s="22">
        <f t="shared" si="14"/>
        <v>0.29411764705882354</v>
      </c>
      <c r="AG72" s="22">
        <f t="shared" si="14"/>
        <v>5.8823529411764705E-2</v>
      </c>
      <c r="AH72" s="22">
        <f t="shared" si="14"/>
        <v>0</v>
      </c>
      <c r="AI72" s="75">
        <f>+BA17</f>
        <v>3.24</v>
      </c>
      <c r="AJ72" s="75">
        <f t="shared" ref="AJ72:AL81" si="15">+BB17</f>
        <v>0.9</v>
      </c>
      <c r="AK72" s="20">
        <f t="shared" si="15"/>
        <v>3</v>
      </c>
      <c r="AL72" s="20">
        <f t="shared" si="15"/>
        <v>3</v>
      </c>
      <c r="AM72" s="71"/>
    </row>
    <row r="73" spans="1:39" s="17" customFormat="1" ht="18" customHeight="1" x14ac:dyDescent="0.25">
      <c r="A73" s="19">
        <v>18</v>
      </c>
      <c r="B73" s="86" t="s">
        <v>84</v>
      </c>
      <c r="C73" s="86"/>
      <c r="D73" s="86"/>
      <c r="E73" s="86"/>
      <c r="F73" s="86"/>
      <c r="G73" s="86"/>
      <c r="H73" s="86"/>
      <c r="I73" s="86"/>
      <c r="J73" s="86"/>
      <c r="K73" s="86"/>
      <c r="L73" s="86"/>
      <c r="M73" s="86"/>
      <c r="N73" s="86"/>
      <c r="O73" s="86"/>
      <c r="P73" s="86"/>
      <c r="Q73" s="86"/>
      <c r="R73" s="86"/>
      <c r="S73" s="86"/>
      <c r="T73" s="86"/>
      <c r="U73" s="87"/>
      <c r="V73" s="20">
        <f t="shared" ref="V73:V81" si="16">+AN18</f>
        <v>1</v>
      </c>
      <c r="W73" s="20">
        <f t="shared" si="13"/>
        <v>0</v>
      </c>
      <c r="X73" s="20">
        <f t="shared" si="13"/>
        <v>5</v>
      </c>
      <c r="Y73" s="20">
        <f t="shared" si="13"/>
        <v>6</v>
      </c>
      <c r="Z73" s="20">
        <f t="shared" si="13"/>
        <v>5</v>
      </c>
      <c r="AA73" s="20">
        <f t="shared" si="13"/>
        <v>0</v>
      </c>
      <c r="AB73" s="21">
        <f t="shared" ref="AB73:AB81" si="17">SUM(V73:AA73)</f>
        <v>17</v>
      </c>
      <c r="AC73" s="22">
        <f t="shared" ref="AC73:AC81" si="18">V73/$AB73</f>
        <v>5.8823529411764705E-2</v>
      </c>
      <c r="AD73" s="22">
        <f t="shared" si="14"/>
        <v>0</v>
      </c>
      <c r="AE73" s="22">
        <f t="shared" si="14"/>
        <v>0.29411764705882354</v>
      </c>
      <c r="AF73" s="22">
        <f t="shared" si="14"/>
        <v>0.35294117647058826</v>
      </c>
      <c r="AG73" s="22">
        <f t="shared" si="14"/>
        <v>0.29411764705882354</v>
      </c>
      <c r="AH73" s="22">
        <f t="shared" si="14"/>
        <v>0</v>
      </c>
      <c r="AI73" s="75">
        <f t="shared" ref="AI73:AI81" si="19">+BA18</f>
        <v>3.82</v>
      </c>
      <c r="AJ73" s="75">
        <f t="shared" si="15"/>
        <v>1.07</v>
      </c>
      <c r="AK73" s="20">
        <f t="shared" si="15"/>
        <v>4</v>
      </c>
      <c r="AL73" s="20">
        <f t="shared" si="15"/>
        <v>4</v>
      </c>
      <c r="AM73" s="78"/>
    </row>
    <row r="74" spans="1:39" s="17" customFormat="1" ht="18" customHeight="1" x14ac:dyDescent="0.25">
      <c r="A74" s="19">
        <v>19</v>
      </c>
      <c r="B74" s="86" t="s">
        <v>83</v>
      </c>
      <c r="C74" s="86"/>
      <c r="D74" s="86"/>
      <c r="E74" s="86"/>
      <c r="F74" s="86"/>
      <c r="G74" s="86"/>
      <c r="H74" s="86"/>
      <c r="I74" s="86"/>
      <c r="J74" s="86"/>
      <c r="K74" s="86"/>
      <c r="L74" s="86"/>
      <c r="M74" s="86"/>
      <c r="N74" s="86"/>
      <c r="O74" s="86"/>
      <c r="P74" s="86"/>
      <c r="Q74" s="86"/>
      <c r="R74" s="86"/>
      <c r="S74" s="86"/>
      <c r="T74" s="86"/>
      <c r="U74" s="87"/>
      <c r="V74" s="20">
        <f t="shared" si="16"/>
        <v>0</v>
      </c>
      <c r="W74" s="20">
        <f t="shared" si="13"/>
        <v>1</v>
      </c>
      <c r="X74" s="20">
        <f t="shared" si="13"/>
        <v>5</v>
      </c>
      <c r="Y74" s="20">
        <f t="shared" si="13"/>
        <v>4</v>
      </c>
      <c r="Z74" s="20">
        <f t="shared" si="13"/>
        <v>7</v>
      </c>
      <c r="AA74" s="20">
        <f t="shared" si="13"/>
        <v>0</v>
      </c>
      <c r="AB74" s="21">
        <f t="shared" si="17"/>
        <v>17</v>
      </c>
      <c r="AC74" s="22">
        <f t="shared" si="18"/>
        <v>0</v>
      </c>
      <c r="AD74" s="22">
        <f t="shared" si="14"/>
        <v>5.8823529411764705E-2</v>
      </c>
      <c r="AE74" s="22">
        <f t="shared" si="14"/>
        <v>0.29411764705882354</v>
      </c>
      <c r="AF74" s="22">
        <f t="shared" si="14"/>
        <v>0.23529411764705882</v>
      </c>
      <c r="AG74" s="22">
        <f t="shared" si="14"/>
        <v>0.41176470588235292</v>
      </c>
      <c r="AH74" s="22">
        <f t="shared" si="14"/>
        <v>0</v>
      </c>
      <c r="AI74" s="75">
        <f t="shared" si="19"/>
        <v>4</v>
      </c>
      <c r="AJ74" s="75">
        <f t="shared" si="15"/>
        <v>1</v>
      </c>
      <c r="AK74" s="20">
        <f t="shared" si="15"/>
        <v>4</v>
      </c>
      <c r="AL74" s="20">
        <f t="shared" si="15"/>
        <v>5</v>
      </c>
      <c r="AM74" s="78"/>
    </row>
    <row r="75" spans="1:39" s="17" customFormat="1" ht="18" customHeight="1" x14ac:dyDescent="0.25">
      <c r="A75" s="19">
        <v>20</v>
      </c>
      <c r="B75" s="86" t="s">
        <v>82</v>
      </c>
      <c r="C75" s="86"/>
      <c r="D75" s="86"/>
      <c r="E75" s="86"/>
      <c r="F75" s="86"/>
      <c r="G75" s="86"/>
      <c r="H75" s="86"/>
      <c r="I75" s="86"/>
      <c r="J75" s="86"/>
      <c r="K75" s="86"/>
      <c r="L75" s="86"/>
      <c r="M75" s="86"/>
      <c r="N75" s="86"/>
      <c r="O75" s="86"/>
      <c r="P75" s="86"/>
      <c r="Q75" s="86"/>
      <c r="R75" s="86"/>
      <c r="S75" s="86"/>
      <c r="T75" s="86"/>
      <c r="U75" s="87"/>
      <c r="V75" s="20">
        <f t="shared" si="16"/>
        <v>0</v>
      </c>
      <c r="W75" s="20">
        <f t="shared" si="13"/>
        <v>1</v>
      </c>
      <c r="X75" s="20">
        <f t="shared" si="13"/>
        <v>2</v>
      </c>
      <c r="Y75" s="20">
        <f t="shared" si="13"/>
        <v>4</v>
      </c>
      <c r="Z75" s="20">
        <f t="shared" si="13"/>
        <v>10</v>
      </c>
      <c r="AA75" s="20">
        <f t="shared" si="13"/>
        <v>0</v>
      </c>
      <c r="AB75" s="21">
        <f t="shared" si="17"/>
        <v>17</v>
      </c>
      <c r="AC75" s="22">
        <f t="shared" si="18"/>
        <v>0</v>
      </c>
      <c r="AD75" s="22">
        <f t="shared" si="14"/>
        <v>5.8823529411764705E-2</v>
      </c>
      <c r="AE75" s="22">
        <f t="shared" si="14"/>
        <v>0.11764705882352941</v>
      </c>
      <c r="AF75" s="22">
        <f t="shared" si="14"/>
        <v>0.23529411764705882</v>
      </c>
      <c r="AG75" s="22">
        <f t="shared" si="14"/>
        <v>0.58823529411764708</v>
      </c>
      <c r="AH75" s="22">
        <f t="shared" si="14"/>
        <v>0</v>
      </c>
      <c r="AI75" s="75">
        <f t="shared" si="19"/>
        <v>4.3499999999999996</v>
      </c>
      <c r="AJ75" s="75">
        <f t="shared" si="15"/>
        <v>0.93</v>
      </c>
      <c r="AK75" s="20">
        <f t="shared" si="15"/>
        <v>5</v>
      </c>
      <c r="AL75" s="20">
        <f t="shared" si="15"/>
        <v>5</v>
      </c>
      <c r="AM75" s="78"/>
    </row>
    <row r="76" spans="1:39" s="17" customFormat="1" ht="18" customHeight="1" x14ac:dyDescent="0.25">
      <c r="A76" s="19">
        <v>21</v>
      </c>
      <c r="B76" s="86" t="s">
        <v>81</v>
      </c>
      <c r="C76" s="86"/>
      <c r="D76" s="86"/>
      <c r="E76" s="86"/>
      <c r="F76" s="86"/>
      <c r="G76" s="86"/>
      <c r="H76" s="86"/>
      <c r="I76" s="86"/>
      <c r="J76" s="86"/>
      <c r="K76" s="86"/>
      <c r="L76" s="86"/>
      <c r="M76" s="86"/>
      <c r="N76" s="86"/>
      <c r="O76" s="86"/>
      <c r="P76" s="86"/>
      <c r="Q76" s="86"/>
      <c r="R76" s="86"/>
      <c r="S76" s="86"/>
      <c r="T76" s="86"/>
      <c r="U76" s="87"/>
      <c r="V76" s="20">
        <f t="shared" si="16"/>
        <v>1</v>
      </c>
      <c r="W76" s="20">
        <f t="shared" si="13"/>
        <v>0</v>
      </c>
      <c r="X76" s="20">
        <f t="shared" si="13"/>
        <v>9</v>
      </c>
      <c r="Y76" s="20">
        <f t="shared" si="13"/>
        <v>3</v>
      </c>
      <c r="Z76" s="20">
        <f t="shared" si="13"/>
        <v>3</v>
      </c>
      <c r="AA76" s="20">
        <f t="shared" si="13"/>
        <v>1</v>
      </c>
      <c r="AB76" s="21">
        <f t="shared" si="17"/>
        <v>17</v>
      </c>
      <c r="AC76" s="22">
        <f t="shared" si="18"/>
        <v>5.8823529411764705E-2</v>
      </c>
      <c r="AD76" s="22">
        <f t="shared" si="14"/>
        <v>0</v>
      </c>
      <c r="AE76" s="22">
        <f t="shared" si="14"/>
        <v>0.52941176470588236</v>
      </c>
      <c r="AF76" s="22">
        <f t="shared" si="14"/>
        <v>0.17647058823529413</v>
      </c>
      <c r="AG76" s="22">
        <f t="shared" si="14"/>
        <v>0.17647058823529413</v>
      </c>
      <c r="AH76" s="22">
        <f t="shared" si="14"/>
        <v>5.8823529411764705E-2</v>
      </c>
      <c r="AI76" s="75">
        <f t="shared" si="19"/>
        <v>3.44</v>
      </c>
      <c r="AJ76" s="75">
        <f t="shared" si="15"/>
        <v>1.03</v>
      </c>
      <c r="AK76" s="20">
        <f t="shared" si="15"/>
        <v>3</v>
      </c>
      <c r="AL76" s="20">
        <f t="shared" si="15"/>
        <v>3</v>
      </c>
      <c r="AM76" s="78"/>
    </row>
    <row r="77" spans="1:39" s="17" customFormat="1" ht="18" customHeight="1" x14ac:dyDescent="0.25">
      <c r="A77" s="19">
        <v>22</v>
      </c>
      <c r="B77" s="86" t="s">
        <v>80</v>
      </c>
      <c r="C77" s="86"/>
      <c r="D77" s="86"/>
      <c r="E77" s="86"/>
      <c r="F77" s="86"/>
      <c r="G77" s="86"/>
      <c r="H77" s="86"/>
      <c r="I77" s="86"/>
      <c r="J77" s="86"/>
      <c r="K77" s="86"/>
      <c r="L77" s="86"/>
      <c r="M77" s="86"/>
      <c r="N77" s="86"/>
      <c r="O77" s="86"/>
      <c r="P77" s="86"/>
      <c r="Q77" s="86"/>
      <c r="R77" s="86"/>
      <c r="S77" s="86"/>
      <c r="T77" s="86"/>
      <c r="U77" s="87"/>
      <c r="V77" s="20">
        <f t="shared" si="16"/>
        <v>3</v>
      </c>
      <c r="W77" s="20">
        <f t="shared" si="13"/>
        <v>4</v>
      </c>
      <c r="X77" s="20">
        <f t="shared" si="13"/>
        <v>6</v>
      </c>
      <c r="Y77" s="20">
        <f t="shared" si="13"/>
        <v>3</v>
      </c>
      <c r="Z77" s="20">
        <f t="shared" si="13"/>
        <v>1</v>
      </c>
      <c r="AA77" s="20">
        <f t="shared" si="13"/>
        <v>0</v>
      </c>
      <c r="AB77" s="21">
        <f t="shared" si="17"/>
        <v>17</v>
      </c>
      <c r="AC77" s="22">
        <f t="shared" si="18"/>
        <v>0.17647058823529413</v>
      </c>
      <c r="AD77" s="22">
        <f t="shared" si="14"/>
        <v>0.23529411764705882</v>
      </c>
      <c r="AE77" s="22">
        <f t="shared" si="14"/>
        <v>0.35294117647058826</v>
      </c>
      <c r="AF77" s="22">
        <f t="shared" si="14"/>
        <v>0.17647058823529413</v>
      </c>
      <c r="AG77" s="22">
        <f t="shared" si="14"/>
        <v>5.8823529411764705E-2</v>
      </c>
      <c r="AH77" s="22">
        <f t="shared" si="14"/>
        <v>0</v>
      </c>
      <c r="AI77" s="75">
        <f t="shared" si="19"/>
        <v>2.71</v>
      </c>
      <c r="AJ77" s="75">
        <f t="shared" si="15"/>
        <v>1.1599999999999999</v>
      </c>
      <c r="AK77" s="20">
        <f t="shared" si="15"/>
        <v>3</v>
      </c>
      <c r="AL77" s="20">
        <f t="shared" si="15"/>
        <v>3</v>
      </c>
      <c r="AM77" s="78"/>
    </row>
    <row r="78" spans="1:39" s="17" customFormat="1" ht="18" customHeight="1" x14ac:dyDescent="0.25">
      <c r="A78" s="19">
        <v>23</v>
      </c>
      <c r="B78" s="86" t="s">
        <v>79</v>
      </c>
      <c r="C78" s="86"/>
      <c r="D78" s="86"/>
      <c r="E78" s="86"/>
      <c r="F78" s="86"/>
      <c r="G78" s="86"/>
      <c r="H78" s="86"/>
      <c r="I78" s="86"/>
      <c r="J78" s="86"/>
      <c r="K78" s="86"/>
      <c r="L78" s="86"/>
      <c r="M78" s="86"/>
      <c r="N78" s="86"/>
      <c r="O78" s="86"/>
      <c r="P78" s="86"/>
      <c r="Q78" s="86"/>
      <c r="R78" s="86"/>
      <c r="S78" s="86"/>
      <c r="T78" s="86"/>
      <c r="U78" s="87"/>
      <c r="V78" s="20">
        <f t="shared" si="16"/>
        <v>0</v>
      </c>
      <c r="W78" s="20">
        <f t="shared" si="13"/>
        <v>0</v>
      </c>
      <c r="X78" s="20">
        <f t="shared" si="13"/>
        <v>0</v>
      </c>
      <c r="Y78" s="20">
        <f t="shared" si="13"/>
        <v>1</v>
      </c>
      <c r="Z78" s="20">
        <f t="shared" si="13"/>
        <v>12</v>
      </c>
      <c r="AA78" s="20">
        <f t="shared" si="13"/>
        <v>4</v>
      </c>
      <c r="AB78" s="21">
        <f t="shared" si="17"/>
        <v>17</v>
      </c>
      <c r="AC78" s="22">
        <f t="shared" si="18"/>
        <v>0</v>
      </c>
      <c r="AD78" s="22">
        <f t="shared" si="14"/>
        <v>0</v>
      </c>
      <c r="AE78" s="22">
        <f t="shared" si="14"/>
        <v>0</v>
      </c>
      <c r="AF78" s="22">
        <f t="shared" si="14"/>
        <v>5.8823529411764705E-2</v>
      </c>
      <c r="AG78" s="22">
        <f t="shared" si="14"/>
        <v>0.70588235294117652</v>
      </c>
      <c r="AH78" s="22">
        <f t="shared" si="14"/>
        <v>0.23529411764705882</v>
      </c>
      <c r="AI78" s="75">
        <f t="shared" si="19"/>
        <v>4.92</v>
      </c>
      <c r="AJ78" s="75">
        <f t="shared" si="15"/>
        <v>0.28000000000000003</v>
      </c>
      <c r="AK78" s="20">
        <f t="shared" si="15"/>
        <v>5</v>
      </c>
      <c r="AL78" s="20">
        <f t="shared" si="15"/>
        <v>5</v>
      </c>
      <c r="AM78" s="78"/>
    </row>
    <row r="79" spans="1:39" s="17" customFormat="1" ht="18" customHeight="1" x14ac:dyDescent="0.25">
      <c r="A79" s="19">
        <v>24</v>
      </c>
      <c r="B79" s="86" t="s">
        <v>78</v>
      </c>
      <c r="C79" s="86"/>
      <c r="D79" s="86"/>
      <c r="E79" s="86"/>
      <c r="F79" s="86"/>
      <c r="G79" s="86"/>
      <c r="H79" s="86"/>
      <c r="I79" s="86"/>
      <c r="J79" s="86"/>
      <c r="K79" s="86"/>
      <c r="L79" s="86"/>
      <c r="M79" s="86"/>
      <c r="N79" s="86"/>
      <c r="O79" s="86"/>
      <c r="P79" s="86"/>
      <c r="Q79" s="86"/>
      <c r="R79" s="86"/>
      <c r="S79" s="86"/>
      <c r="T79" s="86"/>
      <c r="U79" s="87"/>
      <c r="V79" s="20">
        <f t="shared" si="16"/>
        <v>0</v>
      </c>
      <c r="W79" s="20">
        <f t="shared" si="13"/>
        <v>0</v>
      </c>
      <c r="X79" s="20">
        <f t="shared" si="13"/>
        <v>0</v>
      </c>
      <c r="Y79" s="20">
        <f t="shared" si="13"/>
        <v>5</v>
      </c>
      <c r="Z79" s="20">
        <f t="shared" si="13"/>
        <v>8</v>
      </c>
      <c r="AA79" s="20">
        <f t="shared" si="13"/>
        <v>4</v>
      </c>
      <c r="AB79" s="21">
        <f t="shared" si="17"/>
        <v>17</v>
      </c>
      <c r="AC79" s="22">
        <f t="shared" si="18"/>
        <v>0</v>
      </c>
      <c r="AD79" s="22">
        <f t="shared" si="14"/>
        <v>0</v>
      </c>
      <c r="AE79" s="22">
        <f t="shared" si="14"/>
        <v>0</v>
      </c>
      <c r="AF79" s="22">
        <f t="shared" si="14"/>
        <v>0.29411764705882354</v>
      </c>
      <c r="AG79" s="22">
        <f t="shared" si="14"/>
        <v>0.47058823529411764</v>
      </c>
      <c r="AH79" s="22">
        <f t="shared" si="14"/>
        <v>0.23529411764705882</v>
      </c>
      <c r="AI79" s="75">
        <f t="shared" si="19"/>
        <v>4.62</v>
      </c>
      <c r="AJ79" s="75">
        <f t="shared" si="15"/>
        <v>0.51</v>
      </c>
      <c r="AK79" s="20">
        <f t="shared" si="15"/>
        <v>5</v>
      </c>
      <c r="AL79" s="20">
        <f t="shared" si="15"/>
        <v>5</v>
      </c>
      <c r="AM79" s="78"/>
    </row>
    <row r="80" spans="1:39" s="17" customFormat="1" ht="18" customHeight="1" x14ac:dyDescent="0.25">
      <c r="A80" s="19">
        <v>25</v>
      </c>
      <c r="B80" s="86" t="s">
        <v>77</v>
      </c>
      <c r="C80" s="86"/>
      <c r="D80" s="86"/>
      <c r="E80" s="86"/>
      <c r="F80" s="86"/>
      <c r="G80" s="86"/>
      <c r="H80" s="86"/>
      <c r="I80" s="86"/>
      <c r="J80" s="86"/>
      <c r="K80" s="86"/>
      <c r="L80" s="86"/>
      <c r="M80" s="86"/>
      <c r="N80" s="86"/>
      <c r="O80" s="86"/>
      <c r="P80" s="86"/>
      <c r="Q80" s="86"/>
      <c r="R80" s="86"/>
      <c r="S80" s="86"/>
      <c r="T80" s="86"/>
      <c r="U80" s="87"/>
      <c r="V80" s="20">
        <f t="shared" si="16"/>
        <v>0</v>
      </c>
      <c r="W80" s="20">
        <f t="shared" si="13"/>
        <v>0</v>
      </c>
      <c r="X80" s="20">
        <f t="shared" si="13"/>
        <v>1</v>
      </c>
      <c r="Y80" s="20">
        <f t="shared" si="13"/>
        <v>6</v>
      </c>
      <c r="Z80" s="20">
        <f t="shared" si="13"/>
        <v>9</v>
      </c>
      <c r="AA80" s="20">
        <f t="shared" si="13"/>
        <v>1</v>
      </c>
      <c r="AB80" s="21">
        <f t="shared" si="17"/>
        <v>17</v>
      </c>
      <c r="AC80" s="22">
        <f t="shared" si="18"/>
        <v>0</v>
      </c>
      <c r="AD80" s="22">
        <f t="shared" si="14"/>
        <v>0</v>
      </c>
      <c r="AE80" s="22">
        <f t="shared" si="14"/>
        <v>5.8823529411764705E-2</v>
      </c>
      <c r="AF80" s="22">
        <f t="shared" si="14"/>
        <v>0.35294117647058826</v>
      </c>
      <c r="AG80" s="22">
        <f t="shared" si="14"/>
        <v>0.52941176470588236</v>
      </c>
      <c r="AH80" s="22">
        <f t="shared" si="14"/>
        <v>5.8823529411764705E-2</v>
      </c>
      <c r="AI80" s="75">
        <f t="shared" si="19"/>
        <v>4.5</v>
      </c>
      <c r="AJ80" s="75">
        <f t="shared" si="15"/>
        <v>0.63</v>
      </c>
      <c r="AK80" s="20">
        <f t="shared" si="15"/>
        <v>5</v>
      </c>
      <c r="AL80" s="20">
        <f t="shared" si="15"/>
        <v>5</v>
      </c>
      <c r="AM80" s="78"/>
    </row>
    <row r="81" spans="1:44" s="17" customFormat="1" ht="18" customHeight="1" x14ac:dyDescent="0.25">
      <c r="A81" s="19">
        <v>26</v>
      </c>
      <c r="B81" s="86" t="s">
        <v>76</v>
      </c>
      <c r="C81" s="86"/>
      <c r="D81" s="86"/>
      <c r="E81" s="86"/>
      <c r="F81" s="86"/>
      <c r="G81" s="86"/>
      <c r="H81" s="86"/>
      <c r="I81" s="86"/>
      <c r="J81" s="86"/>
      <c r="K81" s="86"/>
      <c r="L81" s="86"/>
      <c r="M81" s="86"/>
      <c r="N81" s="86"/>
      <c r="O81" s="86"/>
      <c r="P81" s="86"/>
      <c r="Q81" s="86"/>
      <c r="R81" s="86"/>
      <c r="S81" s="86"/>
      <c r="T81" s="86"/>
      <c r="U81" s="87"/>
      <c r="V81" s="20">
        <f t="shared" si="16"/>
        <v>0</v>
      </c>
      <c r="W81" s="20">
        <f t="shared" si="13"/>
        <v>1</v>
      </c>
      <c r="X81" s="20">
        <f t="shared" si="13"/>
        <v>2</v>
      </c>
      <c r="Y81" s="20">
        <f t="shared" si="13"/>
        <v>7</v>
      </c>
      <c r="Z81" s="20">
        <f t="shared" si="13"/>
        <v>6</v>
      </c>
      <c r="AA81" s="20">
        <f t="shared" si="13"/>
        <v>1</v>
      </c>
      <c r="AB81" s="21">
        <f t="shared" si="17"/>
        <v>17</v>
      </c>
      <c r="AC81" s="22">
        <f t="shared" si="18"/>
        <v>0</v>
      </c>
      <c r="AD81" s="22">
        <f t="shared" si="14"/>
        <v>5.8823529411764705E-2</v>
      </c>
      <c r="AE81" s="22">
        <f t="shared" si="14"/>
        <v>0.11764705882352941</v>
      </c>
      <c r="AF81" s="22">
        <f t="shared" si="14"/>
        <v>0.41176470588235292</v>
      </c>
      <c r="AG81" s="22">
        <f t="shared" si="14"/>
        <v>0.35294117647058826</v>
      </c>
      <c r="AH81" s="22">
        <f t="shared" si="14"/>
        <v>5.8823529411764705E-2</v>
      </c>
      <c r="AI81" s="75">
        <f t="shared" si="19"/>
        <v>4.13</v>
      </c>
      <c r="AJ81" s="75">
        <f t="shared" si="15"/>
        <v>0.89</v>
      </c>
      <c r="AK81" s="20">
        <f t="shared" si="15"/>
        <v>4</v>
      </c>
      <c r="AL81" s="20">
        <f t="shared" si="15"/>
        <v>4</v>
      </c>
      <c r="AM81" s="83" t="s">
        <v>163</v>
      </c>
    </row>
    <row r="82" spans="1:44" x14ac:dyDescent="0.25">
      <c r="AM82" s="83"/>
      <c r="AO82" s="50" t="s">
        <v>90</v>
      </c>
      <c r="AP82" s="50" t="s">
        <v>91</v>
      </c>
      <c r="AQ82" s="50" t="s">
        <v>92</v>
      </c>
      <c r="AR82" s="50" t="s">
        <v>93</v>
      </c>
    </row>
    <row r="83" spans="1:44" x14ac:dyDescent="0.25">
      <c r="AM83" s="83" t="s">
        <v>94</v>
      </c>
      <c r="AN83" s="50" t="s">
        <v>143</v>
      </c>
      <c r="AO83" s="50">
        <v>16</v>
      </c>
      <c r="AP83" s="50">
        <v>94.1</v>
      </c>
      <c r="AQ83" s="50">
        <v>94.1</v>
      </c>
      <c r="AR83" s="50">
        <v>94.1</v>
      </c>
    </row>
    <row r="84" spans="1:44" s="30" customFormat="1" ht="20.25" customHeight="1" x14ac:dyDescent="0.25">
      <c r="A84" s="92" t="s">
        <v>25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70"/>
      <c r="AN84" s="30" t="s">
        <v>38</v>
      </c>
      <c r="AO84" s="30">
        <v>1</v>
      </c>
      <c r="AP84" s="30">
        <v>5.9</v>
      </c>
      <c r="AQ84" s="30">
        <v>5.9</v>
      </c>
      <c r="AR84" s="30">
        <v>100</v>
      </c>
    </row>
    <row r="85" spans="1:44" ht="15" customHeight="1" x14ac:dyDescent="0.25">
      <c r="B85" s="93"/>
      <c r="C85" s="93"/>
      <c r="D85" s="93"/>
      <c r="E85" s="93"/>
      <c r="F85" s="93"/>
      <c r="G85" s="93"/>
      <c r="H85" s="93"/>
      <c r="I85" s="93"/>
      <c r="J85" s="93"/>
      <c r="K85" s="93"/>
      <c r="L85" s="93"/>
      <c r="M85" s="93"/>
      <c r="N85" s="93"/>
      <c r="O85" s="93"/>
      <c r="P85" s="93"/>
      <c r="Q85" s="93"/>
      <c r="R85" s="93"/>
      <c r="S85" s="93"/>
      <c r="T85" s="93"/>
      <c r="U85" s="93"/>
      <c r="V85" s="95" t="s">
        <v>7</v>
      </c>
      <c r="W85" s="95"/>
      <c r="X85" s="95"/>
      <c r="Y85" s="95"/>
      <c r="Z85" s="95"/>
      <c r="AA85" s="95"/>
      <c r="AC85" s="95" t="s">
        <v>8</v>
      </c>
      <c r="AD85" s="95"/>
      <c r="AE85" s="95"/>
      <c r="AF85" s="95"/>
      <c r="AG85" s="95"/>
      <c r="AH85" s="95"/>
      <c r="AI85" s="96" t="s">
        <v>9</v>
      </c>
      <c r="AJ85" s="96"/>
      <c r="AK85" s="96"/>
      <c r="AL85" s="96"/>
      <c r="AM85" s="83"/>
      <c r="AN85" s="50" t="s">
        <v>88</v>
      </c>
      <c r="AO85" s="50">
        <v>17</v>
      </c>
      <c r="AP85" s="50">
        <v>100</v>
      </c>
      <c r="AQ85" s="50">
        <v>100</v>
      </c>
    </row>
    <row r="86" spans="1:44" ht="15.75" thickBot="1" x14ac:dyDescent="0.3">
      <c r="B86" s="93"/>
      <c r="C86" s="93"/>
      <c r="D86" s="93"/>
      <c r="E86" s="93"/>
      <c r="F86" s="93"/>
      <c r="G86" s="93"/>
      <c r="H86" s="93"/>
      <c r="I86" s="93"/>
      <c r="J86" s="93"/>
      <c r="K86" s="93"/>
      <c r="L86" s="93"/>
      <c r="M86" s="93"/>
      <c r="N86" s="93"/>
      <c r="O86" s="93"/>
      <c r="P86" s="93"/>
      <c r="Q86" s="93"/>
      <c r="R86" s="93"/>
      <c r="S86" s="93"/>
      <c r="T86" s="93"/>
      <c r="U86" s="93"/>
      <c r="V86" s="95"/>
      <c r="W86" s="95"/>
      <c r="X86" s="95"/>
      <c r="Y86" s="95"/>
      <c r="Z86" s="95"/>
      <c r="AA86" s="95"/>
      <c r="AC86" s="95"/>
      <c r="AD86" s="95"/>
      <c r="AE86" s="95"/>
      <c r="AF86" s="95"/>
      <c r="AG86" s="95"/>
      <c r="AH86" s="95"/>
      <c r="AI86" s="96"/>
      <c r="AJ86" s="96"/>
      <c r="AK86" s="96"/>
      <c r="AL86" s="96"/>
      <c r="AM86" s="83" t="s">
        <v>154</v>
      </c>
    </row>
    <row r="87" spans="1:44" s="17" customFormat="1" ht="18.75" x14ac:dyDescent="0.25">
      <c r="A87" s="9"/>
      <c r="B87" s="89"/>
      <c r="C87" s="89"/>
      <c r="D87" s="89"/>
      <c r="E87" s="89"/>
      <c r="F87" s="89"/>
      <c r="G87" s="89"/>
      <c r="H87" s="89"/>
      <c r="I87" s="89"/>
      <c r="J87" s="89"/>
      <c r="K87" s="89"/>
      <c r="L87" s="89"/>
      <c r="M87" s="89"/>
      <c r="N87" s="89"/>
      <c r="O87" s="89"/>
      <c r="P87" s="89"/>
      <c r="Q87" s="89"/>
      <c r="R87" s="89"/>
      <c r="S87" s="89"/>
      <c r="T87" s="89"/>
      <c r="U87" s="89"/>
      <c r="V87" s="10">
        <v>1</v>
      </c>
      <c r="W87" s="10">
        <v>2</v>
      </c>
      <c r="X87" s="10">
        <v>3</v>
      </c>
      <c r="Y87" s="10">
        <v>4</v>
      </c>
      <c r="Z87" s="10">
        <v>5</v>
      </c>
      <c r="AA87" s="10" t="s">
        <v>10</v>
      </c>
      <c r="AB87" s="11" t="s">
        <v>11</v>
      </c>
      <c r="AC87" s="12">
        <v>1</v>
      </c>
      <c r="AD87" s="13">
        <v>2</v>
      </c>
      <c r="AE87" s="13">
        <v>3</v>
      </c>
      <c r="AF87" s="13">
        <v>4</v>
      </c>
      <c r="AG87" s="14">
        <v>5</v>
      </c>
      <c r="AH87" s="10" t="s">
        <v>10</v>
      </c>
      <c r="AI87" s="15" t="s">
        <v>12</v>
      </c>
      <c r="AJ87" s="16" t="s">
        <v>13</v>
      </c>
      <c r="AK87" s="16" t="s">
        <v>14</v>
      </c>
      <c r="AL87" s="47" t="s">
        <v>15</v>
      </c>
      <c r="AM87" s="83"/>
    </row>
    <row r="88" spans="1:44" s="54" customFormat="1" ht="18.75" customHeight="1" x14ac:dyDescent="0.25">
      <c r="A88" s="90"/>
      <c r="B88" s="91"/>
      <c r="C88" s="91"/>
      <c r="D88" s="91"/>
      <c r="E88" s="91"/>
      <c r="F88" s="91"/>
      <c r="G88" s="91"/>
      <c r="H88" s="91"/>
      <c r="I88" s="91"/>
      <c r="J88" s="91"/>
      <c r="K88" s="91"/>
      <c r="L88" s="91"/>
      <c r="M88" s="91"/>
      <c r="N88" s="91"/>
      <c r="O88" s="91"/>
      <c r="P88" s="91"/>
      <c r="Q88" s="91"/>
      <c r="R88" s="91"/>
      <c r="S88" s="91"/>
      <c r="T88" s="91"/>
      <c r="U88" s="91"/>
      <c r="V88" s="31"/>
      <c r="W88" s="31"/>
      <c r="X88" s="31"/>
      <c r="Y88" s="31"/>
      <c r="Z88" s="31"/>
      <c r="AA88" s="31"/>
      <c r="AB88" s="40"/>
      <c r="AC88" s="32"/>
      <c r="AD88" s="32"/>
      <c r="AE88" s="32"/>
      <c r="AF88" s="32"/>
      <c r="AG88" s="32"/>
      <c r="AH88" s="32"/>
      <c r="AI88" s="33"/>
      <c r="AJ88" s="33"/>
      <c r="AK88" s="31"/>
      <c r="AL88" s="48"/>
      <c r="AM88" s="71"/>
    </row>
    <row r="89" spans="1:44" s="17" customFormat="1" ht="18" customHeight="1" x14ac:dyDescent="0.25">
      <c r="A89" s="19">
        <v>27</v>
      </c>
      <c r="B89" s="86" t="s">
        <v>75</v>
      </c>
      <c r="C89" s="86"/>
      <c r="D89" s="86"/>
      <c r="E89" s="86"/>
      <c r="F89" s="86"/>
      <c r="G89" s="86"/>
      <c r="H89" s="86"/>
      <c r="I89" s="86"/>
      <c r="J89" s="86"/>
      <c r="K89" s="86"/>
      <c r="L89" s="86"/>
      <c r="M89" s="86"/>
      <c r="N89" s="86"/>
      <c r="O89" s="86"/>
      <c r="P89" s="86"/>
      <c r="Q89" s="86"/>
      <c r="R89" s="86"/>
      <c r="S89" s="86"/>
      <c r="T89" s="86"/>
      <c r="U89" s="87"/>
      <c r="V89" s="20">
        <f>+AN27</f>
        <v>1</v>
      </c>
      <c r="W89" s="20">
        <f t="shared" ref="W89:AA94" si="20">+AO27</f>
        <v>1</v>
      </c>
      <c r="X89" s="20">
        <f t="shared" si="20"/>
        <v>0</v>
      </c>
      <c r="Y89" s="20">
        <f t="shared" si="20"/>
        <v>5</v>
      </c>
      <c r="Z89" s="20">
        <f t="shared" si="20"/>
        <v>7</v>
      </c>
      <c r="AA89" s="20">
        <f t="shared" si="20"/>
        <v>3</v>
      </c>
      <c r="AB89" s="21">
        <f>SUM(V89:AA89)</f>
        <v>17</v>
      </c>
      <c r="AC89" s="22">
        <f>V89/$AB89</f>
        <v>5.8823529411764705E-2</v>
      </c>
      <c r="AD89" s="22">
        <f t="shared" ref="AD89:AH94" si="21">W89/$AB89</f>
        <v>5.8823529411764705E-2</v>
      </c>
      <c r="AE89" s="22">
        <f t="shared" si="21"/>
        <v>0</v>
      </c>
      <c r="AF89" s="22">
        <f t="shared" si="21"/>
        <v>0.29411764705882354</v>
      </c>
      <c r="AG89" s="22">
        <f t="shared" si="21"/>
        <v>0.41176470588235292</v>
      </c>
      <c r="AH89" s="22">
        <f t="shared" si="21"/>
        <v>0.17647058823529413</v>
      </c>
      <c r="AI89" s="75">
        <f>+BA27</f>
        <v>4.1399999999999997</v>
      </c>
      <c r="AJ89" s="75">
        <f t="shared" ref="AJ89:AL94" si="22">+BB27</f>
        <v>1.23</v>
      </c>
      <c r="AK89" s="20">
        <f t="shared" si="22"/>
        <v>5</v>
      </c>
      <c r="AL89" s="20">
        <f t="shared" si="22"/>
        <v>5</v>
      </c>
      <c r="AM89" s="83"/>
    </row>
    <row r="90" spans="1:44" s="17" customFormat="1" ht="18" customHeight="1" x14ac:dyDescent="0.25">
      <c r="A90" s="19">
        <v>28</v>
      </c>
      <c r="B90" s="86" t="s">
        <v>74</v>
      </c>
      <c r="C90" s="86"/>
      <c r="D90" s="86"/>
      <c r="E90" s="86"/>
      <c r="F90" s="86"/>
      <c r="G90" s="86"/>
      <c r="H90" s="86"/>
      <c r="I90" s="86"/>
      <c r="J90" s="86"/>
      <c r="K90" s="86"/>
      <c r="L90" s="86"/>
      <c r="M90" s="86"/>
      <c r="N90" s="86"/>
      <c r="O90" s="86"/>
      <c r="P90" s="86"/>
      <c r="Q90" s="86"/>
      <c r="R90" s="86"/>
      <c r="S90" s="86"/>
      <c r="T90" s="86"/>
      <c r="U90" s="87"/>
      <c r="V90" s="20">
        <f t="shared" ref="V90:V94" si="23">+AN28</f>
        <v>1</v>
      </c>
      <c r="W90" s="20">
        <f t="shared" si="20"/>
        <v>0</v>
      </c>
      <c r="X90" s="20">
        <f t="shared" si="20"/>
        <v>0</v>
      </c>
      <c r="Y90" s="20">
        <f t="shared" si="20"/>
        <v>4</v>
      </c>
      <c r="Z90" s="20">
        <f t="shared" si="20"/>
        <v>7</v>
      </c>
      <c r="AA90" s="20">
        <f t="shared" si="20"/>
        <v>5</v>
      </c>
      <c r="AB90" s="21">
        <f t="shared" ref="AB90:AB94" si="24">SUM(V90:AA90)</f>
        <v>17</v>
      </c>
      <c r="AC90" s="22">
        <f t="shared" ref="AC90:AC94" si="25">V90/$AB90</f>
        <v>5.8823529411764705E-2</v>
      </c>
      <c r="AD90" s="22">
        <f t="shared" si="21"/>
        <v>0</v>
      </c>
      <c r="AE90" s="22">
        <f t="shared" si="21"/>
        <v>0</v>
      </c>
      <c r="AF90" s="22">
        <f t="shared" si="21"/>
        <v>0.23529411764705882</v>
      </c>
      <c r="AG90" s="22">
        <f t="shared" si="21"/>
        <v>0.41176470588235292</v>
      </c>
      <c r="AH90" s="22">
        <f t="shared" si="21"/>
        <v>0.29411764705882354</v>
      </c>
      <c r="AI90" s="75">
        <f t="shared" ref="AI90:AI94" si="26">+BA28</f>
        <v>4.33</v>
      </c>
      <c r="AJ90" s="75">
        <f t="shared" si="22"/>
        <v>1.1499999999999999</v>
      </c>
      <c r="AK90" s="20">
        <f t="shared" si="22"/>
        <v>5</v>
      </c>
      <c r="AL90" s="20">
        <f t="shared" si="22"/>
        <v>5</v>
      </c>
      <c r="AM90" s="83" t="s">
        <v>164</v>
      </c>
    </row>
    <row r="91" spans="1:44" s="17" customFormat="1" ht="18" customHeight="1" x14ac:dyDescent="0.25">
      <c r="A91" s="19">
        <v>29</v>
      </c>
      <c r="B91" s="86" t="s">
        <v>73</v>
      </c>
      <c r="C91" s="86" t="s">
        <v>26</v>
      </c>
      <c r="D91" s="86" t="s">
        <v>26</v>
      </c>
      <c r="E91" s="86" t="s">
        <v>26</v>
      </c>
      <c r="F91" s="86" t="s">
        <v>26</v>
      </c>
      <c r="G91" s="86" t="s">
        <v>26</v>
      </c>
      <c r="H91" s="86" t="s">
        <v>26</v>
      </c>
      <c r="I91" s="86" t="s">
        <v>26</v>
      </c>
      <c r="J91" s="86" t="s">
        <v>26</v>
      </c>
      <c r="K91" s="86" t="s">
        <v>26</v>
      </c>
      <c r="L91" s="86" t="s">
        <v>26</v>
      </c>
      <c r="M91" s="86" t="s">
        <v>26</v>
      </c>
      <c r="N91" s="86" t="s">
        <v>26</v>
      </c>
      <c r="O91" s="86" t="s">
        <v>26</v>
      </c>
      <c r="P91" s="86" t="s">
        <v>26</v>
      </c>
      <c r="Q91" s="86" t="s">
        <v>26</v>
      </c>
      <c r="R91" s="86" t="s">
        <v>26</v>
      </c>
      <c r="S91" s="86" t="s">
        <v>26</v>
      </c>
      <c r="T91" s="86" t="s">
        <v>26</v>
      </c>
      <c r="U91" s="87" t="s">
        <v>26</v>
      </c>
      <c r="V91" s="20">
        <f t="shared" si="23"/>
        <v>1</v>
      </c>
      <c r="W91" s="20">
        <f t="shared" si="20"/>
        <v>0</v>
      </c>
      <c r="X91" s="20">
        <f t="shared" si="20"/>
        <v>2</v>
      </c>
      <c r="Y91" s="20">
        <f t="shared" si="20"/>
        <v>2</v>
      </c>
      <c r="Z91" s="20">
        <f t="shared" si="20"/>
        <v>7</v>
      </c>
      <c r="AA91" s="20">
        <f t="shared" si="20"/>
        <v>5</v>
      </c>
      <c r="AB91" s="21">
        <f t="shared" si="24"/>
        <v>17</v>
      </c>
      <c r="AC91" s="22">
        <f t="shared" si="25"/>
        <v>5.8823529411764705E-2</v>
      </c>
      <c r="AD91" s="22">
        <f t="shared" si="21"/>
        <v>0</v>
      </c>
      <c r="AE91" s="22">
        <f t="shared" si="21"/>
        <v>0.11764705882352941</v>
      </c>
      <c r="AF91" s="22">
        <f t="shared" si="21"/>
        <v>0.11764705882352941</v>
      </c>
      <c r="AG91" s="22">
        <f t="shared" si="21"/>
        <v>0.41176470588235292</v>
      </c>
      <c r="AH91" s="22">
        <f t="shared" si="21"/>
        <v>0.29411764705882354</v>
      </c>
      <c r="AI91" s="75">
        <f t="shared" si="26"/>
        <v>4.17</v>
      </c>
      <c r="AJ91" s="75">
        <f t="shared" si="22"/>
        <v>1.27</v>
      </c>
      <c r="AK91" s="20">
        <f t="shared" si="22"/>
        <v>5</v>
      </c>
      <c r="AL91" s="20">
        <f t="shared" si="22"/>
        <v>5</v>
      </c>
      <c r="AM91" s="83"/>
      <c r="AO91" s="17" t="s">
        <v>90</v>
      </c>
      <c r="AP91" s="17" t="s">
        <v>91</v>
      </c>
      <c r="AQ91" s="17" t="s">
        <v>92</v>
      </c>
      <c r="AR91" s="17" t="s">
        <v>93</v>
      </c>
    </row>
    <row r="92" spans="1:44" s="17" customFormat="1" ht="18" customHeight="1" x14ac:dyDescent="0.25">
      <c r="A92" s="19">
        <v>30</v>
      </c>
      <c r="B92" s="86" t="s">
        <v>72</v>
      </c>
      <c r="C92" s="86" t="s">
        <v>27</v>
      </c>
      <c r="D92" s="86" t="s">
        <v>27</v>
      </c>
      <c r="E92" s="86" t="s">
        <v>27</v>
      </c>
      <c r="F92" s="86" t="s">
        <v>27</v>
      </c>
      <c r="G92" s="86" t="s">
        <v>27</v>
      </c>
      <c r="H92" s="86" t="s">
        <v>27</v>
      </c>
      <c r="I92" s="86" t="s">
        <v>27</v>
      </c>
      <c r="J92" s="86" t="s">
        <v>27</v>
      </c>
      <c r="K92" s="86" t="s">
        <v>27</v>
      </c>
      <c r="L92" s="86" t="s">
        <v>27</v>
      </c>
      <c r="M92" s="86" t="s">
        <v>27</v>
      </c>
      <c r="N92" s="86" t="s">
        <v>27</v>
      </c>
      <c r="O92" s="86" t="s">
        <v>27</v>
      </c>
      <c r="P92" s="86" t="s">
        <v>27</v>
      </c>
      <c r="Q92" s="86" t="s">
        <v>27</v>
      </c>
      <c r="R92" s="86" t="s">
        <v>27</v>
      </c>
      <c r="S92" s="86" t="s">
        <v>27</v>
      </c>
      <c r="T92" s="86" t="s">
        <v>27</v>
      </c>
      <c r="U92" s="87" t="s">
        <v>27</v>
      </c>
      <c r="V92" s="20">
        <f t="shared" si="23"/>
        <v>0</v>
      </c>
      <c r="W92" s="20">
        <f t="shared" si="20"/>
        <v>1</v>
      </c>
      <c r="X92" s="20">
        <f t="shared" si="20"/>
        <v>3</v>
      </c>
      <c r="Y92" s="20">
        <f t="shared" si="20"/>
        <v>1</v>
      </c>
      <c r="Z92" s="20">
        <f t="shared" si="20"/>
        <v>7</v>
      </c>
      <c r="AA92" s="20">
        <f t="shared" si="20"/>
        <v>5</v>
      </c>
      <c r="AB92" s="21">
        <f t="shared" si="24"/>
        <v>17</v>
      </c>
      <c r="AC92" s="22">
        <f t="shared" si="25"/>
        <v>0</v>
      </c>
      <c r="AD92" s="22">
        <f t="shared" si="21"/>
        <v>5.8823529411764705E-2</v>
      </c>
      <c r="AE92" s="22">
        <f t="shared" si="21"/>
        <v>0.17647058823529413</v>
      </c>
      <c r="AF92" s="22">
        <f t="shared" si="21"/>
        <v>5.8823529411764705E-2</v>
      </c>
      <c r="AG92" s="22">
        <f t="shared" si="21"/>
        <v>0.41176470588235292</v>
      </c>
      <c r="AH92" s="22">
        <f t="shared" si="21"/>
        <v>0.29411764705882354</v>
      </c>
      <c r="AI92" s="75">
        <f t="shared" si="26"/>
        <v>4.17</v>
      </c>
      <c r="AJ92" s="75">
        <f t="shared" si="22"/>
        <v>1.1100000000000001</v>
      </c>
      <c r="AK92" s="20">
        <f t="shared" si="22"/>
        <v>5</v>
      </c>
      <c r="AL92" s="20">
        <f t="shared" si="22"/>
        <v>5</v>
      </c>
      <c r="AM92" s="83" t="s">
        <v>94</v>
      </c>
      <c r="AO92" s="17">
        <v>16</v>
      </c>
      <c r="AP92" s="17">
        <v>94.1</v>
      </c>
      <c r="AQ92" s="17">
        <v>94.1</v>
      </c>
      <c r="AR92" s="17">
        <v>94.1</v>
      </c>
    </row>
    <row r="93" spans="1:44" s="17" customFormat="1" ht="18" customHeight="1" x14ac:dyDescent="0.25">
      <c r="A93" s="19">
        <v>31</v>
      </c>
      <c r="B93" s="86" t="s">
        <v>71</v>
      </c>
      <c r="C93" s="86" t="s">
        <v>28</v>
      </c>
      <c r="D93" s="86" t="s">
        <v>28</v>
      </c>
      <c r="E93" s="86" t="s">
        <v>28</v>
      </c>
      <c r="F93" s="86" t="s">
        <v>28</v>
      </c>
      <c r="G93" s="86" t="s">
        <v>28</v>
      </c>
      <c r="H93" s="86" t="s">
        <v>28</v>
      </c>
      <c r="I93" s="86" t="s">
        <v>28</v>
      </c>
      <c r="J93" s="86" t="s">
        <v>28</v>
      </c>
      <c r="K93" s="86" t="s">
        <v>28</v>
      </c>
      <c r="L93" s="86" t="s">
        <v>28</v>
      </c>
      <c r="M93" s="86" t="s">
        <v>28</v>
      </c>
      <c r="N93" s="86" t="s">
        <v>28</v>
      </c>
      <c r="O93" s="86" t="s">
        <v>28</v>
      </c>
      <c r="P93" s="86" t="s">
        <v>28</v>
      </c>
      <c r="Q93" s="86" t="s">
        <v>28</v>
      </c>
      <c r="R93" s="86" t="s">
        <v>28</v>
      </c>
      <c r="S93" s="86" t="s">
        <v>28</v>
      </c>
      <c r="T93" s="86" t="s">
        <v>28</v>
      </c>
      <c r="U93" s="87" t="s">
        <v>28</v>
      </c>
      <c r="V93" s="20">
        <f t="shared" si="23"/>
        <v>1</v>
      </c>
      <c r="W93" s="20">
        <f t="shared" si="20"/>
        <v>0</v>
      </c>
      <c r="X93" s="20">
        <f t="shared" si="20"/>
        <v>1</v>
      </c>
      <c r="Y93" s="20">
        <f t="shared" si="20"/>
        <v>2</v>
      </c>
      <c r="Z93" s="20">
        <f t="shared" si="20"/>
        <v>10</v>
      </c>
      <c r="AA93" s="20">
        <f t="shared" si="20"/>
        <v>3</v>
      </c>
      <c r="AB93" s="21">
        <f t="shared" si="24"/>
        <v>17</v>
      </c>
      <c r="AC93" s="22">
        <f t="shared" si="25"/>
        <v>5.8823529411764705E-2</v>
      </c>
      <c r="AD93" s="22">
        <f t="shared" si="21"/>
        <v>0</v>
      </c>
      <c r="AE93" s="22">
        <f t="shared" si="21"/>
        <v>5.8823529411764705E-2</v>
      </c>
      <c r="AF93" s="22">
        <f t="shared" si="21"/>
        <v>0.11764705882352941</v>
      </c>
      <c r="AG93" s="22">
        <f t="shared" si="21"/>
        <v>0.58823529411764708</v>
      </c>
      <c r="AH93" s="22">
        <f t="shared" si="21"/>
        <v>0.17647058823529413</v>
      </c>
      <c r="AI93" s="75">
        <f t="shared" si="26"/>
        <v>4.43</v>
      </c>
      <c r="AJ93" s="75">
        <f t="shared" si="22"/>
        <v>1.1599999999999999</v>
      </c>
      <c r="AK93" s="20">
        <f t="shared" si="22"/>
        <v>5</v>
      </c>
      <c r="AL93" s="20">
        <f t="shared" si="22"/>
        <v>5</v>
      </c>
      <c r="AM93" s="83"/>
      <c r="AN93" s="17" t="s">
        <v>193</v>
      </c>
      <c r="AO93" s="17">
        <v>1</v>
      </c>
      <c r="AP93" s="17">
        <v>5.9</v>
      </c>
      <c r="AQ93" s="17">
        <v>5.9</v>
      </c>
      <c r="AR93" s="17">
        <v>100</v>
      </c>
    </row>
    <row r="94" spans="1:44" s="17" customFormat="1" ht="18" customHeight="1" x14ac:dyDescent="0.25">
      <c r="A94" s="19">
        <v>32</v>
      </c>
      <c r="B94" s="86" t="s">
        <v>70</v>
      </c>
      <c r="C94" s="86" t="s">
        <v>28</v>
      </c>
      <c r="D94" s="86" t="s">
        <v>28</v>
      </c>
      <c r="E94" s="86" t="s">
        <v>28</v>
      </c>
      <c r="F94" s="86" t="s">
        <v>28</v>
      </c>
      <c r="G94" s="86" t="s">
        <v>28</v>
      </c>
      <c r="H94" s="86" t="s">
        <v>28</v>
      </c>
      <c r="I94" s="86" t="s">
        <v>28</v>
      </c>
      <c r="J94" s="86" t="s">
        <v>28</v>
      </c>
      <c r="K94" s="86" t="s">
        <v>28</v>
      </c>
      <c r="L94" s="86" t="s">
        <v>28</v>
      </c>
      <c r="M94" s="86" t="s">
        <v>28</v>
      </c>
      <c r="N94" s="86" t="s">
        <v>28</v>
      </c>
      <c r="O94" s="86" t="s">
        <v>28</v>
      </c>
      <c r="P94" s="86" t="s">
        <v>28</v>
      </c>
      <c r="Q94" s="86" t="s">
        <v>28</v>
      </c>
      <c r="R94" s="86" t="s">
        <v>28</v>
      </c>
      <c r="S94" s="86" t="s">
        <v>28</v>
      </c>
      <c r="T94" s="86" t="s">
        <v>28</v>
      </c>
      <c r="U94" s="87" t="s">
        <v>28</v>
      </c>
      <c r="V94" s="20">
        <f t="shared" si="23"/>
        <v>3</v>
      </c>
      <c r="W94" s="20">
        <f t="shared" si="20"/>
        <v>1</v>
      </c>
      <c r="X94" s="20">
        <f t="shared" si="20"/>
        <v>1</v>
      </c>
      <c r="Y94" s="20">
        <f t="shared" si="20"/>
        <v>1</v>
      </c>
      <c r="Z94" s="20">
        <f t="shared" si="20"/>
        <v>9</v>
      </c>
      <c r="AA94" s="20">
        <f t="shared" si="20"/>
        <v>2</v>
      </c>
      <c r="AB94" s="21">
        <f t="shared" si="24"/>
        <v>17</v>
      </c>
      <c r="AC94" s="22">
        <f t="shared" si="25"/>
        <v>0.17647058823529413</v>
      </c>
      <c r="AD94" s="22">
        <f t="shared" si="21"/>
        <v>5.8823529411764705E-2</v>
      </c>
      <c r="AE94" s="22">
        <f t="shared" si="21"/>
        <v>5.8823529411764705E-2</v>
      </c>
      <c r="AF94" s="22">
        <f t="shared" si="21"/>
        <v>5.8823529411764705E-2</v>
      </c>
      <c r="AG94" s="22">
        <f t="shared" si="21"/>
        <v>0.52941176470588236</v>
      </c>
      <c r="AH94" s="22">
        <f t="shared" si="21"/>
        <v>0.11764705882352941</v>
      </c>
      <c r="AI94" s="75">
        <f t="shared" si="26"/>
        <v>3.8</v>
      </c>
      <c r="AJ94" s="75">
        <f t="shared" si="22"/>
        <v>1.7</v>
      </c>
      <c r="AK94" s="20">
        <f t="shared" si="22"/>
        <v>5</v>
      </c>
      <c r="AL94" s="20">
        <f t="shared" si="22"/>
        <v>5</v>
      </c>
      <c r="AM94" s="83"/>
      <c r="AN94" s="17" t="s">
        <v>88</v>
      </c>
      <c r="AO94" s="17">
        <v>17</v>
      </c>
      <c r="AP94" s="17">
        <v>100</v>
      </c>
      <c r="AQ94" s="17">
        <v>100</v>
      </c>
    </row>
    <row r="95" spans="1:44" x14ac:dyDescent="0.25">
      <c r="AM95" s="83" t="s">
        <v>154</v>
      </c>
    </row>
    <row r="96" spans="1:44" x14ac:dyDescent="0.25">
      <c r="AM96" s="83"/>
    </row>
    <row r="97" spans="1:39" s="30" customFormat="1" ht="20.25" customHeight="1" x14ac:dyDescent="0.25">
      <c r="A97" s="92" t="s">
        <v>29</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70"/>
    </row>
    <row r="98" spans="1:39" ht="15" customHeight="1" x14ac:dyDescent="0.25">
      <c r="B98" s="93"/>
      <c r="C98" s="93"/>
      <c r="D98" s="93"/>
      <c r="E98" s="93"/>
      <c r="F98" s="93"/>
      <c r="G98" s="93"/>
      <c r="H98" s="93"/>
      <c r="I98" s="93"/>
      <c r="J98" s="93"/>
      <c r="K98" s="93"/>
      <c r="L98" s="93"/>
      <c r="M98" s="93"/>
      <c r="N98" s="93"/>
      <c r="O98" s="93"/>
      <c r="P98" s="93"/>
      <c r="Q98" s="93"/>
      <c r="R98" s="93"/>
      <c r="S98" s="93"/>
      <c r="T98" s="93"/>
      <c r="U98" s="93"/>
      <c r="V98" s="95" t="s">
        <v>7</v>
      </c>
      <c r="W98" s="95"/>
      <c r="X98" s="95"/>
      <c r="Y98" s="95"/>
      <c r="Z98" s="95"/>
      <c r="AA98" s="95"/>
      <c r="AC98" s="95" t="s">
        <v>8</v>
      </c>
      <c r="AD98" s="95"/>
      <c r="AE98" s="95"/>
      <c r="AF98" s="95"/>
      <c r="AG98" s="95"/>
      <c r="AH98" s="95"/>
      <c r="AI98" s="96" t="s">
        <v>9</v>
      </c>
      <c r="AJ98" s="96"/>
      <c r="AK98" s="96"/>
      <c r="AL98" s="96"/>
      <c r="AM98" s="83"/>
    </row>
    <row r="99" spans="1:39" x14ac:dyDescent="0.25">
      <c r="B99" s="93"/>
      <c r="C99" s="93"/>
      <c r="D99" s="93"/>
      <c r="E99" s="93"/>
      <c r="F99" s="93"/>
      <c r="G99" s="93"/>
      <c r="H99" s="93"/>
      <c r="I99" s="93"/>
      <c r="J99" s="93"/>
      <c r="K99" s="93"/>
      <c r="L99" s="93"/>
      <c r="M99" s="93"/>
      <c r="N99" s="93"/>
      <c r="O99" s="93"/>
      <c r="P99" s="93"/>
      <c r="Q99" s="93"/>
      <c r="R99" s="93"/>
      <c r="S99" s="93"/>
      <c r="T99" s="93"/>
      <c r="U99" s="93"/>
      <c r="V99" s="97"/>
      <c r="W99" s="97"/>
      <c r="X99" s="97"/>
      <c r="Y99" s="97"/>
      <c r="Z99" s="97"/>
      <c r="AA99" s="97"/>
      <c r="AC99" s="97"/>
      <c r="AD99" s="97"/>
      <c r="AE99" s="97"/>
      <c r="AF99" s="97"/>
      <c r="AG99" s="97"/>
      <c r="AH99" s="97"/>
      <c r="AI99" s="96"/>
      <c r="AJ99" s="96"/>
      <c r="AK99" s="96"/>
      <c r="AL99" s="96"/>
    </row>
    <row r="100" spans="1:39" s="17" customFormat="1" ht="18.75" x14ac:dyDescent="0.25">
      <c r="A100" s="9"/>
      <c r="B100" s="89"/>
      <c r="C100" s="89"/>
      <c r="D100" s="89"/>
      <c r="E100" s="89"/>
      <c r="F100" s="89"/>
      <c r="G100" s="89"/>
      <c r="H100" s="89"/>
      <c r="I100" s="89"/>
      <c r="J100" s="89"/>
      <c r="K100" s="89"/>
      <c r="L100" s="89"/>
      <c r="M100" s="89"/>
      <c r="N100" s="89"/>
      <c r="O100" s="89"/>
      <c r="P100" s="89"/>
      <c r="Q100" s="89"/>
      <c r="R100" s="89"/>
      <c r="S100" s="89"/>
      <c r="T100" s="89"/>
      <c r="U100" s="89"/>
      <c r="V100" s="10">
        <v>1</v>
      </c>
      <c r="W100" s="10">
        <v>2</v>
      </c>
      <c r="X100" s="10">
        <v>3</v>
      </c>
      <c r="Y100" s="10">
        <v>4</v>
      </c>
      <c r="Z100" s="10">
        <v>5</v>
      </c>
      <c r="AA100" s="10" t="s">
        <v>10</v>
      </c>
      <c r="AB100" s="38" t="s">
        <v>11</v>
      </c>
      <c r="AC100" s="10">
        <v>1</v>
      </c>
      <c r="AD100" s="10">
        <v>2</v>
      </c>
      <c r="AE100" s="10">
        <v>3</v>
      </c>
      <c r="AF100" s="10">
        <v>4</v>
      </c>
      <c r="AG100" s="10">
        <v>5</v>
      </c>
      <c r="AH100" s="10" t="s">
        <v>10</v>
      </c>
      <c r="AI100" s="39" t="s">
        <v>12</v>
      </c>
      <c r="AJ100" s="39" t="s">
        <v>13</v>
      </c>
      <c r="AK100" s="39" t="s">
        <v>14</v>
      </c>
      <c r="AL100" s="44" t="s">
        <v>15</v>
      </c>
      <c r="AM100" s="72"/>
    </row>
    <row r="101" spans="1:39" s="54" customFormat="1" ht="18.75" customHeight="1" x14ac:dyDescent="0.25">
      <c r="A101" s="98" t="s">
        <v>30</v>
      </c>
      <c r="B101" s="99"/>
      <c r="C101" s="99"/>
      <c r="D101" s="99"/>
      <c r="E101" s="99"/>
      <c r="F101" s="99"/>
      <c r="G101" s="99"/>
      <c r="H101" s="99"/>
      <c r="I101" s="99"/>
      <c r="J101" s="99"/>
      <c r="K101" s="99"/>
      <c r="L101" s="99"/>
      <c r="M101" s="99"/>
      <c r="N101" s="99"/>
      <c r="O101" s="99"/>
      <c r="P101" s="99"/>
      <c r="Q101" s="99"/>
      <c r="R101" s="99"/>
      <c r="S101" s="99"/>
      <c r="T101" s="99"/>
      <c r="U101" s="99"/>
      <c r="V101" s="31"/>
      <c r="W101" s="31"/>
      <c r="X101" s="31"/>
      <c r="Y101" s="31"/>
      <c r="Z101" s="31"/>
      <c r="AA101" s="31"/>
      <c r="AB101" s="40"/>
      <c r="AC101" s="32"/>
      <c r="AD101" s="32"/>
      <c r="AE101" s="32"/>
      <c r="AF101" s="32"/>
      <c r="AG101" s="32"/>
      <c r="AH101" s="32"/>
      <c r="AI101" s="33"/>
      <c r="AJ101" s="33"/>
      <c r="AK101" s="31"/>
      <c r="AL101" s="48"/>
      <c r="AM101" s="71"/>
    </row>
    <row r="102" spans="1:39" s="54" customFormat="1" ht="18" customHeight="1" x14ac:dyDescent="0.25">
      <c r="A102" s="19">
        <v>33</v>
      </c>
      <c r="B102" s="86" t="s">
        <v>63</v>
      </c>
      <c r="C102" s="86"/>
      <c r="D102" s="86"/>
      <c r="E102" s="86"/>
      <c r="F102" s="86"/>
      <c r="G102" s="86"/>
      <c r="H102" s="86"/>
      <c r="I102" s="86"/>
      <c r="J102" s="86"/>
      <c r="K102" s="86"/>
      <c r="L102" s="86"/>
      <c r="M102" s="86"/>
      <c r="N102" s="86"/>
      <c r="O102" s="86"/>
      <c r="P102" s="86"/>
      <c r="Q102" s="86"/>
      <c r="R102" s="86"/>
      <c r="S102" s="86"/>
      <c r="T102" s="86"/>
      <c r="U102" s="87"/>
      <c r="V102" s="20">
        <f>+AN33</f>
        <v>2</v>
      </c>
      <c r="W102" s="20">
        <f t="shared" ref="W102:AA103" si="27">+AO33</f>
        <v>2</v>
      </c>
      <c r="X102" s="20">
        <f t="shared" si="27"/>
        <v>2</v>
      </c>
      <c r="Y102" s="20">
        <f t="shared" si="27"/>
        <v>2</v>
      </c>
      <c r="Z102" s="20">
        <f t="shared" si="27"/>
        <v>9</v>
      </c>
      <c r="AA102" s="20">
        <f t="shared" si="27"/>
        <v>0</v>
      </c>
      <c r="AB102" s="21">
        <f>SUM(V102:AA102)</f>
        <v>17</v>
      </c>
      <c r="AC102" s="22">
        <f>V102/$AB102</f>
        <v>0.11764705882352941</v>
      </c>
      <c r="AD102" s="22">
        <f t="shared" ref="AD102:AH103" si="28">W102/$AB102</f>
        <v>0.11764705882352941</v>
      </c>
      <c r="AE102" s="22">
        <f t="shared" si="28"/>
        <v>0.11764705882352941</v>
      </c>
      <c r="AF102" s="22">
        <f t="shared" si="28"/>
        <v>0.11764705882352941</v>
      </c>
      <c r="AG102" s="22">
        <f t="shared" si="28"/>
        <v>0.52941176470588236</v>
      </c>
      <c r="AH102" s="22">
        <f t="shared" si="28"/>
        <v>0</v>
      </c>
      <c r="AI102" s="75">
        <f>+BA33</f>
        <v>3.82</v>
      </c>
      <c r="AJ102" s="75">
        <f t="shared" ref="AJ102:AL103" si="29">+BB33</f>
        <v>1.51</v>
      </c>
      <c r="AK102" s="20">
        <f t="shared" si="29"/>
        <v>5</v>
      </c>
      <c r="AL102" s="20">
        <f t="shared" si="29"/>
        <v>5</v>
      </c>
      <c r="AM102" s="71"/>
    </row>
    <row r="103" spans="1:39" s="54" customFormat="1" ht="18" customHeight="1" x14ac:dyDescent="0.25">
      <c r="A103" s="19">
        <v>34</v>
      </c>
      <c r="B103" s="86" t="s">
        <v>62</v>
      </c>
      <c r="C103" s="86"/>
      <c r="D103" s="86"/>
      <c r="E103" s="86"/>
      <c r="F103" s="86"/>
      <c r="G103" s="86"/>
      <c r="H103" s="86"/>
      <c r="I103" s="86"/>
      <c r="J103" s="86"/>
      <c r="K103" s="86"/>
      <c r="L103" s="86"/>
      <c r="M103" s="86"/>
      <c r="N103" s="86"/>
      <c r="O103" s="86"/>
      <c r="P103" s="86"/>
      <c r="Q103" s="86"/>
      <c r="R103" s="86"/>
      <c r="S103" s="86"/>
      <c r="T103" s="86"/>
      <c r="U103" s="87"/>
      <c r="V103" s="20">
        <f>+AN34</f>
        <v>2</v>
      </c>
      <c r="W103" s="20">
        <f t="shared" si="27"/>
        <v>1</v>
      </c>
      <c r="X103" s="20">
        <f t="shared" si="27"/>
        <v>2</v>
      </c>
      <c r="Y103" s="20">
        <f t="shared" si="27"/>
        <v>3</v>
      </c>
      <c r="Z103" s="20">
        <f t="shared" si="27"/>
        <v>9</v>
      </c>
      <c r="AA103" s="20">
        <f t="shared" si="27"/>
        <v>0</v>
      </c>
      <c r="AB103" s="21">
        <f>SUM(V103:AA103)</f>
        <v>17</v>
      </c>
      <c r="AC103" s="22">
        <f>V103/$AB103</f>
        <v>0.11764705882352941</v>
      </c>
      <c r="AD103" s="22">
        <f t="shared" si="28"/>
        <v>5.8823529411764705E-2</v>
      </c>
      <c r="AE103" s="22">
        <f t="shared" si="28"/>
        <v>0.11764705882352941</v>
      </c>
      <c r="AF103" s="22">
        <f t="shared" si="28"/>
        <v>0.17647058823529413</v>
      </c>
      <c r="AG103" s="22">
        <f t="shared" si="28"/>
        <v>0.52941176470588236</v>
      </c>
      <c r="AH103" s="22">
        <f t="shared" si="28"/>
        <v>0</v>
      </c>
      <c r="AI103" s="75">
        <f>+BA34</f>
        <v>3.94</v>
      </c>
      <c r="AJ103" s="75">
        <f t="shared" si="29"/>
        <v>1.43</v>
      </c>
      <c r="AK103" s="20">
        <f t="shared" si="29"/>
        <v>5</v>
      </c>
      <c r="AL103" s="20">
        <f t="shared" si="29"/>
        <v>5</v>
      </c>
      <c r="AM103" s="71"/>
    </row>
    <row r="104" spans="1:39" s="54" customFormat="1" ht="18.75" customHeight="1" x14ac:dyDescent="0.25">
      <c r="A104" s="98" t="s">
        <v>31</v>
      </c>
      <c r="B104" s="99"/>
      <c r="C104" s="99"/>
      <c r="D104" s="99"/>
      <c r="E104" s="99"/>
      <c r="F104" s="99"/>
      <c r="G104" s="99"/>
      <c r="H104" s="99"/>
      <c r="I104" s="99"/>
      <c r="J104" s="99"/>
      <c r="K104" s="99"/>
      <c r="L104" s="99"/>
      <c r="M104" s="99"/>
      <c r="N104" s="99"/>
      <c r="O104" s="99"/>
      <c r="P104" s="99"/>
      <c r="Q104" s="99"/>
      <c r="R104" s="99"/>
      <c r="S104" s="99"/>
      <c r="T104" s="99"/>
      <c r="U104" s="99"/>
      <c r="V104" s="31"/>
      <c r="W104" s="31"/>
      <c r="X104" s="31"/>
      <c r="Y104" s="31"/>
      <c r="Z104" s="31"/>
      <c r="AA104" s="31"/>
      <c r="AB104" s="40"/>
      <c r="AC104" s="32"/>
      <c r="AD104" s="32"/>
      <c r="AE104" s="32"/>
      <c r="AF104" s="32"/>
      <c r="AG104" s="32"/>
      <c r="AH104" s="32"/>
      <c r="AI104" s="76"/>
      <c r="AJ104" s="76"/>
      <c r="AK104" s="31"/>
      <c r="AL104" s="31"/>
      <c r="AM104" s="71"/>
    </row>
    <row r="105" spans="1:39" s="54" customFormat="1" ht="18" customHeight="1" x14ac:dyDescent="0.25">
      <c r="A105" s="19">
        <v>35</v>
      </c>
      <c r="B105" s="86" t="s">
        <v>64</v>
      </c>
      <c r="C105" s="86" t="s">
        <v>32</v>
      </c>
      <c r="D105" s="86" t="s">
        <v>32</v>
      </c>
      <c r="E105" s="86" t="s">
        <v>32</v>
      </c>
      <c r="F105" s="86" t="s">
        <v>32</v>
      </c>
      <c r="G105" s="86" t="s">
        <v>32</v>
      </c>
      <c r="H105" s="86" t="s">
        <v>32</v>
      </c>
      <c r="I105" s="86" t="s">
        <v>32</v>
      </c>
      <c r="J105" s="86" t="s">
        <v>32</v>
      </c>
      <c r="K105" s="86" t="s">
        <v>32</v>
      </c>
      <c r="L105" s="86" t="s">
        <v>32</v>
      </c>
      <c r="M105" s="86" t="s">
        <v>32</v>
      </c>
      <c r="N105" s="86" t="s">
        <v>32</v>
      </c>
      <c r="O105" s="86" t="s">
        <v>32</v>
      </c>
      <c r="P105" s="86" t="s">
        <v>32</v>
      </c>
      <c r="Q105" s="86" t="s">
        <v>32</v>
      </c>
      <c r="R105" s="86" t="s">
        <v>32</v>
      </c>
      <c r="S105" s="86" t="s">
        <v>32</v>
      </c>
      <c r="T105" s="86" t="s">
        <v>32</v>
      </c>
      <c r="U105" s="87" t="s">
        <v>32</v>
      </c>
      <c r="V105" s="20">
        <f>+AN35</f>
        <v>0</v>
      </c>
      <c r="W105" s="20">
        <f t="shared" ref="W105:AA110" si="30">+AO35</f>
        <v>0</v>
      </c>
      <c r="X105" s="20">
        <f t="shared" si="30"/>
        <v>4</v>
      </c>
      <c r="Y105" s="20">
        <f t="shared" si="30"/>
        <v>9</v>
      </c>
      <c r="Z105" s="20">
        <f t="shared" si="30"/>
        <v>4</v>
      </c>
      <c r="AA105" s="20">
        <f t="shared" si="30"/>
        <v>0</v>
      </c>
      <c r="AB105" s="21">
        <f>SUM(V105:AA105)</f>
        <v>17</v>
      </c>
      <c r="AC105" s="22">
        <f>V105/$AB105</f>
        <v>0</v>
      </c>
      <c r="AD105" s="22">
        <f t="shared" ref="AD105:AH110" si="31">W105/$AB105</f>
        <v>0</v>
      </c>
      <c r="AE105" s="22">
        <f t="shared" si="31"/>
        <v>0.23529411764705882</v>
      </c>
      <c r="AF105" s="22">
        <f t="shared" si="31"/>
        <v>0.52941176470588236</v>
      </c>
      <c r="AG105" s="22">
        <f t="shared" si="31"/>
        <v>0.23529411764705882</v>
      </c>
      <c r="AH105" s="22">
        <f t="shared" si="31"/>
        <v>0</v>
      </c>
      <c r="AI105" s="75">
        <f>+BA35</f>
        <v>4</v>
      </c>
      <c r="AJ105" s="75">
        <f t="shared" ref="AJ105:AL110" si="32">+BB35</f>
        <v>0.71</v>
      </c>
      <c r="AK105" s="20">
        <f t="shared" si="32"/>
        <v>4</v>
      </c>
      <c r="AL105" s="20">
        <f t="shared" si="32"/>
        <v>4</v>
      </c>
      <c r="AM105" s="71"/>
    </row>
    <row r="106" spans="1:39" s="54" customFormat="1" ht="18" customHeight="1" x14ac:dyDescent="0.25">
      <c r="A106" s="19">
        <v>36</v>
      </c>
      <c r="B106" s="86" t="s">
        <v>65</v>
      </c>
      <c r="C106" s="86" t="s">
        <v>33</v>
      </c>
      <c r="D106" s="86" t="s">
        <v>33</v>
      </c>
      <c r="E106" s="86" t="s">
        <v>33</v>
      </c>
      <c r="F106" s="86" t="s">
        <v>33</v>
      </c>
      <c r="G106" s="86" t="s">
        <v>33</v>
      </c>
      <c r="H106" s="86" t="s">
        <v>33</v>
      </c>
      <c r="I106" s="86" t="s">
        <v>33</v>
      </c>
      <c r="J106" s="86" t="s">
        <v>33</v>
      </c>
      <c r="K106" s="86" t="s">
        <v>33</v>
      </c>
      <c r="L106" s="86" t="s">
        <v>33</v>
      </c>
      <c r="M106" s="86" t="s">
        <v>33</v>
      </c>
      <c r="N106" s="86" t="s">
        <v>33</v>
      </c>
      <c r="O106" s="86" t="s">
        <v>33</v>
      </c>
      <c r="P106" s="86" t="s">
        <v>33</v>
      </c>
      <c r="Q106" s="86" t="s">
        <v>33</v>
      </c>
      <c r="R106" s="86" t="s">
        <v>33</v>
      </c>
      <c r="S106" s="86" t="s">
        <v>33</v>
      </c>
      <c r="T106" s="86" t="s">
        <v>33</v>
      </c>
      <c r="U106" s="87" t="s">
        <v>33</v>
      </c>
      <c r="V106" s="20">
        <f t="shared" ref="V106:V110" si="33">+AN36</f>
        <v>0</v>
      </c>
      <c r="W106" s="20">
        <f t="shared" si="30"/>
        <v>1</v>
      </c>
      <c r="X106" s="20">
        <f t="shared" si="30"/>
        <v>2</v>
      </c>
      <c r="Y106" s="20">
        <f t="shared" si="30"/>
        <v>6</v>
      </c>
      <c r="Z106" s="20">
        <f t="shared" si="30"/>
        <v>4</v>
      </c>
      <c r="AA106" s="20">
        <f t="shared" si="30"/>
        <v>4</v>
      </c>
      <c r="AB106" s="21">
        <f t="shared" ref="AB106:AB110" si="34">SUM(V106:AA106)</f>
        <v>17</v>
      </c>
      <c r="AC106" s="22">
        <f t="shared" ref="AC106:AC110" si="35">V106/$AB106</f>
        <v>0</v>
      </c>
      <c r="AD106" s="22">
        <f t="shared" si="31"/>
        <v>5.8823529411764705E-2</v>
      </c>
      <c r="AE106" s="22">
        <f t="shared" si="31"/>
        <v>0.11764705882352941</v>
      </c>
      <c r="AF106" s="22">
        <f t="shared" si="31"/>
        <v>0.35294117647058826</v>
      </c>
      <c r="AG106" s="22">
        <f t="shared" si="31"/>
        <v>0.23529411764705882</v>
      </c>
      <c r="AH106" s="22">
        <f t="shared" si="31"/>
        <v>0.23529411764705882</v>
      </c>
      <c r="AI106" s="75">
        <f t="shared" ref="AI106:AI110" si="36">+BA36</f>
        <v>4</v>
      </c>
      <c r="AJ106" s="75">
        <f t="shared" si="32"/>
        <v>0.91</v>
      </c>
      <c r="AK106" s="20">
        <f t="shared" si="32"/>
        <v>4</v>
      </c>
      <c r="AL106" s="20">
        <f t="shared" si="32"/>
        <v>4</v>
      </c>
      <c r="AM106" s="71"/>
    </row>
    <row r="107" spans="1:39" s="54" customFormat="1" ht="18" customHeight="1" x14ac:dyDescent="0.25">
      <c r="A107" s="19">
        <v>37</v>
      </c>
      <c r="B107" s="86" t="s">
        <v>66</v>
      </c>
      <c r="C107" s="86" t="s">
        <v>34</v>
      </c>
      <c r="D107" s="86" t="s">
        <v>34</v>
      </c>
      <c r="E107" s="86" t="s">
        <v>34</v>
      </c>
      <c r="F107" s="86" t="s">
        <v>34</v>
      </c>
      <c r="G107" s="86" t="s">
        <v>34</v>
      </c>
      <c r="H107" s="86" t="s">
        <v>34</v>
      </c>
      <c r="I107" s="86" t="s">
        <v>34</v>
      </c>
      <c r="J107" s="86" t="s">
        <v>34</v>
      </c>
      <c r="K107" s="86" t="s">
        <v>34</v>
      </c>
      <c r="L107" s="86" t="s">
        <v>34</v>
      </c>
      <c r="M107" s="86" t="s">
        <v>34</v>
      </c>
      <c r="N107" s="86" t="s">
        <v>34</v>
      </c>
      <c r="O107" s="86" t="s">
        <v>34</v>
      </c>
      <c r="P107" s="86" t="s">
        <v>34</v>
      </c>
      <c r="Q107" s="86" t="s">
        <v>34</v>
      </c>
      <c r="R107" s="86" t="s">
        <v>34</v>
      </c>
      <c r="S107" s="86" t="s">
        <v>34</v>
      </c>
      <c r="T107" s="86" t="s">
        <v>34</v>
      </c>
      <c r="U107" s="87" t="s">
        <v>34</v>
      </c>
      <c r="V107" s="20">
        <f t="shared" si="33"/>
        <v>0</v>
      </c>
      <c r="W107" s="20">
        <f t="shared" si="30"/>
        <v>0</v>
      </c>
      <c r="X107" s="20">
        <f t="shared" si="30"/>
        <v>1</v>
      </c>
      <c r="Y107" s="20">
        <f t="shared" si="30"/>
        <v>6</v>
      </c>
      <c r="Z107" s="20">
        <f t="shared" si="30"/>
        <v>10</v>
      </c>
      <c r="AA107" s="20">
        <f t="shared" si="30"/>
        <v>0</v>
      </c>
      <c r="AB107" s="21">
        <f t="shared" si="34"/>
        <v>17</v>
      </c>
      <c r="AC107" s="22">
        <f t="shared" si="35"/>
        <v>0</v>
      </c>
      <c r="AD107" s="22">
        <f t="shared" si="31"/>
        <v>0</v>
      </c>
      <c r="AE107" s="22">
        <f t="shared" si="31"/>
        <v>5.8823529411764705E-2</v>
      </c>
      <c r="AF107" s="22">
        <f t="shared" si="31"/>
        <v>0.35294117647058826</v>
      </c>
      <c r="AG107" s="22">
        <f t="shared" si="31"/>
        <v>0.58823529411764708</v>
      </c>
      <c r="AH107" s="22">
        <f t="shared" si="31"/>
        <v>0</v>
      </c>
      <c r="AI107" s="75">
        <f t="shared" si="36"/>
        <v>4.53</v>
      </c>
      <c r="AJ107" s="75">
        <f t="shared" si="32"/>
        <v>0.62</v>
      </c>
      <c r="AK107" s="20">
        <f t="shared" si="32"/>
        <v>5</v>
      </c>
      <c r="AL107" s="20">
        <f t="shared" si="32"/>
        <v>5</v>
      </c>
      <c r="AM107" s="71"/>
    </row>
    <row r="108" spans="1:39" s="54" customFormat="1" ht="18" customHeight="1" x14ac:dyDescent="0.25">
      <c r="A108" s="19">
        <v>38</v>
      </c>
      <c r="B108" s="86" t="s">
        <v>67</v>
      </c>
      <c r="C108" s="86" t="s">
        <v>35</v>
      </c>
      <c r="D108" s="86" t="s">
        <v>35</v>
      </c>
      <c r="E108" s="86" t="s">
        <v>35</v>
      </c>
      <c r="F108" s="86" t="s">
        <v>35</v>
      </c>
      <c r="G108" s="86" t="s">
        <v>35</v>
      </c>
      <c r="H108" s="86" t="s">
        <v>35</v>
      </c>
      <c r="I108" s="86" t="s">
        <v>35</v>
      </c>
      <c r="J108" s="86" t="s">
        <v>35</v>
      </c>
      <c r="K108" s="86" t="s">
        <v>35</v>
      </c>
      <c r="L108" s="86" t="s">
        <v>35</v>
      </c>
      <c r="M108" s="86" t="s">
        <v>35</v>
      </c>
      <c r="N108" s="86" t="s">
        <v>35</v>
      </c>
      <c r="O108" s="86" t="s">
        <v>35</v>
      </c>
      <c r="P108" s="86" t="s">
        <v>35</v>
      </c>
      <c r="Q108" s="86" t="s">
        <v>35</v>
      </c>
      <c r="R108" s="86" t="s">
        <v>35</v>
      </c>
      <c r="S108" s="86" t="s">
        <v>35</v>
      </c>
      <c r="T108" s="86" t="s">
        <v>35</v>
      </c>
      <c r="U108" s="87" t="s">
        <v>35</v>
      </c>
      <c r="V108" s="20">
        <f t="shared" si="33"/>
        <v>0</v>
      </c>
      <c r="W108" s="20">
        <f t="shared" si="30"/>
        <v>0</v>
      </c>
      <c r="X108" s="20">
        <f t="shared" si="30"/>
        <v>3</v>
      </c>
      <c r="Y108" s="20">
        <f t="shared" si="30"/>
        <v>6</v>
      </c>
      <c r="Z108" s="20">
        <f t="shared" si="30"/>
        <v>7</v>
      </c>
      <c r="AA108" s="20">
        <f t="shared" si="30"/>
        <v>1</v>
      </c>
      <c r="AB108" s="21">
        <f t="shared" si="34"/>
        <v>17</v>
      </c>
      <c r="AC108" s="22">
        <f t="shared" si="35"/>
        <v>0</v>
      </c>
      <c r="AD108" s="22">
        <f t="shared" si="31"/>
        <v>0</v>
      </c>
      <c r="AE108" s="22">
        <f t="shared" si="31"/>
        <v>0.17647058823529413</v>
      </c>
      <c r="AF108" s="22">
        <f t="shared" si="31"/>
        <v>0.35294117647058826</v>
      </c>
      <c r="AG108" s="22">
        <f t="shared" si="31"/>
        <v>0.41176470588235292</v>
      </c>
      <c r="AH108" s="22">
        <f t="shared" si="31"/>
        <v>5.8823529411764705E-2</v>
      </c>
      <c r="AI108" s="75">
        <f t="shared" si="36"/>
        <v>4.25</v>
      </c>
      <c r="AJ108" s="75">
        <f t="shared" si="32"/>
        <v>0.77</v>
      </c>
      <c r="AK108" s="20">
        <f t="shared" si="32"/>
        <v>4</v>
      </c>
      <c r="AL108" s="20">
        <f t="shared" si="32"/>
        <v>5</v>
      </c>
      <c r="AM108" s="71"/>
    </row>
    <row r="109" spans="1:39" s="54" customFormat="1" ht="18" customHeight="1" x14ac:dyDescent="0.25">
      <c r="A109" s="19">
        <v>39</v>
      </c>
      <c r="B109" s="86" t="s">
        <v>68</v>
      </c>
      <c r="C109" s="86" t="s">
        <v>36</v>
      </c>
      <c r="D109" s="86" t="s">
        <v>36</v>
      </c>
      <c r="E109" s="86" t="s">
        <v>36</v>
      </c>
      <c r="F109" s="86" t="s">
        <v>36</v>
      </c>
      <c r="G109" s="86" t="s">
        <v>36</v>
      </c>
      <c r="H109" s="86" t="s">
        <v>36</v>
      </c>
      <c r="I109" s="86" t="s">
        <v>36</v>
      </c>
      <c r="J109" s="86" t="s">
        <v>36</v>
      </c>
      <c r="K109" s="86" t="s">
        <v>36</v>
      </c>
      <c r="L109" s="86" t="s">
        <v>36</v>
      </c>
      <c r="M109" s="86" t="s">
        <v>36</v>
      </c>
      <c r="N109" s="86" t="s">
        <v>36</v>
      </c>
      <c r="O109" s="86" t="s">
        <v>36</v>
      </c>
      <c r="P109" s="86" t="s">
        <v>36</v>
      </c>
      <c r="Q109" s="86" t="s">
        <v>36</v>
      </c>
      <c r="R109" s="86" t="s">
        <v>36</v>
      </c>
      <c r="S109" s="86" t="s">
        <v>36</v>
      </c>
      <c r="T109" s="86" t="s">
        <v>36</v>
      </c>
      <c r="U109" s="87" t="s">
        <v>36</v>
      </c>
      <c r="V109" s="20">
        <f t="shared" si="33"/>
        <v>0</v>
      </c>
      <c r="W109" s="20">
        <f t="shared" si="30"/>
        <v>0</v>
      </c>
      <c r="X109" s="20">
        <f t="shared" si="30"/>
        <v>1</v>
      </c>
      <c r="Y109" s="20">
        <f t="shared" si="30"/>
        <v>1</v>
      </c>
      <c r="Z109" s="20">
        <f t="shared" si="30"/>
        <v>14</v>
      </c>
      <c r="AA109" s="20">
        <f t="shared" si="30"/>
        <v>1</v>
      </c>
      <c r="AB109" s="21">
        <f t="shared" si="34"/>
        <v>17</v>
      </c>
      <c r="AC109" s="22">
        <f t="shared" si="35"/>
        <v>0</v>
      </c>
      <c r="AD109" s="22">
        <f t="shared" si="31"/>
        <v>0</v>
      </c>
      <c r="AE109" s="22">
        <f t="shared" si="31"/>
        <v>5.8823529411764705E-2</v>
      </c>
      <c r="AF109" s="22">
        <f t="shared" si="31"/>
        <v>5.8823529411764705E-2</v>
      </c>
      <c r="AG109" s="22">
        <f t="shared" si="31"/>
        <v>0.82352941176470584</v>
      </c>
      <c r="AH109" s="22">
        <f t="shared" si="31"/>
        <v>5.8823529411764705E-2</v>
      </c>
      <c r="AI109" s="75">
        <f t="shared" si="36"/>
        <v>4.8099999999999996</v>
      </c>
      <c r="AJ109" s="75">
        <f t="shared" si="32"/>
        <v>0.54</v>
      </c>
      <c r="AK109" s="20">
        <f t="shared" si="32"/>
        <v>5</v>
      </c>
      <c r="AL109" s="20">
        <f t="shared" si="32"/>
        <v>5</v>
      </c>
      <c r="AM109" s="71"/>
    </row>
    <row r="110" spans="1:39" s="54" customFormat="1" ht="18" customHeight="1" x14ac:dyDescent="0.25">
      <c r="A110" s="19">
        <v>40</v>
      </c>
      <c r="B110" s="86" t="s">
        <v>69</v>
      </c>
      <c r="C110" s="86" t="s">
        <v>37</v>
      </c>
      <c r="D110" s="86" t="s">
        <v>37</v>
      </c>
      <c r="E110" s="86" t="s">
        <v>37</v>
      </c>
      <c r="F110" s="86" t="s">
        <v>37</v>
      </c>
      <c r="G110" s="86" t="s">
        <v>37</v>
      </c>
      <c r="H110" s="86" t="s">
        <v>37</v>
      </c>
      <c r="I110" s="86" t="s">
        <v>37</v>
      </c>
      <c r="J110" s="86" t="s">
        <v>37</v>
      </c>
      <c r="K110" s="86" t="s">
        <v>37</v>
      </c>
      <c r="L110" s="86" t="s">
        <v>37</v>
      </c>
      <c r="M110" s="86" t="s">
        <v>37</v>
      </c>
      <c r="N110" s="86" t="s">
        <v>37</v>
      </c>
      <c r="O110" s="86" t="s">
        <v>37</v>
      </c>
      <c r="P110" s="86" t="s">
        <v>37</v>
      </c>
      <c r="Q110" s="86" t="s">
        <v>37</v>
      </c>
      <c r="R110" s="86" t="s">
        <v>37</v>
      </c>
      <c r="S110" s="86" t="s">
        <v>37</v>
      </c>
      <c r="T110" s="86" t="s">
        <v>37</v>
      </c>
      <c r="U110" s="87" t="s">
        <v>37</v>
      </c>
      <c r="V110" s="20">
        <f t="shared" si="33"/>
        <v>0</v>
      </c>
      <c r="W110" s="20">
        <f t="shared" si="30"/>
        <v>0</v>
      </c>
      <c r="X110" s="20">
        <f t="shared" si="30"/>
        <v>3</v>
      </c>
      <c r="Y110" s="20">
        <f t="shared" si="30"/>
        <v>6</v>
      </c>
      <c r="Z110" s="20">
        <f t="shared" si="30"/>
        <v>8</v>
      </c>
      <c r="AA110" s="20">
        <f t="shared" si="30"/>
        <v>0</v>
      </c>
      <c r="AB110" s="21">
        <f t="shared" si="34"/>
        <v>17</v>
      </c>
      <c r="AC110" s="22">
        <f t="shared" si="35"/>
        <v>0</v>
      </c>
      <c r="AD110" s="22">
        <f t="shared" si="31"/>
        <v>0</v>
      </c>
      <c r="AE110" s="22">
        <f t="shared" si="31"/>
        <v>0.17647058823529413</v>
      </c>
      <c r="AF110" s="22">
        <f t="shared" si="31"/>
        <v>0.35294117647058826</v>
      </c>
      <c r="AG110" s="22">
        <f t="shared" si="31"/>
        <v>0.47058823529411764</v>
      </c>
      <c r="AH110" s="22">
        <f t="shared" si="31"/>
        <v>0</v>
      </c>
      <c r="AI110" s="75">
        <f t="shared" si="36"/>
        <v>4.29</v>
      </c>
      <c r="AJ110" s="75">
        <f t="shared" si="32"/>
        <v>0.77</v>
      </c>
      <c r="AK110" s="20">
        <f t="shared" si="32"/>
        <v>4</v>
      </c>
      <c r="AL110" s="20">
        <f t="shared" si="32"/>
        <v>5</v>
      </c>
      <c r="AM110" s="71"/>
    </row>
    <row r="111" spans="1:39" s="54" customFormat="1" ht="18" customHeight="1" x14ac:dyDescent="0.25">
      <c r="A111" s="58"/>
      <c r="B111" s="59"/>
      <c r="C111" s="59"/>
      <c r="D111" s="59"/>
      <c r="E111" s="59"/>
      <c r="F111" s="59"/>
      <c r="G111" s="59"/>
      <c r="H111" s="59"/>
      <c r="I111" s="59"/>
      <c r="J111" s="59"/>
      <c r="K111" s="59"/>
      <c r="L111" s="59"/>
      <c r="M111" s="59"/>
      <c r="N111" s="59"/>
      <c r="O111" s="59"/>
      <c r="P111" s="59"/>
      <c r="Q111" s="59"/>
      <c r="R111" s="59"/>
      <c r="S111" s="59"/>
      <c r="T111" s="59"/>
      <c r="U111" s="59"/>
      <c r="V111" s="60"/>
      <c r="W111" s="60"/>
      <c r="X111" s="60"/>
      <c r="Y111" s="60"/>
      <c r="Z111" s="60"/>
      <c r="AA111" s="60"/>
      <c r="AB111" s="55"/>
      <c r="AC111" s="56"/>
      <c r="AD111" s="56"/>
      <c r="AE111" s="56"/>
      <c r="AF111" s="56"/>
      <c r="AG111" s="56"/>
      <c r="AH111" s="56"/>
      <c r="AI111" s="61"/>
      <c r="AJ111" s="61"/>
      <c r="AK111" s="60"/>
      <c r="AL111" s="62"/>
      <c r="AM111" s="71"/>
    </row>
    <row r="112" spans="1:39" s="54" customFormat="1" ht="18" customHeight="1" x14ac:dyDescent="0.25">
      <c r="A112" s="58"/>
      <c r="B112" s="59"/>
      <c r="C112" s="59"/>
      <c r="D112" s="59"/>
      <c r="E112" s="59"/>
      <c r="F112" s="59"/>
      <c r="G112" s="59"/>
      <c r="H112" s="59"/>
      <c r="I112" s="59"/>
      <c r="J112" s="59"/>
      <c r="K112" s="59"/>
      <c r="L112" s="59"/>
      <c r="M112" s="59"/>
      <c r="N112" s="59"/>
      <c r="O112" s="59"/>
      <c r="P112" s="59"/>
      <c r="Q112" s="59"/>
      <c r="R112" s="59"/>
      <c r="S112" s="59"/>
      <c r="T112" s="59"/>
      <c r="U112" s="59"/>
      <c r="V112" s="60"/>
      <c r="W112" s="60"/>
      <c r="X112" s="60"/>
      <c r="Y112" s="60"/>
      <c r="Z112" s="60"/>
      <c r="AA112" s="60"/>
      <c r="AB112" s="55"/>
      <c r="AC112" s="56"/>
      <c r="AD112" s="56"/>
      <c r="AE112" s="56"/>
      <c r="AF112" s="56"/>
      <c r="AG112" s="56"/>
      <c r="AH112" s="56"/>
      <c r="AI112" s="61"/>
      <c r="AJ112" s="61"/>
      <c r="AK112" s="60"/>
      <c r="AL112" s="62"/>
      <c r="AM112" s="71"/>
    </row>
    <row r="113" spans="1:6" x14ac:dyDescent="0.25">
      <c r="A113" s="83" t="s">
        <v>146</v>
      </c>
      <c r="B113" s="17"/>
      <c r="C113" s="17"/>
      <c r="D113" s="17"/>
      <c r="E113" s="17"/>
      <c r="F113" s="17"/>
    </row>
    <row r="114" spans="1:6" ht="45" x14ac:dyDescent="0.25">
      <c r="A114" s="83"/>
      <c r="B114" s="17"/>
      <c r="C114" s="17" t="s">
        <v>90</v>
      </c>
      <c r="D114" s="17" t="s">
        <v>91</v>
      </c>
      <c r="E114" s="17" t="s">
        <v>92</v>
      </c>
      <c r="F114" s="17" t="s">
        <v>93</v>
      </c>
    </row>
    <row r="115" spans="1:6" x14ac:dyDescent="0.25">
      <c r="A115" s="83" t="s">
        <v>94</v>
      </c>
      <c r="B115" s="17" t="s">
        <v>143</v>
      </c>
      <c r="C115" s="17">
        <v>16</v>
      </c>
      <c r="D115" s="17">
        <v>94.1</v>
      </c>
      <c r="E115" s="17">
        <v>94.1</v>
      </c>
      <c r="F115" s="17">
        <v>94.1</v>
      </c>
    </row>
    <row r="116" spans="1:6" x14ac:dyDescent="0.25">
      <c r="A116" s="83"/>
      <c r="B116" s="17" t="s">
        <v>38</v>
      </c>
      <c r="C116" s="17">
        <v>1</v>
      </c>
      <c r="D116" s="17">
        <v>5.9</v>
      </c>
      <c r="E116" s="17">
        <v>5.9</v>
      </c>
      <c r="F116" s="17">
        <v>100</v>
      </c>
    </row>
    <row r="117" spans="1:6" x14ac:dyDescent="0.25">
      <c r="A117" s="83"/>
      <c r="B117" s="17" t="s">
        <v>88</v>
      </c>
      <c r="C117" s="17">
        <v>17</v>
      </c>
      <c r="D117" s="17">
        <v>100</v>
      </c>
      <c r="E117" s="17">
        <v>100</v>
      </c>
      <c r="F117" s="17"/>
    </row>
    <row r="118" spans="1:6" x14ac:dyDescent="0.25">
      <c r="A118" s="83" t="s">
        <v>154</v>
      </c>
      <c r="B118" s="17"/>
      <c r="C118" s="17"/>
      <c r="D118" s="17"/>
      <c r="E118" s="17"/>
      <c r="F118" s="17"/>
    </row>
    <row r="119" spans="1:6" x14ac:dyDescent="0.25">
      <c r="A119" s="83"/>
      <c r="B119" s="17"/>
      <c r="C119" s="17"/>
      <c r="D119" s="17"/>
      <c r="E119" s="17"/>
      <c r="F119" s="17"/>
    </row>
    <row r="120" spans="1:6" x14ac:dyDescent="0.25">
      <c r="A120" s="83"/>
      <c r="B120" s="17"/>
      <c r="C120" s="17"/>
      <c r="D120" s="17"/>
      <c r="E120" s="17"/>
      <c r="F120" s="17"/>
    </row>
    <row r="121" spans="1:6" x14ac:dyDescent="0.25">
      <c r="A121" s="83"/>
      <c r="B121" s="17"/>
      <c r="C121" s="17"/>
      <c r="D121" s="17"/>
      <c r="E121" s="17"/>
      <c r="F121" s="17"/>
    </row>
    <row r="122" spans="1:6" x14ac:dyDescent="0.25">
      <c r="A122" s="83" t="s">
        <v>163</v>
      </c>
      <c r="B122" s="17"/>
      <c r="C122" s="17"/>
      <c r="D122" s="17"/>
      <c r="E122" s="17"/>
      <c r="F122" s="17"/>
    </row>
    <row r="123" spans="1:6" x14ac:dyDescent="0.25">
      <c r="A123" s="83"/>
      <c r="C123" s="50" t="s">
        <v>90</v>
      </c>
      <c r="D123" s="50" t="s">
        <v>91</v>
      </c>
      <c r="E123" s="50" t="s">
        <v>92</v>
      </c>
      <c r="F123" s="50" t="s">
        <v>93</v>
      </c>
    </row>
    <row r="124" spans="1:6" x14ac:dyDescent="0.25">
      <c r="A124" s="83" t="s">
        <v>94</v>
      </c>
      <c r="B124" s="50" t="s">
        <v>143</v>
      </c>
      <c r="C124" s="50">
        <v>16</v>
      </c>
      <c r="D124" s="50">
        <v>94.1</v>
      </c>
      <c r="E124" s="50">
        <v>94.1</v>
      </c>
      <c r="F124" s="50">
        <v>94.1</v>
      </c>
    </row>
    <row r="125" spans="1:6" x14ac:dyDescent="0.25">
      <c r="A125" s="70"/>
      <c r="B125" s="30" t="s">
        <v>38</v>
      </c>
      <c r="C125" s="30">
        <v>1</v>
      </c>
      <c r="D125" s="30">
        <v>5.9</v>
      </c>
      <c r="E125" s="30">
        <v>5.9</v>
      </c>
      <c r="F125" s="30">
        <v>100</v>
      </c>
    </row>
    <row r="126" spans="1:6" x14ac:dyDescent="0.25">
      <c r="A126" s="83"/>
      <c r="B126" s="50" t="s">
        <v>88</v>
      </c>
      <c r="C126" s="50">
        <v>17</v>
      </c>
      <c r="D126" s="50">
        <v>100</v>
      </c>
      <c r="E126" s="50">
        <v>100</v>
      </c>
    </row>
    <row r="127" spans="1:6" x14ac:dyDescent="0.25">
      <c r="A127" s="83" t="s">
        <v>154</v>
      </c>
    </row>
  </sheetData>
  <sheetProtection sheet="1" objects="1" scenarios="1"/>
  <mergeCells count="83">
    <mergeCell ref="B106:U106"/>
    <mergeCell ref="B107:U107"/>
    <mergeCell ref="B108:U108"/>
    <mergeCell ref="B109:U109"/>
    <mergeCell ref="B110:U110"/>
    <mergeCell ref="B105:U105"/>
    <mergeCell ref="B93:U93"/>
    <mergeCell ref="B94:U94"/>
    <mergeCell ref="A97:AL97"/>
    <mergeCell ref="B98:U98"/>
    <mergeCell ref="V98:AA99"/>
    <mergeCell ref="AC98:AH99"/>
    <mergeCell ref="AI98:AL99"/>
    <mergeCell ref="B99:U99"/>
    <mergeCell ref="B100:U100"/>
    <mergeCell ref="A101:U101"/>
    <mergeCell ref="B102:U102"/>
    <mergeCell ref="B103:U103"/>
    <mergeCell ref="A104:U104"/>
    <mergeCell ref="B92:U92"/>
    <mergeCell ref="A84:AL84"/>
    <mergeCell ref="B85:U85"/>
    <mergeCell ref="V85:AA86"/>
    <mergeCell ref="AC85:AH86"/>
    <mergeCell ref="AI85:AL86"/>
    <mergeCell ref="B86:U86"/>
    <mergeCell ref="B87:U87"/>
    <mergeCell ref="A88:U88"/>
    <mergeCell ref="B89:U89"/>
    <mergeCell ref="B90:U90"/>
    <mergeCell ref="B91:U91"/>
    <mergeCell ref="B81:U81"/>
    <mergeCell ref="A71:U71"/>
    <mergeCell ref="V71:AL71"/>
    <mergeCell ref="B72:U72"/>
    <mergeCell ref="B73:U73"/>
    <mergeCell ref="B74:U74"/>
    <mergeCell ref="B75:U75"/>
    <mergeCell ref="B76:U76"/>
    <mergeCell ref="B77:U77"/>
    <mergeCell ref="B78:U78"/>
    <mergeCell ref="B79:U79"/>
    <mergeCell ref="B80:U80"/>
    <mergeCell ref="B70:U70"/>
    <mergeCell ref="B57:U57"/>
    <mergeCell ref="A58:U58"/>
    <mergeCell ref="V58:AL58"/>
    <mergeCell ref="B59:U59"/>
    <mergeCell ref="B60:U60"/>
    <mergeCell ref="B61:U61"/>
    <mergeCell ref="B62:U62"/>
    <mergeCell ref="A67:O67"/>
    <mergeCell ref="V68:AA69"/>
    <mergeCell ref="AC68:AH69"/>
    <mergeCell ref="AI68:AL69"/>
    <mergeCell ref="B56:U56"/>
    <mergeCell ref="B46:U46"/>
    <mergeCell ref="A47:U47"/>
    <mergeCell ref="V47:AL47"/>
    <mergeCell ref="B48:U48"/>
    <mergeCell ref="B49:U49"/>
    <mergeCell ref="B50:U50"/>
    <mergeCell ref="B51:U51"/>
    <mergeCell ref="B52:U52"/>
    <mergeCell ref="B53:U53"/>
    <mergeCell ref="B54:U54"/>
    <mergeCell ref="B55:U55"/>
    <mergeCell ref="V44:AA45"/>
    <mergeCell ref="AC44:AH45"/>
    <mergeCell ref="AI44:AL45"/>
    <mergeCell ref="A21:J21"/>
    <mergeCell ref="C22:J22"/>
    <mergeCell ref="C23:J23"/>
    <mergeCell ref="C24:J24"/>
    <mergeCell ref="C25:J25"/>
    <mergeCell ref="A28:O28"/>
    <mergeCell ref="B30:Q30"/>
    <mergeCell ref="V30:AJ30"/>
    <mergeCell ref="A1:AE1"/>
    <mergeCell ref="A6:AL6"/>
    <mergeCell ref="A7:AL7"/>
    <mergeCell ref="A8:AE8"/>
    <mergeCell ref="A9:AL9"/>
  </mergeCells>
  <printOptions horizontalCentered="1" verticalCentered="1"/>
  <pageMargins left="0" right="0" top="0" bottom="0" header="0.31496062992125984" footer="0.31496062992125984"/>
  <pageSetup paperSize="9" scale="3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7"/>
  <sheetViews>
    <sheetView view="pageBreakPreview" zoomScale="80" zoomScaleNormal="100" zoomScaleSheetLayoutView="80" workbookViewId="0">
      <selection activeCell="Q15" sqref="Q15"/>
    </sheetView>
  </sheetViews>
  <sheetFormatPr baseColWidth="10" defaultRowHeight="15" x14ac:dyDescent="0.25"/>
  <cols>
    <col min="1" max="1" width="8.28515625" style="50" customWidth="1"/>
    <col min="2" max="2" width="8" style="50" customWidth="1"/>
    <col min="3" max="3" width="8.28515625" style="50" customWidth="1"/>
    <col min="4" max="4" width="9.5703125" style="50" customWidth="1"/>
    <col min="5" max="5" width="8.5703125" style="50" customWidth="1"/>
    <col min="6" max="6" width="54.5703125" style="50" customWidth="1"/>
    <col min="7" max="7" width="11.42578125" style="50"/>
    <col min="8" max="8" width="11.42578125" style="50" customWidth="1"/>
    <col min="9" max="9" width="11.42578125" style="50"/>
    <col min="10" max="10" width="10.140625" style="50" customWidth="1"/>
    <col min="11" max="11" width="9.28515625" style="50" customWidth="1"/>
    <col min="12" max="12" width="9" style="50" customWidth="1"/>
    <col min="13" max="13" width="27.7109375" style="50" customWidth="1"/>
    <col min="14" max="14" width="8.5703125" style="50" customWidth="1"/>
    <col min="15" max="15" width="9.5703125" style="50" customWidth="1"/>
    <col min="16" max="16" width="8.28515625" style="50" customWidth="1"/>
    <col min="17" max="17" width="11" style="50" customWidth="1"/>
    <col min="18" max="18" width="10.7109375" style="50" bestFit="1" customWidth="1"/>
    <col min="19" max="19" width="11.7109375" style="50" customWidth="1"/>
    <col min="20" max="20" width="14.42578125" style="50" customWidth="1"/>
    <col min="21" max="21" width="7.5703125" style="50" customWidth="1"/>
    <col min="22" max="23" width="10" style="50" customWidth="1"/>
    <col min="24" max="24" width="10.85546875" style="50" customWidth="1"/>
    <col min="25" max="25" width="10.7109375" style="50" customWidth="1"/>
    <col min="26" max="26" width="8.7109375" style="50" customWidth="1"/>
    <col min="27" max="27" width="8" style="50" bestFit="1" customWidth="1"/>
    <col min="28" max="28" width="8.5703125" style="50" bestFit="1" customWidth="1"/>
    <col min="29" max="30" width="10.7109375" style="50" bestFit="1" customWidth="1"/>
    <col min="31" max="32" width="12.42578125" style="50" bestFit="1" customWidth="1"/>
    <col min="33" max="33" width="10.7109375" style="50" bestFit="1" customWidth="1"/>
    <col min="34" max="34" width="10.7109375" style="50" customWidth="1"/>
    <col min="35" max="35" width="9.42578125" style="50" bestFit="1" customWidth="1"/>
    <col min="36" max="36" width="14.85546875" style="50" bestFit="1" customWidth="1"/>
    <col min="37" max="37" width="11.28515625" style="50" bestFit="1" customWidth="1"/>
    <col min="38" max="38" width="8" style="57" bestFit="1" customWidth="1"/>
    <col min="39" max="39" width="19.85546875" style="72" hidden="1" customWidth="1"/>
    <col min="40" max="56" width="19.85546875" style="50" hidden="1" customWidth="1"/>
    <col min="57" max="16384" width="11.42578125" style="50"/>
  </cols>
  <sheetData>
    <row r="1" spans="1:56"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M1" s="81" t="s">
        <v>155</v>
      </c>
      <c r="AU1" s="50" t="s">
        <v>155</v>
      </c>
    </row>
    <row r="2" spans="1:56"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M2" s="83" t="s">
        <v>176</v>
      </c>
      <c r="AN2" s="50">
        <v>1</v>
      </c>
      <c r="AO2" s="50">
        <v>2</v>
      </c>
      <c r="AP2" s="50">
        <v>3</v>
      </c>
      <c r="AQ2" s="50">
        <v>4</v>
      </c>
      <c r="AR2" s="50">
        <v>5</v>
      </c>
      <c r="AS2" s="50" t="s">
        <v>101</v>
      </c>
      <c r="AT2" s="50" t="s">
        <v>88</v>
      </c>
      <c r="AU2" s="50" t="s">
        <v>176</v>
      </c>
      <c r="AV2" s="50">
        <v>1</v>
      </c>
      <c r="AW2" s="50">
        <v>2</v>
      </c>
      <c r="AX2" s="50">
        <v>3</v>
      </c>
      <c r="AY2" s="50">
        <v>4</v>
      </c>
      <c r="AZ2" s="50">
        <v>5</v>
      </c>
      <c r="BA2" s="50" t="s">
        <v>88</v>
      </c>
    </row>
    <row r="3" spans="1:56" x14ac:dyDescent="0.2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M3" s="83" t="s">
        <v>103</v>
      </c>
      <c r="AN3" s="50">
        <v>0</v>
      </c>
      <c r="AO3" s="50">
        <v>0</v>
      </c>
      <c r="AP3" s="50">
        <v>2</v>
      </c>
      <c r="AQ3" s="50">
        <v>3</v>
      </c>
      <c r="AR3" s="50">
        <v>6</v>
      </c>
      <c r="AS3" s="50">
        <v>0</v>
      </c>
      <c r="AT3" s="50">
        <v>11</v>
      </c>
      <c r="AU3" s="50" t="s">
        <v>103</v>
      </c>
      <c r="AV3" s="50">
        <v>0</v>
      </c>
      <c r="AW3" s="50">
        <v>0</v>
      </c>
      <c r="AX3" s="50">
        <v>2</v>
      </c>
      <c r="AY3" s="50">
        <v>3</v>
      </c>
      <c r="AZ3" s="50">
        <v>6</v>
      </c>
      <c r="BA3" s="50">
        <v>4.3600000000000003</v>
      </c>
      <c r="BB3" s="50">
        <v>0.81</v>
      </c>
      <c r="BC3" s="50">
        <v>5</v>
      </c>
      <c r="BD3" s="50">
        <v>5</v>
      </c>
    </row>
    <row r="4" spans="1:56"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M4" s="83" t="s">
        <v>102</v>
      </c>
      <c r="AN4" s="50">
        <v>0</v>
      </c>
      <c r="AO4" s="50">
        <v>0</v>
      </c>
      <c r="AP4" s="50">
        <v>2</v>
      </c>
      <c r="AQ4" s="50">
        <v>3</v>
      </c>
      <c r="AR4" s="50">
        <v>6</v>
      </c>
      <c r="AS4" s="50">
        <v>0</v>
      </c>
      <c r="AT4" s="50">
        <v>11</v>
      </c>
      <c r="AU4" s="50" t="s">
        <v>102</v>
      </c>
      <c r="AV4" s="50">
        <v>0</v>
      </c>
      <c r="AW4" s="50">
        <v>0</v>
      </c>
      <c r="AX4" s="50">
        <v>2</v>
      </c>
      <c r="AY4" s="50">
        <v>3</v>
      </c>
      <c r="AZ4" s="50">
        <v>6</v>
      </c>
      <c r="BA4" s="50">
        <v>4.3600000000000003</v>
      </c>
      <c r="BB4" s="50">
        <v>0.81</v>
      </c>
      <c r="BC4" s="50">
        <v>5</v>
      </c>
      <c r="BD4" s="50">
        <v>5</v>
      </c>
    </row>
    <row r="5" spans="1:56" x14ac:dyDescent="0.25">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M5" s="83" t="s">
        <v>104</v>
      </c>
      <c r="AN5" s="50">
        <v>0</v>
      </c>
      <c r="AO5" s="50">
        <v>0</v>
      </c>
      <c r="AP5" s="50">
        <v>0</v>
      </c>
      <c r="AQ5" s="50">
        <v>0</v>
      </c>
      <c r="AR5" s="50">
        <v>10</v>
      </c>
      <c r="AS5" s="50">
        <v>1</v>
      </c>
      <c r="AT5" s="50">
        <v>11</v>
      </c>
      <c r="AU5" s="50" t="s">
        <v>104</v>
      </c>
      <c r="AV5" s="50">
        <v>0</v>
      </c>
      <c r="AW5" s="50">
        <v>0</v>
      </c>
      <c r="AX5" s="50">
        <v>0</v>
      </c>
      <c r="AY5" s="50">
        <v>0</v>
      </c>
      <c r="AZ5" s="50">
        <v>10</v>
      </c>
      <c r="BA5" s="50">
        <v>5</v>
      </c>
      <c r="BB5" s="50">
        <v>0</v>
      </c>
      <c r="BC5" s="50">
        <v>5</v>
      </c>
      <c r="BD5" s="50">
        <v>5</v>
      </c>
    </row>
    <row r="6" spans="1:56" ht="15.75" x14ac:dyDescent="0.25">
      <c r="A6" s="103" t="s">
        <v>100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83" t="s">
        <v>105</v>
      </c>
      <c r="AN6" s="50">
        <v>0</v>
      </c>
      <c r="AO6" s="50">
        <v>0</v>
      </c>
      <c r="AP6" s="50">
        <v>1</v>
      </c>
      <c r="AQ6" s="50">
        <v>2</v>
      </c>
      <c r="AR6" s="50">
        <v>8</v>
      </c>
      <c r="AS6" s="50">
        <v>0</v>
      </c>
      <c r="AT6" s="50">
        <v>11</v>
      </c>
      <c r="AU6" s="50" t="s">
        <v>105</v>
      </c>
      <c r="AV6" s="50">
        <v>0</v>
      </c>
      <c r="AW6" s="50">
        <v>0</v>
      </c>
      <c r="AX6" s="50">
        <v>1</v>
      </c>
      <c r="AY6" s="50">
        <v>2</v>
      </c>
      <c r="AZ6" s="50">
        <v>8</v>
      </c>
      <c r="BA6" s="50">
        <v>4.6399999999999997</v>
      </c>
      <c r="BB6" s="50">
        <v>0.67</v>
      </c>
      <c r="BC6" s="50">
        <v>5</v>
      </c>
      <c r="BD6" s="50">
        <v>5</v>
      </c>
    </row>
    <row r="7" spans="1:56" x14ac:dyDescent="0.25">
      <c r="A7" s="104" t="s">
        <v>87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83" t="s">
        <v>106</v>
      </c>
      <c r="AN7" s="50">
        <v>0</v>
      </c>
      <c r="AO7" s="50">
        <v>0</v>
      </c>
      <c r="AP7" s="50">
        <v>1</v>
      </c>
      <c r="AQ7" s="50">
        <v>0</v>
      </c>
      <c r="AR7" s="50">
        <v>9</v>
      </c>
      <c r="AS7" s="50">
        <v>1</v>
      </c>
      <c r="AT7" s="50">
        <v>11</v>
      </c>
      <c r="AU7" s="50" t="s">
        <v>106</v>
      </c>
      <c r="AV7" s="50">
        <v>0</v>
      </c>
      <c r="AW7" s="50">
        <v>0</v>
      </c>
      <c r="AX7" s="50">
        <v>1</v>
      </c>
      <c r="AY7" s="50">
        <v>0</v>
      </c>
      <c r="AZ7" s="50">
        <v>9</v>
      </c>
      <c r="BA7" s="50">
        <v>4.8</v>
      </c>
      <c r="BB7" s="50">
        <v>0.63</v>
      </c>
      <c r="BC7" s="50">
        <v>5</v>
      </c>
      <c r="BD7" s="50">
        <v>5</v>
      </c>
    </row>
    <row r="8" spans="1:56" ht="15.75" x14ac:dyDescent="0.2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M8" s="83" t="s">
        <v>107</v>
      </c>
      <c r="AN8" s="50">
        <v>0</v>
      </c>
      <c r="AO8" s="50">
        <v>1</v>
      </c>
      <c r="AP8" s="50">
        <v>2</v>
      </c>
      <c r="AQ8" s="50">
        <v>1</v>
      </c>
      <c r="AR8" s="50">
        <v>7</v>
      </c>
      <c r="AS8" s="50">
        <v>0</v>
      </c>
      <c r="AT8" s="50">
        <v>11</v>
      </c>
      <c r="AU8" s="50" t="s">
        <v>107</v>
      </c>
      <c r="AV8" s="50">
        <v>0</v>
      </c>
      <c r="AW8" s="50">
        <v>1</v>
      </c>
      <c r="AX8" s="50">
        <v>2</v>
      </c>
      <c r="AY8" s="50">
        <v>1</v>
      </c>
      <c r="AZ8" s="50">
        <v>7</v>
      </c>
      <c r="BA8" s="50">
        <v>4.2699999999999996</v>
      </c>
      <c r="BB8" s="50">
        <v>1.1000000000000001</v>
      </c>
      <c r="BC8" s="50">
        <v>5</v>
      </c>
      <c r="BD8" s="50">
        <v>5</v>
      </c>
    </row>
    <row r="9" spans="1:56" ht="27.75" customHeight="1" x14ac:dyDescent="0.25">
      <c r="A9" s="106" t="s">
        <v>172</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83" t="s">
        <v>108</v>
      </c>
      <c r="AN9" s="50">
        <v>0</v>
      </c>
      <c r="AO9" s="50">
        <v>0</v>
      </c>
      <c r="AP9" s="50">
        <v>0</v>
      </c>
      <c r="AQ9" s="50">
        <v>3</v>
      </c>
      <c r="AR9" s="50">
        <v>8</v>
      </c>
      <c r="AS9" s="50">
        <v>0</v>
      </c>
      <c r="AT9" s="50">
        <v>11</v>
      </c>
      <c r="AU9" s="50" t="s">
        <v>108</v>
      </c>
      <c r="AV9" s="50">
        <v>0</v>
      </c>
      <c r="AW9" s="50">
        <v>0</v>
      </c>
      <c r="AX9" s="50">
        <v>0</v>
      </c>
      <c r="AY9" s="50">
        <v>3</v>
      </c>
      <c r="AZ9" s="50">
        <v>8</v>
      </c>
      <c r="BA9" s="50">
        <v>4.7300000000000004</v>
      </c>
      <c r="BB9" s="50">
        <v>0.47</v>
      </c>
      <c r="BC9" s="50">
        <v>5</v>
      </c>
      <c r="BD9" s="50">
        <v>5</v>
      </c>
    </row>
    <row r="10" spans="1:56" x14ac:dyDescent="0.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42"/>
      <c r="AM10" s="83" t="s">
        <v>109</v>
      </c>
      <c r="AN10" s="50">
        <v>0</v>
      </c>
      <c r="AO10" s="50">
        <v>0</v>
      </c>
      <c r="AP10" s="50">
        <v>0</v>
      </c>
      <c r="AQ10" s="50">
        <v>0</v>
      </c>
      <c r="AR10" s="50">
        <v>7</v>
      </c>
      <c r="AS10" s="50">
        <v>4</v>
      </c>
      <c r="AT10" s="50">
        <v>11</v>
      </c>
      <c r="AU10" s="50" t="s">
        <v>109</v>
      </c>
      <c r="AV10" s="50">
        <v>0</v>
      </c>
      <c r="AW10" s="50">
        <v>0</v>
      </c>
      <c r="AX10" s="50">
        <v>0</v>
      </c>
      <c r="AY10" s="50">
        <v>0</v>
      </c>
      <c r="AZ10" s="50">
        <v>7</v>
      </c>
      <c r="BA10" s="50">
        <v>5</v>
      </c>
      <c r="BB10" s="50">
        <v>0</v>
      </c>
      <c r="BC10" s="50">
        <v>5</v>
      </c>
      <c r="BD10" s="50">
        <v>5</v>
      </c>
    </row>
    <row r="11" spans="1:56" x14ac:dyDescent="0.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42"/>
      <c r="AM11" s="83" t="s">
        <v>110</v>
      </c>
      <c r="AN11" s="50">
        <v>0</v>
      </c>
      <c r="AO11" s="50">
        <v>1</v>
      </c>
      <c r="AP11" s="50">
        <v>0</v>
      </c>
      <c r="AQ11" s="50">
        <v>3</v>
      </c>
      <c r="AR11" s="50">
        <v>7</v>
      </c>
      <c r="AS11" s="50">
        <v>0</v>
      </c>
      <c r="AT11" s="50">
        <v>11</v>
      </c>
      <c r="AU11" s="50" t="s">
        <v>110</v>
      </c>
      <c r="AV11" s="50">
        <v>0</v>
      </c>
      <c r="AW11" s="50">
        <v>1</v>
      </c>
      <c r="AX11" s="50">
        <v>0</v>
      </c>
      <c r="AY11" s="50">
        <v>3</v>
      </c>
      <c r="AZ11" s="50">
        <v>7</v>
      </c>
      <c r="BA11" s="50">
        <v>4.45</v>
      </c>
      <c r="BB11" s="50">
        <v>0.93</v>
      </c>
      <c r="BC11" s="50">
        <v>5</v>
      </c>
      <c r="BD11" s="50">
        <v>5</v>
      </c>
    </row>
    <row r="12" spans="1:56" x14ac:dyDescent="0.25">
      <c r="A12" s="73"/>
      <c r="B12" s="73"/>
      <c r="C12" s="73"/>
      <c r="D12" s="73"/>
      <c r="E12" s="73"/>
      <c r="F12" s="73"/>
      <c r="G12" s="73"/>
      <c r="H12" s="73"/>
      <c r="I12" s="73"/>
      <c r="J12" s="73"/>
      <c r="K12" s="73"/>
      <c r="L12" s="73"/>
      <c r="M12" s="49"/>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42"/>
      <c r="AM12" s="83" t="s">
        <v>111</v>
      </c>
      <c r="AN12" s="50">
        <v>0</v>
      </c>
      <c r="AO12" s="50">
        <v>0</v>
      </c>
      <c r="AP12" s="50">
        <v>0</v>
      </c>
      <c r="AQ12" s="50">
        <v>4</v>
      </c>
      <c r="AR12" s="50">
        <v>7</v>
      </c>
      <c r="AS12" s="50">
        <v>0</v>
      </c>
      <c r="AT12" s="50">
        <v>11</v>
      </c>
      <c r="AU12" s="50" t="s">
        <v>111</v>
      </c>
      <c r="AV12" s="50">
        <v>0</v>
      </c>
      <c r="AW12" s="50">
        <v>0</v>
      </c>
      <c r="AX12" s="50">
        <v>0</v>
      </c>
      <c r="AY12" s="50">
        <v>4</v>
      </c>
      <c r="AZ12" s="50">
        <v>7</v>
      </c>
      <c r="BA12" s="50">
        <v>4.6399999999999997</v>
      </c>
      <c r="BB12" s="50">
        <v>0.5</v>
      </c>
      <c r="BC12" s="50">
        <v>5</v>
      </c>
      <c r="BD12" s="50">
        <v>5</v>
      </c>
    </row>
    <row r="13" spans="1:56" x14ac:dyDescent="0.25">
      <c r="A13" s="73"/>
      <c r="B13" s="73"/>
      <c r="C13" s="73"/>
      <c r="D13" s="73"/>
      <c r="E13" s="73"/>
      <c r="F13" s="73"/>
      <c r="G13" s="73"/>
      <c r="H13" s="73"/>
      <c r="I13" s="73"/>
      <c r="J13" s="73"/>
      <c r="K13" s="73"/>
      <c r="L13" s="73"/>
      <c r="M13" s="49"/>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42"/>
      <c r="AM13" s="83" t="s">
        <v>112</v>
      </c>
      <c r="AN13" s="50">
        <v>0</v>
      </c>
      <c r="AO13" s="50">
        <v>0</v>
      </c>
      <c r="AP13" s="50">
        <v>0</v>
      </c>
      <c r="AQ13" s="50">
        <v>2</v>
      </c>
      <c r="AR13" s="50">
        <v>9</v>
      </c>
      <c r="AS13" s="50">
        <v>0</v>
      </c>
      <c r="AT13" s="50">
        <v>11</v>
      </c>
      <c r="AU13" s="50" t="s">
        <v>112</v>
      </c>
      <c r="AV13" s="50">
        <v>0</v>
      </c>
      <c r="AW13" s="50">
        <v>0</v>
      </c>
      <c r="AX13" s="50">
        <v>0</v>
      </c>
      <c r="AY13" s="50">
        <v>2</v>
      </c>
      <c r="AZ13" s="50">
        <v>9</v>
      </c>
      <c r="BA13" s="50">
        <v>4.82</v>
      </c>
      <c r="BB13" s="50">
        <v>0.4</v>
      </c>
      <c r="BC13" s="50">
        <v>5</v>
      </c>
      <c r="BD13" s="50">
        <v>5</v>
      </c>
    </row>
    <row r="14" spans="1:56" x14ac:dyDescent="0.25">
      <c r="A14" s="73"/>
      <c r="B14" s="73"/>
      <c r="C14" s="73"/>
      <c r="D14" s="73"/>
      <c r="E14" s="73"/>
      <c r="F14" s="73"/>
      <c r="G14" s="73"/>
      <c r="H14" s="73"/>
      <c r="I14" s="73"/>
      <c r="J14" s="73"/>
      <c r="K14" s="73"/>
      <c r="L14" s="73"/>
      <c r="M14" s="49"/>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42"/>
      <c r="AM14" s="83" t="s">
        <v>113</v>
      </c>
      <c r="AN14" s="50">
        <v>0</v>
      </c>
      <c r="AO14" s="50">
        <v>0</v>
      </c>
      <c r="AP14" s="50">
        <v>0</v>
      </c>
      <c r="AQ14" s="50">
        <v>2</v>
      </c>
      <c r="AR14" s="50">
        <v>9</v>
      </c>
      <c r="AS14" s="50">
        <v>0</v>
      </c>
      <c r="AT14" s="50">
        <v>11</v>
      </c>
      <c r="AU14" s="50" t="s">
        <v>113</v>
      </c>
      <c r="AV14" s="50">
        <v>0</v>
      </c>
      <c r="AW14" s="50">
        <v>0</v>
      </c>
      <c r="AX14" s="50">
        <v>0</v>
      </c>
      <c r="AY14" s="50">
        <v>2</v>
      </c>
      <c r="AZ14" s="50">
        <v>9</v>
      </c>
      <c r="BA14" s="50">
        <v>4.82</v>
      </c>
      <c r="BB14" s="50">
        <v>0.4</v>
      </c>
      <c r="BC14" s="50">
        <v>5</v>
      </c>
      <c r="BD14" s="50">
        <v>5</v>
      </c>
    </row>
    <row r="15" spans="1:56" x14ac:dyDescent="0.25">
      <c r="A15" s="73"/>
      <c r="B15" s="73"/>
      <c r="C15" s="73"/>
      <c r="D15" s="73"/>
      <c r="E15" s="73"/>
      <c r="F15" s="73"/>
      <c r="G15" s="73"/>
      <c r="H15" s="73"/>
      <c r="I15" s="73"/>
      <c r="J15" s="73"/>
      <c r="K15" s="73"/>
      <c r="L15" s="73"/>
      <c r="M15" s="49"/>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42"/>
      <c r="AM15" s="83" t="s">
        <v>114</v>
      </c>
      <c r="AN15" s="50">
        <v>0</v>
      </c>
      <c r="AO15" s="50">
        <v>0</v>
      </c>
      <c r="AP15" s="50">
        <v>0</v>
      </c>
      <c r="AQ15" s="50">
        <v>2</v>
      </c>
      <c r="AR15" s="50">
        <v>9</v>
      </c>
      <c r="AS15" s="50">
        <v>0</v>
      </c>
      <c r="AT15" s="50">
        <v>11</v>
      </c>
      <c r="AU15" s="50" t="s">
        <v>114</v>
      </c>
      <c r="AV15" s="50">
        <v>0</v>
      </c>
      <c r="AW15" s="50">
        <v>0</v>
      </c>
      <c r="AX15" s="50">
        <v>0</v>
      </c>
      <c r="AY15" s="50">
        <v>2</v>
      </c>
      <c r="AZ15" s="50">
        <v>9</v>
      </c>
      <c r="BA15" s="50">
        <v>4.82</v>
      </c>
      <c r="BB15" s="50">
        <v>0.4</v>
      </c>
      <c r="BC15" s="50">
        <v>5</v>
      </c>
      <c r="BD15" s="50">
        <v>5</v>
      </c>
    </row>
    <row r="16" spans="1:56" x14ac:dyDescent="0.25">
      <c r="A16" s="73"/>
      <c r="B16" s="73"/>
      <c r="C16" s="73"/>
      <c r="D16" s="73"/>
      <c r="E16" s="73"/>
      <c r="F16" s="73"/>
      <c r="G16" s="73"/>
      <c r="H16" s="73"/>
      <c r="I16" s="73"/>
      <c r="J16" s="73"/>
      <c r="K16" s="73"/>
      <c r="L16" s="73"/>
      <c r="M16" s="49"/>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42"/>
      <c r="AM16" s="83" t="s">
        <v>115</v>
      </c>
      <c r="AN16" s="50">
        <v>0</v>
      </c>
      <c r="AO16" s="50">
        <v>0</v>
      </c>
      <c r="AP16" s="50">
        <v>0</v>
      </c>
      <c r="AQ16" s="50">
        <v>2</v>
      </c>
      <c r="AR16" s="50">
        <v>8</v>
      </c>
      <c r="AS16" s="50">
        <v>1</v>
      </c>
      <c r="AT16" s="50">
        <v>11</v>
      </c>
      <c r="AU16" s="50" t="s">
        <v>115</v>
      </c>
      <c r="AV16" s="50">
        <v>0</v>
      </c>
      <c r="AW16" s="50">
        <v>0</v>
      </c>
      <c r="AX16" s="50">
        <v>0</v>
      </c>
      <c r="AY16" s="50">
        <v>2</v>
      </c>
      <c r="AZ16" s="50">
        <v>8</v>
      </c>
      <c r="BA16" s="50">
        <v>4.8</v>
      </c>
      <c r="BB16" s="50">
        <v>0.42</v>
      </c>
      <c r="BC16" s="50">
        <v>5</v>
      </c>
      <c r="BD16" s="50">
        <v>5</v>
      </c>
    </row>
    <row r="17" spans="1:56" x14ac:dyDescent="0.25">
      <c r="A17" s="73"/>
      <c r="B17" s="73"/>
      <c r="C17" s="73"/>
      <c r="D17" s="73"/>
      <c r="E17" s="73"/>
      <c r="F17" s="73"/>
      <c r="G17" s="73"/>
      <c r="H17" s="73"/>
      <c r="I17" s="73"/>
      <c r="J17" s="73"/>
      <c r="K17" s="73"/>
      <c r="L17" s="73"/>
      <c r="M17" s="49"/>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42"/>
      <c r="AM17" s="83" t="s">
        <v>116</v>
      </c>
      <c r="AN17" s="50">
        <v>1</v>
      </c>
      <c r="AO17" s="50">
        <v>4</v>
      </c>
      <c r="AP17" s="50">
        <v>2</v>
      </c>
      <c r="AQ17" s="50">
        <v>2</v>
      </c>
      <c r="AR17" s="50">
        <v>2</v>
      </c>
      <c r="AS17" s="50">
        <v>0</v>
      </c>
      <c r="AT17" s="50">
        <v>11</v>
      </c>
      <c r="AU17" s="50" t="s">
        <v>116</v>
      </c>
      <c r="AV17" s="50">
        <v>1</v>
      </c>
      <c r="AW17" s="50">
        <v>4</v>
      </c>
      <c r="AX17" s="50">
        <v>2</v>
      </c>
      <c r="AY17" s="50">
        <v>2</v>
      </c>
      <c r="AZ17" s="50">
        <v>2</v>
      </c>
      <c r="BA17" s="50">
        <v>3</v>
      </c>
      <c r="BB17" s="50">
        <v>1.34</v>
      </c>
      <c r="BC17" s="50">
        <v>3</v>
      </c>
      <c r="BD17" s="50">
        <v>2</v>
      </c>
    </row>
    <row r="18" spans="1:56" x14ac:dyDescent="0.25">
      <c r="A18" s="73"/>
      <c r="B18" s="73"/>
      <c r="C18" s="73"/>
      <c r="D18" s="73"/>
      <c r="E18" s="73"/>
      <c r="F18" s="73"/>
      <c r="G18" s="73"/>
      <c r="H18" s="73"/>
      <c r="I18" s="73"/>
      <c r="J18" s="73"/>
      <c r="K18" s="73"/>
      <c r="L18" s="73"/>
      <c r="M18" s="49"/>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42"/>
      <c r="AM18" s="83" t="s">
        <v>117</v>
      </c>
      <c r="AN18" s="50">
        <v>1</v>
      </c>
      <c r="AO18" s="50">
        <v>2</v>
      </c>
      <c r="AP18" s="50">
        <v>3</v>
      </c>
      <c r="AQ18" s="50">
        <v>3</v>
      </c>
      <c r="AR18" s="50">
        <v>2</v>
      </c>
      <c r="AS18" s="50">
        <v>0</v>
      </c>
      <c r="AT18" s="50">
        <v>11</v>
      </c>
      <c r="AU18" s="50" t="s">
        <v>117</v>
      </c>
      <c r="AV18" s="50">
        <v>1</v>
      </c>
      <c r="AW18" s="50">
        <v>2</v>
      </c>
      <c r="AX18" s="50">
        <v>3</v>
      </c>
      <c r="AY18" s="50">
        <v>3</v>
      </c>
      <c r="AZ18" s="50">
        <v>2</v>
      </c>
      <c r="BA18" s="50">
        <v>3.27</v>
      </c>
      <c r="BB18" s="50">
        <v>1.27</v>
      </c>
      <c r="BC18" s="50">
        <v>3</v>
      </c>
      <c r="BD18" s="50">
        <v>3</v>
      </c>
    </row>
    <row r="19" spans="1:56" x14ac:dyDescent="0.25">
      <c r="A19" s="73"/>
      <c r="B19" s="73"/>
      <c r="C19" s="73"/>
      <c r="D19" s="73"/>
      <c r="E19" s="73"/>
      <c r="F19" s="73"/>
      <c r="G19" s="73"/>
      <c r="H19" s="73"/>
      <c r="I19" s="73"/>
      <c r="J19" s="73"/>
      <c r="K19" s="73"/>
      <c r="L19" s="73"/>
      <c r="M19" s="49"/>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42"/>
      <c r="AM19" s="83" t="s">
        <v>118</v>
      </c>
      <c r="AN19" s="50">
        <v>1</v>
      </c>
      <c r="AO19" s="50">
        <v>1</v>
      </c>
      <c r="AP19" s="50">
        <v>6</v>
      </c>
      <c r="AQ19" s="50">
        <v>1</v>
      </c>
      <c r="AR19" s="50">
        <v>2</v>
      </c>
      <c r="AS19" s="50">
        <v>0</v>
      </c>
      <c r="AT19" s="50">
        <v>11</v>
      </c>
      <c r="AU19" s="50" t="s">
        <v>118</v>
      </c>
      <c r="AV19" s="50">
        <v>1</v>
      </c>
      <c r="AW19" s="50">
        <v>1</v>
      </c>
      <c r="AX19" s="50">
        <v>6</v>
      </c>
      <c r="AY19" s="50">
        <v>1</v>
      </c>
      <c r="AZ19" s="50">
        <v>2</v>
      </c>
      <c r="BA19" s="50">
        <v>3.18</v>
      </c>
      <c r="BB19" s="50">
        <v>1.17</v>
      </c>
      <c r="BC19" s="50">
        <v>3</v>
      </c>
      <c r="BD19" s="50">
        <v>3</v>
      </c>
    </row>
    <row r="20" spans="1:56" x14ac:dyDescent="0.25">
      <c r="A20" s="73"/>
      <c r="B20" s="73"/>
      <c r="C20" s="73"/>
      <c r="D20" s="73"/>
      <c r="E20" s="73"/>
      <c r="F20" s="73"/>
      <c r="G20" s="73"/>
      <c r="H20" s="73"/>
      <c r="I20" s="73"/>
      <c r="J20" s="73"/>
      <c r="K20" s="73"/>
      <c r="L20" s="73"/>
      <c r="M20" s="49"/>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42"/>
      <c r="AM20" s="83" t="s">
        <v>119</v>
      </c>
      <c r="AN20" s="50">
        <v>0</v>
      </c>
      <c r="AO20" s="50">
        <v>1</v>
      </c>
      <c r="AP20" s="50">
        <v>3</v>
      </c>
      <c r="AQ20" s="50">
        <v>5</v>
      </c>
      <c r="AR20" s="50">
        <v>2</v>
      </c>
      <c r="AS20" s="50">
        <v>0</v>
      </c>
      <c r="AT20" s="50">
        <v>11</v>
      </c>
      <c r="AU20" s="50" t="s">
        <v>119</v>
      </c>
      <c r="AV20" s="50">
        <v>0</v>
      </c>
      <c r="AW20" s="50">
        <v>1</v>
      </c>
      <c r="AX20" s="50">
        <v>3</v>
      </c>
      <c r="AY20" s="50">
        <v>5</v>
      </c>
      <c r="AZ20" s="50">
        <v>2</v>
      </c>
      <c r="BA20" s="50">
        <v>3.73</v>
      </c>
      <c r="BB20" s="50">
        <v>0.9</v>
      </c>
      <c r="BC20" s="50">
        <v>4</v>
      </c>
      <c r="BD20" s="50">
        <v>4</v>
      </c>
    </row>
    <row r="21" spans="1:56" ht="40.5" customHeight="1" x14ac:dyDescent="0.25">
      <c r="A21" s="94" t="s">
        <v>1</v>
      </c>
      <c r="B21" s="94"/>
      <c r="C21" s="94"/>
      <c r="D21" s="94"/>
      <c r="E21" s="94"/>
      <c r="F21" s="94"/>
      <c r="G21" s="94"/>
      <c r="H21" s="94"/>
      <c r="I21" s="94"/>
      <c r="J21" s="94"/>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42"/>
      <c r="AM21" s="83" t="s">
        <v>120</v>
      </c>
      <c r="AN21" s="50">
        <v>2</v>
      </c>
      <c r="AO21" s="50">
        <v>1</v>
      </c>
      <c r="AP21" s="50">
        <v>4</v>
      </c>
      <c r="AQ21" s="50">
        <v>2</v>
      </c>
      <c r="AR21" s="50">
        <v>1</v>
      </c>
      <c r="AS21" s="50">
        <v>1</v>
      </c>
      <c r="AT21" s="50">
        <v>11</v>
      </c>
      <c r="AU21" s="50" t="s">
        <v>120</v>
      </c>
      <c r="AV21" s="50">
        <v>2</v>
      </c>
      <c r="AW21" s="50">
        <v>1</v>
      </c>
      <c r="AX21" s="50">
        <v>4</v>
      </c>
      <c r="AY21" s="50">
        <v>2</v>
      </c>
      <c r="AZ21" s="50">
        <v>1</v>
      </c>
      <c r="BA21" s="50">
        <v>2.9</v>
      </c>
      <c r="BB21" s="50">
        <v>1.29</v>
      </c>
      <c r="BC21" s="50">
        <v>3</v>
      </c>
      <c r="BD21" s="50">
        <v>3</v>
      </c>
    </row>
    <row r="22" spans="1:56" ht="18" x14ac:dyDescent="0.25">
      <c r="A22" s="73"/>
      <c r="B22" s="73"/>
      <c r="C22" s="107" t="s">
        <v>2</v>
      </c>
      <c r="D22" s="107"/>
      <c r="E22" s="107"/>
      <c r="F22" s="107"/>
      <c r="G22" s="107"/>
      <c r="H22" s="107"/>
      <c r="I22" s="107"/>
      <c r="J22" s="107"/>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42"/>
      <c r="AM22" s="83" t="s">
        <v>121</v>
      </c>
      <c r="AN22" s="50">
        <v>2</v>
      </c>
      <c r="AO22" s="50">
        <v>5</v>
      </c>
      <c r="AP22" s="50">
        <v>3</v>
      </c>
      <c r="AQ22" s="50">
        <v>1</v>
      </c>
      <c r="AR22" s="50">
        <v>0</v>
      </c>
      <c r="AS22" s="50">
        <v>0</v>
      </c>
      <c r="AT22" s="50">
        <v>11</v>
      </c>
      <c r="AU22" s="50" t="s">
        <v>121</v>
      </c>
      <c r="AV22" s="50">
        <v>2</v>
      </c>
      <c r="AW22" s="50">
        <v>5</v>
      </c>
      <c r="AX22" s="50">
        <v>3</v>
      </c>
      <c r="AY22" s="50">
        <v>1</v>
      </c>
      <c r="AZ22" s="50">
        <v>0</v>
      </c>
      <c r="BA22" s="50">
        <v>2.27</v>
      </c>
      <c r="BB22" s="50">
        <v>0.9</v>
      </c>
      <c r="BC22" s="50">
        <v>2</v>
      </c>
      <c r="BD22" s="50">
        <v>2</v>
      </c>
    </row>
    <row r="23" spans="1:56" ht="39.75" customHeight="1" x14ac:dyDescent="0.25">
      <c r="A23" s="73"/>
      <c r="B23" s="73"/>
      <c r="C23" s="107" t="s">
        <v>3</v>
      </c>
      <c r="D23" s="107"/>
      <c r="E23" s="107"/>
      <c r="F23" s="107"/>
      <c r="G23" s="107"/>
      <c r="H23" s="107"/>
      <c r="I23" s="107"/>
      <c r="J23" s="107"/>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42"/>
      <c r="AM23" s="83" t="s">
        <v>122</v>
      </c>
      <c r="AN23" s="50">
        <v>0</v>
      </c>
      <c r="AO23" s="50">
        <v>1</v>
      </c>
      <c r="AP23" s="50">
        <v>0</v>
      </c>
      <c r="AQ23" s="50">
        <v>1</v>
      </c>
      <c r="AR23" s="50">
        <v>6</v>
      </c>
      <c r="AS23" s="50">
        <v>3</v>
      </c>
      <c r="AT23" s="50">
        <v>11</v>
      </c>
      <c r="AU23" s="50" t="s">
        <v>122</v>
      </c>
      <c r="AV23" s="50">
        <v>0</v>
      </c>
      <c r="AW23" s="50">
        <v>1</v>
      </c>
      <c r="AX23" s="50">
        <v>0</v>
      </c>
      <c r="AY23" s="50">
        <v>1</v>
      </c>
      <c r="AZ23" s="50">
        <v>6</v>
      </c>
      <c r="BA23" s="50">
        <v>4.5</v>
      </c>
      <c r="BB23" s="50">
        <v>1.07</v>
      </c>
      <c r="BC23" s="50">
        <v>5</v>
      </c>
      <c r="BD23" s="50">
        <v>5</v>
      </c>
    </row>
    <row r="24" spans="1:56" ht="18" x14ac:dyDescent="0.25">
      <c r="A24" s="73"/>
      <c r="B24" s="73"/>
      <c r="C24" s="107" t="s">
        <v>4</v>
      </c>
      <c r="D24" s="107"/>
      <c r="E24" s="107"/>
      <c r="F24" s="107"/>
      <c r="G24" s="107"/>
      <c r="H24" s="107"/>
      <c r="I24" s="107"/>
      <c r="J24" s="107"/>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42"/>
      <c r="AM24" s="83" t="s">
        <v>123</v>
      </c>
      <c r="AN24" s="50">
        <v>0</v>
      </c>
      <c r="AO24" s="50">
        <v>1</v>
      </c>
      <c r="AP24" s="50">
        <v>0</v>
      </c>
      <c r="AQ24" s="50">
        <v>3</v>
      </c>
      <c r="AR24" s="50">
        <v>5</v>
      </c>
      <c r="AS24" s="50">
        <v>2</v>
      </c>
      <c r="AT24" s="50">
        <v>11</v>
      </c>
      <c r="AU24" s="50" t="s">
        <v>123</v>
      </c>
      <c r="AV24" s="50">
        <v>0</v>
      </c>
      <c r="AW24" s="50">
        <v>1</v>
      </c>
      <c r="AX24" s="50">
        <v>0</v>
      </c>
      <c r="AY24" s="50">
        <v>3</v>
      </c>
      <c r="AZ24" s="50">
        <v>5</v>
      </c>
      <c r="BA24" s="50">
        <v>4.33</v>
      </c>
      <c r="BB24" s="50">
        <v>1</v>
      </c>
      <c r="BC24" s="50">
        <v>5</v>
      </c>
      <c r="BD24" s="50">
        <v>5</v>
      </c>
    </row>
    <row r="25" spans="1:56" ht="18" x14ac:dyDescent="0.25">
      <c r="C25" s="107" t="s">
        <v>5</v>
      </c>
      <c r="D25" s="107"/>
      <c r="E25" s="107"/>
      <c r="F25" s="107"/>
      <c r="G25" s="107"/>
      <c r="H25" s="107"/>
      <c r="I25" s="107"/>
      <c r="J25" s="107"/>
      <c r="AM25" s="83" t="s">
        <v>124</v>
      </c>
      <c r="AN25" s="50">
        <v>0</v>
      </c>
      <c r="AO25" s="50">
        <v>0</v>
      </c>
      <c r="AP25" s="50">
        <v>1</v>
      </c>
      <c r="AQ25" s="50">
        <v>8</v>
      </c>
      <c r="AR25" s="50">
        <v>2</v>
      </c>
      <c r="AS25" s="50">
        <v>0</v>
      </c>
      <c r="AT25" s="50">
        <v>11</v>
      </c>
      <c r="AU25" s="50" t="s">
        <v>124</v>
      </c>
      <c r="AV25" s="50">
        <v>0</v>
      </c>
      <c r="AW25" s="50">
        <v>0</v>
      </c>
      <c r="AX25" s="50">
        <v>1</v>
      </c>
      <c r="AY25" s="50">
        <v>8</v>
      </c>
      <c r="AZ25" s="50">
        <v>2</v>
      </c>
      <c r="BA25" s="50">
        <v>4.09</v>
      </c>
      <c r="BB25" s="50">
        <v>0.54</v>
      </c>
      <c r="BC25" s="50">
        <v>4</v>
      </c>
      <c r="BD25" s="50">
        <v>4</v>
      </c>
    </row>
    <row r="26" spans="1:56" x14ac:dyDescent="0.25">
      <c r="C26" s="51"/>
      <c r="D26" s="51"/>
      <c r="E26" s="51"/>
      <c r="F26" s="51"/>
      <c r="G26" s="51"/>
      <c r="H26" s="51"/>
      <c r="I26" s="51"/>
      <c r="J26" s="51"/>
      <c r="AM26" s="83" t="s">
        <v>125</v>
      </c>
      <c r="AN26" s="50">
        <v>0</v>
      </c>
      <c r="AO26" s="50">
        <v>2</v>
      </c>
      <c r="AP26" s="50">
        <v>1</v>
      </c>
      <c r="AQ26" s="50">
        <v>4</v>
      </c>
      <c r="AR26" s="50">
        <v>3</v>
      </c>
      <c r="AS26" s="50">
        <v>1</v>
      </c>
      <c r="AT26" s="50">
        <v>11</v>
      </c>
      <c r="AU26" s="50" t="s">
        <v>125</v>
      </c>
      <c r="AV26" s="50">
        <v>0</v>
      </c>
      <c r="AW26" s="50">
        <v>2</v>
      </c>
      <c r="AX26" s="50">
        <v>1</v>
      </c>
      <c r="AY26" s="50">
        <v>4</v>
      </c>
      <c r="AZ26" s="50">
        <v>3</v>
      </c>
      <c r="BA26" s="50">
        <v>3.8</v>
      </c>
      <c r="BB26" s="50">
        <v>1.1399999999999999</v>
      </c>
      <c r="BC26" s="50">
        <v>4</v>
      </c>
      <c r="BD26" s="50">
        <v>4</v>
      </c>
    </row>
    <row r="27" spans="1:56" x14ac:dyDescent="0.25">
      <c r="C27" s="51"/>
      <c r="D27" s="51"/>
      <c r="E27" s="51"/>
      <c r="F27" s="51"/>
      <c r="G27" s="51"/>
      <c r="H27" s="51"/>
      <c r="I27" s="51"/>
      <c r="J27" s="51"/>
      <c r="AM27" s="83" t="s">
        <v>126</v>
      </c>
      <c r="AN27" s="50">
        <v>0</v>
      </c>
      <c r="AO27" s="50">
        <v>0</v>
      </c>
      <c r="AP27" s="50">
        <v>2</v>
      </c>
      <c r="AQ27" s="50">
        <v>4</v>
      </c>
      <c r="AR27" s="50">
        <v>3</v>
      </c>
      <c r="AS27" s="50">
        <v>2</v>
      </c>
      <c r="AT27" s="50">
        <v>11</v>
      </c>
      <c r="AU27" s="50" t="s">
        <v>126</v>
      </c>
      <c r="AV27" s="50">
        <v>0</v>
      </c>
      <c r="AW27" s="50">
        <v>0</v>
      </c>
      <c r="AX27" s="50">
        <v>2</v>
      </c>
      <c r="AY27" s="50">
        <v>4</v>
      </c>
      <c r="AZ27" s="50">
        <v>3</v>
      </c>
      <c r="BA27" s="50">
        <v>4.1100000000000003</v>
      </c>
      <c r="BB27" s="50">
        <v>0.78</v>
      </c>
      <c r="BC27" s="50">
        <v>4</v>
      </c>
      <c r="BD27" s="50">
        <v>4</v>
      </c>
    </row>
    <row r="28" spans="1:56" s="5" customFormat="1" ht="20.25" x14ac:dyDescent="0.25">
      <c r="A28" s="92" t="s">
        <v>6</v>
      </c>
      <c r="B28" s="92"/>
      <c r="C28" s="92"/>
      <c r="D28" s="92"/>
      <c r="E28" s="92"/>
      <c r="F28" s="92"/>
      <c r="G28" s="92"/>
      <c r="H28" s="92"/>
      <c r="I28" s="92"/>
      <c r="J28" s="92"/>
      <c r="K28" s="92"/>
      <c r="L28" s="92"/>
      <c r="M28" s="92"/>
      <c r="N28" s="92"/>
      <c r="O28" s="92"/>
      <c r="P28" s="4"/>
      <c r="Q28" s="4"/>
      <c r="R28" s="4"/>
      <c r="S28" s="4"/>
      <c r="T28" s="4"/>
      <c r="U28" s="4"/>
      <c r="V28" s="4"/>
      <c r="W28" s="4"/>
      <c r="X28" s="4"/>
      <c r="Y28" s="4"/>
      <c r="Z28" s="4"/>
      <c r="AA28" s="4"/>
      <c r="AB28" s="4"/>
      <c r="AC28" s="4"/>
      <c r="AD28" s="4"/>
      <c r="AE28" s="4"/>
      <c r="AF28" s="4"/>
      <c r="AG28" s="4"/>
      <c r="AH28" s="4"/>
      <c r="AI28" s="4"/>
      <c r="AJ28" s="4"/>
      <c r="AK28" s="4"/>
      <c r="AL28" s="43"/>
      <c r="AM28" s="83" t="s">
        <v>127</v>
      </c>
      <c r="AN28" s="50">
        <v>0</v>
      </c>
      <c r="AO28" s="50">
        <v>0</v>
      </c>
      <c r="AP28" s="50">
        <v>1</v>
      </c>
      <c r="AQ28" s="50">
        <v>3</v>
      </c>
      <c r="AR28" s="50">
        <v>4</v>
      </c>
      <c r="AS28" s="50">
        <v>3</v>
      </c>
      <c r="AT28" s="50">
        <v>11</v>
      </c>
      <c r="AU28" s="50" t="s">
        <v>127</v>
      </c>
      <c r="AV28" s="50">
        <v>0</v>
      </c>
      <c r="AW28" s="50">
        <v>0</v>
      </c>
      <c r="AX28" s="50">
        <v>1</v>
      </c>
      <c r="AY28" s="50">
        <v>3</v>
      </c>
      <c r="AZ28" s="50">
        <v>4</v>
      </c>
      <c r="BA28" s="50">
        <v>4.38</v>
      </c>
      <c r="BB28" s="50">
        <v>0.74</v>
      </c>
      <c r="BC28" s="50">
        <v>5</v>
      </c>
      <c r="BD28" s="50">
        <v>5</v>
      </c>
    </row>
    <row r="29" spans="1:56" x14ac:dyDescent="0.25">
      <c r="C29" s="51"/>
      <c r="D29" s="51"/>
      <c r="E29" s="51"/>
      <c r="F29" s="51"/>
      <c r="G29" s="51"/>
      <c r="H29" s="51"/>
      <c r="I29" s="51"/>
      <c r="J29" s="51"/>
      <c r="AM29" s="83" t="s">
        <v>128</v>
      </c>
      <c r="AN29" s="50">
        <v>0</v>
      </c>
      <c r="AO29" s="50">
        <v>0</v>
      </c>
      <c r="AP29" s="50">
        <v>2</v>
      </c>
      <c r="AQ29" s="50">
        <v>2</v>
      </c>
      <c r="AR29" s="50">
        <v>3</v>
      </c>
      <c r="AS29" s="50">
        <v>4</v>
      </c>
      <c r="AT29" s="50">
        <v>11</v>
      </c>
      <c r="AU29" s="50" t="s">
        <v>128</v>
      </c>
      <c r="AV29" s="50">
        <v>0</v>
      </c>
      <c r="AW29" s="50">
        <v>0</v>
      </c>
      <c r="AX29" s="50">
        <v>2</v>
      </c>
      <c r="AY29" s="50">
        <v>2</v>
      </c>
      <c r="AZ29" s="50">
        <v>3</v>
      </c>
      <c r="BA29" s="50">
        <v>4.1399999999999997</v>
      </c>
      <c r="BB29" s="50">
        <v>0.9</v>
      </c>
      <c r="BC29" s="50">
        <v>4</v>
      </c>
      <c r="BD29" s="50">
        <v>5</v>
      </c>
    </row>
    <row r="30" spans="1:56" ht="18.75" customHeight="1" x14ac:dyDescent="0.3">
      <c r="A30" s="6">
        <v>1</v>
      </c>
      <c r="B30" s="88" t="s">
        <v>48</v>
      </c>
      <c r="C30" s="88"/>
      <c r="D30" s="88"/>
      <c r="E30" s="88"/>
      <c r="F30" s="88"/>
      <c r="G30" s="88"/>
      <c r="H30" s="88"/>
      <c r="I30" s="88"/>
      <c r="J30" s="88"/>
      <c r="K30" s="88"/>
      <c r="L30" s="88"/>
      <c r="M30" s="88"/>
      <c r="N30" s="88"/>
      <c r="O30" s="88"/>
      <c r="P30" s="88"/>
      <c r="Q30" s="88"/>
      <c r="R30" s="37"/>
      <c r="S30" s="37"/>
      <c r="T30" s="37"/>
      <c r="U30" s="6">
        <v>2</v>
      </c>
      <c r="V30" s="88" t="s">
        <v>47</v>
      </c>
      <c r="W30" s="88"/>
      <c r="X30" s="88"/>
      <c r="Y30" s="88"/>
      <c r="Z30" s="88"/>
      <c r="AA30" s="88"/>
      <c r="AB30" s="88"/>
      <c r="AC30" s="88"/>
      <c r="AD30" s="88"/>
      <c r="AE30" s="88"/>
      <c r="AF30" s="88"/>
      <c r="AG30" s="88"/>
      <c r="AH30" s="88"/>
      <c r="AI30" s="88"/>
      <c r="AJ30" s="88"/>
      <c r="AM30" s="83" t="s">
        <v>129</v>
      </c>
      <c r="AN30" s="50">
        <v>0</v>
      </c>
      <c r="AO30" s="50">
        <v>0</v>
      </c>
      <c r="AP30" s="50">
        <v>2</v>
      </c>
      <c r="AQ30" s="50">
        <v>3</v>
      </c>
      <c r="AR30" s="50">
        <v>4</v>
      </c>
      <c r="AS30" s="50">
        <v>2</v>
      </c>
      <c r="AT30" s="50">
        <v>11</v>
      </c>
      <c r="AU30" s="50" t="s">
        <v>129</v>
      </c>
      <c r="AV30" s="50">
        <v>0</v>
      </c>
      <c r="AW30" s="50">
        <v>0</v>
      </c>
      <c r="AX30" s="50">
        <v>2</v>
      </c>
      <c r="AY30" s="50">
        <v>3</v>
      </c>
      <c r="AZ30" s="50">
        <v>4</v>
      </c>
      <c r="BA30" s="50">
        <v>4.22</v>
      </c>
      <c r="BB30" s="50">
        <v>0.83</v>
      </c>
      <c r="BC30" s="50">
        <v>4</v>
      </c>
      <c r="BD30" s="50">
        <v>5</v>
      </c>
    </row>
    <row r="31" spans="1:56" ht="18.75" x14ac:dyDescent="0.3">
      <c r="A31" s="52"/>
      <c r="B31" s="53"/>
      <c r="C31" s="51"/>
      <c r="D31" s="51"/>
      <c r="E31" s="51"/>
      <c r="F31" s="51"/>
      <c r="G31" s="51"/>
      <c r="H31" s="51"/>
      <c r="I31" s="51"/>
      <c r="J31" s="51"/>
      <c r="AM31" s="83" t="s">
        <v>130</v>
      </c>
      <c r="AN31" s="50">
        <v>0</v>
      </c>
      <c r="AO31" s="50">
        <v>1</v>
      </c>
      <c r="AP31" s="50">
        <v>1</v>
      </c>
      <c r="AQ31" s="50">
        <v>4</v>
      </c>
      <c r="AR31" s="50">
        <v>3</v>
      </c>
      <c r="AS31" s="50">
        <v>2</v>
      </c>
      <c r="AT31" s="50">
        <v>11</v>
      </c>
      <c r="AU31" s="50" t="s">
        <v>130</v>
      </c>
      <c r="AV31" s="50">
        <v>0</v>
      </c>
      <c r="AW31" s="50">
        <v>1</v>
      </c>
      <c r="AX31" s="50">
        <v>1</v>
      </c>
      <c r="AY31" s="50">
        <v>4</v>
      </c>
      <c r="AZ31" s="50">
        <v>3</v>
      </c>
      <c r="BA31" s="50">
        <v>4</v>
      </c>
      <c r="BB31" s="50">
        <v>1</v>
      </c>
      <c r="BC31" s="50">
        <v>4</v>
      </c>
      <c r="BD31" s="50">
        <v>4</v>
      </c>
    </row>
    <row r="32" spans="1:56" ht="18.75" x14ac:dyDescent="0.3">
      <c r="A32" s="52"/>
      <c r="B32" s="53"/>
      <c r="C32" s="51"/>
      <c r="D32" s="51"/>
      <c r="E32" s="51"/>
      <c r="F32" s="51"/>
      <c r="G32" s="51"/>
      <c r="H32" s="51"/>
      <c r="I32" s="51"/>
      <c r="J32" s="51"/>
      <c r="AM32" s="83" t="s">
        <v>131</v>
      </c>
      <c r="AN32" s="50">
        <v>1</v>
      </c>
      <c r="AO32" s="50">
        <v>1</v>
      </c>
      <c r="AP32" s="50">
        <v>2</v>
      </c>
      <c r="AQ32" s="50">
        <v>1</v>
      </c>
      <c r="AR32" s="50">
        <v>4</v>
      </c>
      <c r="AS32" s="50">
        <v>2</v>
      </c>
      <c r="AT32" s="50">
        <v>11</v>
      </c>
      <c r="AU32" s="50" t="s">
        <v>131</v>
      </c>
      <c r="AV32" s="50">
        <v>1</v>
      </c>
      <c r="AW32" s="50">
        <v>1</v>
      </c>
      <c r="AX32" s="50">
        <v>2</v>
      </c>
      <c r="AY32" s="50">
        <v>1</v>
      </c>
      <c r="AZ32" s="50">
        <v>4</v>
      </c>
      <c r="BA32" s="50">
        <v>3.67</v>
      </c>
      <c r="BB32" s="50">
        <v>1.5</v>
      </c>
      <c r="BC32" s="50">
        <v>4</v>
      </c>
      <c r="BD32" s="50">
        <v>5</v>
      </c>
    </row>
    <row r="33" spans="1:56" ht="18.75" x14ac:dyDescent="0.3">
      <c r="A33" s="52"/>
      <c r="B33" s="53"/>
      <c r="C33" s="51"/>
      <c r="D33" s="51"/>
      <c r="E33" s="51"/>
      <c r="F33" s="51"/>
      <c r="G33" s="51"/>
      <c r="H33" s="51"/>
      <c r="I33" s="51"/>
      <c r="J33" s="51"/>
      <c r="AM33" s="70" t="s">
        <v>132</v>
      </c>
      <c r="AN33" s="5">
        <v>0</v>
      </c>
      <c r="AO33" s="5">
        <v>1</v>
      </c>
      <c r="AP33" s="5">
        <v>3</v>
      </c>
      <c r="AQ33" s="5">
        <v>3</v>
      </c>
      <c r="AR33" s="5">
        <v>3</v>
      </c>
      <c r="AS33" s="5">
        <v>1</v>
      </c>
      <c r="AT33" s="5">
        <v>11</v>
      </c>
      <c r="AU33" s="5" t="s">
        <v>132</v>
      </c>
      <c r="AV33" s="5">
        <v>0</v>
      </c>
      <c r="AW33" s="5">
        <v>1</v>
      </c>
      <c r="AX33" s="5">
        <v>3</v>
      </c>
      <c r="AY33" s="5">
        <v>3</v>
      </c>
      <c r="AZ33" s="5">
        <v>3</v>
      </c>
      <c r="BA33" s="5">
        <v>3.8</v>
      </c>
      <c r="BB33" s="5">
        <v>1.03</v>
      </c>
      <c r="BC33" s="5">
        <v>4</v>
      </c>
      <c r="BD33" s="5">
        <v>3</v>
      </c>
    </row>
    <row r="34" spans="1:56" ht="18.75" x14ac:dyDescent="0.3">
      <c r="A34" s="52"/>
      <c r="B34" s="53"/>
      <c r="C34" s="51"/>
      <c r="D34" s="51"/>
      <c r="E34" s="51"/>
      <c r="F34" s="51"/>
      <c r="G34" s="51"/>
      <c r="H34" s="51"/>
      <c r="I34" s="51"/>
      <c r="J34" s="51"/>
      <c r="AM34" s="83" t="s">
        <v>133</v>
      </c>
      <c r="AN34" s="50">
        <v>0</v>
      </c>
      <c r="AO34" s="50">
        <v>0</v>
      </c>
      <c r="AP34" s="50">
        <v>1</v>
      </c>
      <c r="AQ34" s="50">
        <v>4</v>
      </c>
      <c r="AR34" s="50">
        <v>5</v>
      </c>
      <c r="AS34" s="50">
        <v>1</v>
      </c>
      <c r="AT34" s="50">
        <v>11</v>
      </c>
      <c r="AU34" s="50" t="s">
        <v>133</v>
      </c>
      <c r="AV34" s="50">
        <v>0</v>
      </c>
      <c r="AW34" s="50">
        <v>0</v>
      </c>
      <c r="AX34" s="50">
        <v>1</v>
      </c>
      <c r="AY34" s="50">
        <v>4</v>
      </c>
      <c r="AZ34" s="50">
        <v>5</v>
      </c>
      <c r="BA34" s="50">
        <v>4.4000000000000004</v>
      </c>
      <c r="BB34" s="50">
        <v>0.7</v>
      </c>
      <c r="BC34" s="50">
        <v>5</v>
      </c>
      <c r="BD34" s="50">
        <v>5</v>
      </c>
    </row>
    <row r="35" spans="1:56" ht="18.75" x14ac:dyDescent="0.3">
      <c r="A35" s="52"/>
      <c r="B35" s="53"/>
      <c r="C35" s="51"/>
      <c r="D35" s="51"/>
      <c r="E35" s="51"/>
      <c r="F35" s="51"/>
      <c r="G35" s="51"/>
      <c r="H35" s="51"/>
      <c r="I35" s="51"/>
      <c r="J35" s="51"/>
      <c r="AM35" s="83" t="s">
        <v>134</v>
      </c>
      <c r="AN35" s="50">
        <v>0</v>
      </c>
      <c r="AO35" s="50">
        <v>2</v>
      </c>
      <c r="AP35" s="50">
        <v>5</v>
      </c>
      <c r="AQ35" s="50">
        <v>4</v>
      </c>
      <c r="AR35" s="50">
        <v>0</v>
      </c>
      <c r="AS35" s="50">
        <v>0</v>
      </c>
      <c r="AT35" s="50">
        <v>11</v>
      </c>
      <c r="AU35" s="50" t="s">
        <v>134</v>
      </c>
      <c r="AV35" s="50">
        <v>0</v>
      </c>
      <c r="AW35" s="50">
        <v>2</v>
      </c>
      <c r="AX35" s="50">
        <v>5</v>
      </c>
      <c r="AY35" s="50">
        <v>4</v>
      </c>
      <c r="AZ35" s="50">
        <v>0</v>
      </c>
      <c r="BA35" s="50">
        <v>3.18</v>
      </c>
      <c r="BB35" s="50">
        <v>0.75</v>
      </c>
      <c r="BC35" s="50">
        <v>3</v>
      </c>
      <c r="BD35" s="50">
        <v>3</v>
      </c>
    </row>
    <row r="36" spans="1:56" ht="18.75" x14ac:dyDescent="0.3">
      <c r="A36" s="52"/>
      <c r="B36" s="53"/>
      <c r="C36" s="51"/>
      <c r="D36" s="51"/>
      <c r="E36" s="51"/>
      <c r="F36" s="51"/>
      <c r="G36" s="51"/>
      <c r="H36" s="51"/>
      <c r="I36" s="51"/>
      <c r="J36" s="51"/>
      <c r="AM36" s="83" t="s">
        <v>135</v>
      </c>
      <c r="AN36" s="50">
        <v>0</v>
      </c>
      <c r="AO36" s="50">
        <v>1</v>
      </c>
      <c r="AP36" s="50">
        <v>3</v>
      </c>
      <c r="AQ36" s="50">
        <v>1</v>
      </c>
      <c r="AR36" s="50">
        <v>0</v>
      </c>
      <c r="AS36" s="50">
        <v>6</v>
      </c>
      <c r="AT36" s="50">
        <v>11</v>
      </c>
      <c r="AU36" s="50" t="s">
        <v>135</v>
      </c>
      <c r="AV36" s="50">
        <v>0</v>
      </c>
      <c r="AW36" s="50">
        <v>1</v>
      </c>
      <c r="AX36" s="50">
        <v>3</v>
      </c>
      <c r="AY36" s="50">
        <v>1</v>
      </c>
      <c r="AZ36" s="50">
        <v>0</v>
      </c>
      <c r="BA36" s="50">
        <v>3</v>
      </c>
      <c r="BB36" s="50">
        <v>0.71</v>
      </c>
      <c r="BC36" s="50">
        <v>3</v>
      </c>
      <c r="BD36" s="50">
        <v>3</v>
      </c>
    </row>
    <row r="37" spans="1:56" ht="18.75" x14ac:dyDescent="0.3">
      <c r="A37" s="52"/>
      <c r="B37" s="53"/>
      <c r="C37" s="51"/>
      <c r="D37" s="51"/>
      <c r="E37" s="51"/>
      <c r="F37" s="51"/>
      <c r="G37" s="51"/>
      <c r="H37" s="51"/>
      <c r="I37" s="51"/>
      <c r="J37" s="51"/>
      <c r="AM37" s="83" t="s">
        <v>136</v>
      </c>
      <c r="AN37" s="50">
        <v>1</v>
      </c>
      <c r="AO37" s="50">
        <v>0</v>
      </c>
      <c r="AP37" s="50">
        <v>5</v>
      </c>
      <c r="AQ37" s="50">
        <v>3</v>
      </c>
      <c r="AR37" s="50">
        <v>2</v>
      </c>
      <c r="AS37" s="50">
        <v>0</v>
      </c>
      <c r="AT37" s="50">
        <v>11</v>
      </c>
      <c r="AU37" s="50" t="s">
        <v>136</v>
      </c>
      <c r="AV37" s="50">
        <v>1</v>
      </c>
      <c r="AW37" s="50">
        <v>0</v>
      </c>
      <c r="AX37" s="50">
        <v>5</v>
      </c>
      <c r="AY37" s="50">
        <v>3</v>
      </c>
      <c r="AZ37" s="50">
        <v>2</v>
      </c>
      <c r="BA37" s="50">
        <v>3.45</v>
      </c>
      <c r="BB37" s="50">
        <v>1.1299999999999999</v>
      </c>
      <c r="BC37" s="50">
        <v>3</v>
      </c>
      <c r="BD37" s="50">
        <v>3</v>
      </c>
    </row>
    <row r="38" spans="1:56" ht="18.75" x14ac:dyDescent="0.3">
      <c r="A38" s="52"/>
      <c r="B38" s="53"/>
      <c r="C38" s="51"/>
      <c r="D38" s="51"/>
      <c r="E38" s="51"/>
      <c r="F38" s="51"/>
      <c r="G38" s="51"/>
      <c r="H38" s="51"/>
      <c r="I38" s="51"/>
      <c r="J38" s="51"/>
      <c r="AM38" s="83" t="s">
        <v>137</v>
      </c>
      <c r="AN38" s="50">
        <v>0</v>
      </c>
      <c r="AO38" s="50">
        <v>1</v>
      </c>
      <c r="AP38" s="50">
        <v>3</v>
      </c>
      <c r="AQ38" s="50">
        <v>4</v>
      </c>
      <c r="AR38" s="50">
        <v>3</v>
      </c>
      <c r="AS38" s="50">
        <v>0</v>
      </c>
      <c r="AT38" s="50">
        <v>11</v>
      </c>
      <c r="AU38" s="50" t="s">
        <v>137</v>
      </c>
      <c r="AV38" s="50">
        <v>0</v>
      </c>
      <c r="AW38" s="50">
        <v>1</v>
      </c>
      <c r="AX38" s="50">
        <v>3</v>
      </c>
      <c r="AY38" s="50">
        <v>4</v>
      </c>
      <c r="AZ38" s="50">
        <v>3</v>
      </c>
      <c r="BA38" s="50">
        <v>3.82</v>
      </c>
      <c r="BB38" s="50">
        <v>0.98</v>
      </c>
      <c r="BC38" s="50">
        <v>4</v>
      </c>
      <c r="BD38" s="50">
        <v>4</v>
      </c>
    </row>
    <row r="39" spans="1:56" ht="18.75" x14ac:dyDescent="0.3">
      <c r="A39" s="52"/>
      <c r="B39" s="53"/>
      <c r="C39" s="51"/>
      <c r="D39" s="51"/>
      <c r="E39" s="51"/>
      <c r="F39" s="51"/>
      <c r="G39" s="51"/>
      <c r="H39" s="51"/>
      <c r="I39" s="51"/>
      <c r="J39" s="51"/>
      <c r="AM39" s="83" t="s">
        <v>138</v>
      </c>
      <c r="AN39" s="50">
        <v>0</v>
      </c>
      <c r="AO39" s="50">
        <v>0</v>
      </c>
      <c r="AP39" s="50">
        <v>3</v>
      </c>
      <c r="AQ39" s="50">
        <v>4</v>
      </c>
      <c r="AR39" s="50">
        <v>4</v>
      </c>
      <c r="AS39" s="50">
        <v>0</v>
      </c>
      <c r="AT39" s="50">
        <v>11</v>
      </c>
      <c r="AU39" s="50" t="s">
        <v>138</v>
      </c>
      <c r="AV39" s="50">
        <v>0</v>
      </c>
      <c r="AW39" s="50">
        <v>0</v>
      </c>
      <c r="AX39" s="50">
        <v>3</v>
      </c>
      <c r="AY39" s="50">
        <v>4</v>
      </c>
      <c r="AZ39" s="50">
        <v>4</v>
      </c>
      <c r="BA39" s="50">
        <v>4.09</v>
      </c>
      <c r="BB39" s="50">
        <v>0.83</v>
      </c>
      <c r="BC39" s="50">
        <v>4</v>
      </c>
      <c r="BD39" s="50">
        <v>4</v>
      </c>
    </row>
    <row r="40" spans="1:56" ht="18.75" x14ac:dyDescent="0.3">
      <c r="A40" s="52"/>
      <c r="B40" s="53"/>
      <c r="C40" s="51"/>
      <c r="D40" s="51"/>
      <c r="E40" s="51"/>
      <c r="F40" s="51"/>
      <c r="G40" s="51"/>
      <c r="H40" s="51"/>
      <c r="I40" s="51"/>
      <c r="J40" s="51"/>
      <c r="AM40" s="83" t="s">
        <v>139</v>
      </c>
      <c r="AN40" s="50">
        <v>0</v>
      </c>
      <c r="AO40" s="50">
        <v>0</v>
      </c>
      <c r="AP40" s="50">
        <v>4</v>
      </c>
      <c r="AQ40" s="50">
        <v>5</v>
      </c>
      <c r="AR40" s="50">
        <v>2</v>
      </c>
      <c r="AS40" s="50">
        <v>0</v>
      </c>
      <c r="AT40" s="50">
        <v>11</v>
      </c>
      <c r="AU40" s="50" t="s">
        <v>139</v>
      </c>
      <c r="AV40" s="50">
        <v>0</v>
      </c>
      <c r="AW40" s="50">
        <v>0</v>
      </c>
      <c r="AX40" s="50">
        <v>4</v>
      </c>
      <c r="AY40" s="50">
        <v>5</v>
      </c>
      <c r="AZ40" s="50">
        <v>2</v>
      </c>
      <c r="BA40" s="50">
        <v>3.82</v>
      </c>
      <c r="BB40" s="50">
        <v>0.75</v>
      </c>
      <c r="BC40" s="50">
        <v>4</v>
      </c>
      <c r="BD40" s="50">
        <v>4</v>
      </c>
    </row>
    <row r="41" spans="1:56" ht="18.75" x14ac:dyDescent="0.3">
      <c r="A41" s="52"/>
      <c r="B41" s="53"/>
      <c r="C41" s="51"/>
      <c r="D41" s="51"/>
      <c r="E41" s="51"/>
      <c r="F41" s="51"/>
      <c r="G41" s="51"/>
      <c r="H41" s="51"/>
      <c r="I41" s="51"/>
      <c r="J41" s="51"/>
      <c r="AM41" s="83" t="s">
        <v>156</v>
      </c>
      <c r="AU41" s="50" t="s">
        <v>156</v>
      </c>
    </row>
    <row r="42" spans="1:56" ht="18.75" x14ac:dyDescent="0.3">
      <c r="A42" s="52"/>
      <c r="B42" s="53"/>
      <c r="C42" s="51"/>
      <c r="D42" s="51"/>
      <c r="E42" s="51"/>
      <c r="F42" s="51"/>
      <c r="G42" s="51"/>
      <c r="H42" s="51"/>
      <c r="I42" s="51"/>
      <c r="J42" s="51"/>
      <c r="AM42" s="83"/>
      <c r="AU42" s="50" t="s">
        <v>96</v>
      </c>
    </row>
    <row r="43" spans="1:56" ht="18.75" x14ac:dyDescent="0.3">
      <c r="A43" s="52"/>
      <c r="B43" s="53"/>
      <c r="C43" s="51"/>
      <c r="D43" s="51"/>
      <c r="E43" s="51"/>
      <c r="F43" s="51"/>
      <c r="G43" s="51"/>
      <c r="H43" s="51"/>
      <c r="I43" s="51"/>
      <c r="J43" s="51"/>
      <c r="AM43" s="83"/>
    </row>
    <row r="44" spans="1:56" ht="15" customHeight="1" x14ac:dyDescent="0.25">
      <c r="V44" s="95" t="s">
        <v>7</v>
      </c>
      <c r="W44" s="95"/>
      <c r="X44" s="95"/>
      <c r="Y44" s="95"/>
      <c r="Z44" s="95"/>
      <c r="AA44" s="95"/>
      <c r="AC44" s="95" t="s">
        <v>8</v>
      </c>
      <c r="AD44" s="95"/>
      <c r="AE44" s="95"/>
      <c r="AF44" s="95"/>
      <c r="AG44" s="95"/>
      <c r="AH44" s="95"/>
      <c r="AI44" s="96" t="s">
        <v>9</v>
      </c>
      <c r="AJ44" s="96"/>
      <c r="AK44" s="96"/>
      <c r="AL44" s="96"/>
      <c r="AM44" s="83"/>
    </row>
    <row r="45" spans="1:56" x14ac:dyDescent="0.25">
      <c r="V45" s="97"/>
      <c r="W45" s="97"/>
      <c r="X45" s="97"/>
      <c r="Y45" s="97"/>
      <c r="Z45" s="97"/>
      <c r="AA45" s="97"/>
      <c r="AC45" s="97"/>
      <c r="AD45" s="97"/>
      <c r="AE45" s="97"/>
      <c r="AF45" s="97"/>
      <c r="AG45" s="97"/>
      <c r="AH45" s="97"/>
      <c r="AI45" s="96"/>
      <c r="AJ45" s="96"/>
      <c r="AK45" s="96"/>
      <c r="AL45" s="96"/>
      <c r="AM45" s="78"/>
    </row>
    <row r="46" spans="1:56" s="17" customFormat="1" ht="18.75" x14ac:dyDescent="0.25">
      <c r="A46" s="9"/>
      <c r="B46" s="89"/>
      <c r="C46" s="89"/>
      <c r="D46" s="89"/>
      <c r="E46" s="89"/>
      <c r="F46" s="89"/>
      <c r="G46" s="89"/>
      <c r="H46" s="89"/>
      <c r="I46" s="89"/>
      <c r="J46" s="89"/>
      <c r="K46" s="89"/>
      <c r="L46" s="89"/>
      <c r="M46" s="89"/>
      <c r="N46" s="89"/>
      <c r="O46" s="89"/>
      <c r="P46" s="89"/>
      <c r="Q46" s="89"/>
      <c r="R46" s="89"/>
      <c r="S46" s="89"/>
      <c r="T46" s="89"/>
      <c r="U46" s="89"/>
      <c r="V46" s="10">
        <v>1</v>
      </c>
      <c r="W46" s="10">
        <v>2</v>
      </c>
      <c r="X46" s="10">
        <v>3</v>
      </c>
      <c r="Y46" s="10">
        <v>4</v>
      </c>
      <c r="Z46" s="10">
        <v>5</v>
      </c>
      <c r="AA46" s="10" t="s">
        <v>10</v>
      </c>
      <c r="AB46" s="38" t="s">
        <v>11</v>
      </c>
      <c r="AC46" s="10">
        <v>1</v>
      </c>
      <c r="AD46" s="10">
        <v>2</v>
      </c>
      <c r="AE46" s="10">
        <v>3</v>
      </c>
      <c r="AF46" s="10">
        <v>4</v>
      </c>
      <c r="AG46" s="10">
        <v>5</v>
      </c>
      <c r="AH46" s="10" t="s">
        <v>10</v>
      </c>
      <c r="AI46" s="39" t="s">
        <v>12</v>
      </c>
      <c r="AJ46" s="39" t="s">
        <v>13</v>
      </c>
      <c r="AK46" s="39" t="s">
        <v>14</v>
      </c>
      <c r="AL46" s="44" t="s">
        <v>15</v>
      </c>
      <c r="AM46" s="78"/>
      <c r="AN46" s="50"/>
      <c r="AO46" s="50"/>
      <c r="AP46" s="50"/>
      <c r="AQ46" s="50"/>
      <c r="AR46" s="50"/>
      <c r="AS46" s="50"/>
      <c r="AT46" s="50"/>
      <c r="AU46" s="50"/>
      <c r="AV46" s="50"/>
      <c r="AW46" s="50"/>
      <c r="AX46" s="50"/>
      <c r="AY46" s="50"/>
      <c r="AZ46" s="50"/>
      <c r="BA46" s="50"/>
      <c r="BB46" s="50"/>
      <c r="BC46" s="50"/>
      <c r="BD46" s="50"/>
    </row>
    <row r="47" spans="1:56" s="54" customFormat="1" ht="18.75" x14ac:dyDescent="0.25">
      <c r="A47" s="101" t="s">
        <v>16</v>
      </c>
      <c r="B47" s="101"/>
      <c r="C47" s="101"/>
      <c r="D47" s="101"/>
      <c r="E47" s="101"/>
      <c r="F47" s="101"/>
      <c r="G47" s="101"/>
      <c r="H47" s="101"/>
      <c r="I47" s="101"/>
      <c r="J47" s="101"/>
      <c r="K47" s="101"/>
      <c r="L47" s="101"/>
      <c r="M47" s="101"/>
      <c r="N47" s="101"/>
      <c r="O47" s="101"/>
      <c r="P47" s="101"/>
      <c r="Q47" s="101"/>
      <c r="R47" s="101"/>
      <c r="S47" s="101"/>
      <c r="T47" s="101"/>
      <c r="U47" s="98"/>
      <c r="V47" s="100"/>
      <c r="W47" s="100"/>
      <c r="X47" s="100"/>
      <c r="Y47" s="100"/>
      <c r="Z47" s="100"/>
      <c r="AA47" s="100"/>
      <c r="AB47" s="100"/>
      <c r="AC47" s="100"/>
      <c r="AD47" s="100"/>
      <c r="AE47" s="100"/>
      <c r="AF47" s="100"/>
      <c r="AG47" s="100"/>
      <c r="AH47" s="100"/>
      <c r="AI47" s="100"/>
      <c r="AJ47" s="100"/>
      <c r="AK47" s="100"/>
      <c r="AL47" s="100"/>
      <c r="AM47" s="78"/>
      <c r="AN47" s="17"/>
      <c r="AO47" s="17"/>
      <c r="AP47" s="17"/>
      <c r="AQ47" s="17"/>
      <c r="AR47" s="17"/>
      <c r="AS47" s="17"/>
      <c r="AT47" s="17"/>
      <c r="AU47" s="17"/>
      <c r="AV47" s="17"/>
      <c r="AW47" s="17"/>
      <c r="AX47" s="17"/>
      <c r="AY47" s="17"/>
      <c r="AZ47" s="17"/>
      <c r="BA47" s="17"/>
      <c r="BB47" s="17"/>
      <c r="BC47" s="17"/>
      <c r="BD47" s="17"/>
    </row>
    <row r="48" spans="1:56" s="54" customFormat="1" ht="18.75" customHeight="1" x14ac:dyDescent="0.25">
      <c r="A48" s="19">
        <v>3</v>
      </c>
      <c r="B48" s="86" t="s">
        <v>165</v>
      </c>
      <c r="C48" s="86"/>
      <c r="D48" s="86"/>
      <c r="E48" s="86"/>
      <c r="F48" s="86"/>
      <c r="G48" s="86"/>
      <c r="H48" s="86"/>
      <c r="I48" s="86"/>
      <c r="J48" s="86"/>
      <c r="K48" s="86"/>
      <c r="L48" s="86"/>
      <c r="M48" s="86"/>
      <c r="N48" s="86"/>
      <c r="O48" s="86"/>
      <c r="P48" s="86"/>
      <c r="Q48" s="86"/>
      <c r="R48" s="86"/>
      <c r="S48" s="86"/>
      <c r="T48" s="86"/>
      <c r="U48" s="87"/>
      <c r="V48" s="20">
        <f>+AN3</f>
        <v>0</v>
      </c>
      <c r="W48" s="20">
        <f t="shared" ref="W48:AA57" si="0">+AO3</f>
        <v>0</v>
      </c>
      <c r="X48" s="20">
        <f t="shared" si="0"/>
        <v>2</v>
      </c>
      <c r="Y48" s="20">
        <f t="shared" si="0"/>
        <v>3</v>
      </c>
      <c r="Z48" s="20">
        <f t="shared" si="0"/>
        <v>6</v>
      </c>
      <c r="AA48" s="20">
        <f t="shared" si="0"/>
        <v>0</v>
      </c>
      <c r="AB48" s="21">
        <f>SUM(V48:AA48)</f>
        <v>11</v>
      </c>
      <c r="AC48" s="22">
        <f>V48/$AB48</f>
        <v>0</v>
      </c>
      <c r="AD48" s="22">
        <f t="shared" ref="AD48:AH57" si="1">W48/$AB48</f>
        <v>0</v>
      </c>
      <c r="AE48" s="22">
        <f t="shared" si="1"/>
        <v>0.18181818181818182</v>
      </c>
      <c r="AF48" s="22">
        <f t="shared" si="1"/>
        <v>0.27272727272727271</v>
      </c>
      <c r="AG48" s="22">
        <f t="shared" si="1"/>
        <v>0.54545454545454541</v>
      </c>
      <c r="AH48" s="22">
        <f t="shared" si="1"/>
        <v>0</v>
      </c>
      <c r="AI48" s="75">
        <f t="shared" ref="AI48:AL57" si="2">+BA3</f>
        <v>4.3600000000000003</v>
      </c>
      <c r="AJ48" s="75">
        <f t="shared" si="2"/>
        <v>0.81</v>
      </c>
      <c r="AK48" s="20">
        <f t="shared" si="2"/>
        <v>5</v>
      </c>
      <c r="AL48" s="20">
        <f t="shared" si="2"/>
        <v>5</v>
      </c>
      <c r="AM48" s="71"/>
    </row>
    <row r="49" spans="1:56" s="54" customFormat="1" ht="18.75" customHeight="1" x14ac:dyDescent="0.25">
      <c r="A49" s="19">
        <v>4</v>
      </c>
      <c r="B49" s="86" t="s">
        <v>49</v>
      </c>
      <c r="C49" s="86"/>
      <c r="D49" s="86"/>
      <c r="E49" s="86"/>
      <c r="F49" s="86"/>
      <c r="G49" s="86"/>
      <c r="H49" s="86"/>
      <c r="I49" s="86"/>
      <c r="J49" s="86"/>
      <c r="K49" s="86"/>
      <c r="L49" s="86"/>
      <c r="M49" s="86"/>
      <c r="N49" s="86"/>
      <c r="O49" s="86"/>
      <c r="P49" s="86"/>
      <c r="Q49" s="86"/>
      <c r="R49" s="86"/>
      <c r="S49" s="86"/>
      <c r="T49" s="86"/>
      <c r="U49" s="87"/>
      <c r="V49" s="20">
        <f>+AN4</f>
        <v>0</v>
      </c>
      <c r="W49" s="20">
        <f t="shared" si="0"/>
        <v>0</v>
      </c>
      <c r="X49" s="20">
        <f t="shared" si="0"/>
        <v>2</v>
      </c>
      <c r="Y49" s="20">
        <f t="shared" si="0"/>
        <v>3</v>
      </c>
      <c r="Z49" s="20">
        <f t="shared" si="0"/>
        <v>6</v>
      </c>
      <c r="AA49" s="20">
        <f t="shared" si="0"/>
        <v>0</v>
      </c>
      <c r="AB49" s="21">
        <f t="shared" ref="AB49:AB57" si="3">SUM(V49:AA49)</f>
        <v>11</v>
      </c>
      <c r="AC49" s="22">
        <f t="shared" ref="AC49:AC57" si="4">V49/$AB49</f>
        <v>0</v>
      </c>
      <c r="AD49" s="22">
        <f t="shared" si="1"/>
        <v>0</v>
      </c>
      <c r="AE49" s="22">
        <f t="shared" si="1"/>
        <v>0.18181818181818182</v>
      </c>
      <c r="AF49" s="22">
        <f t="shared" si="1"/>
        <v>0.27272727272727271</v>
      </c>
      <c r="AG49" s="22">
        <f t="shared" si="1"/>
        <v>0.54545454545454541</v>
      </c>
      <c r="AH49" s="22">
        <f t="shared" si="1"/>
        <v>0</v>
      </c>
      <c r="AI49" s="75">
        <f t="shared" si="2"/>
        <v>4.3600000000000003</v>
      </c>
      <c r="AJ49" s="75">
        <f t="shared" si="2"/>
        <v>0.81</v>
      </c>
      <c r="AK49" s="20">
        <f t="shared" si="2"/>
        <v>5</v>
      </c>
      <c r="AL49" s="20">
        <f t="shared" si="2"/>
        <v>5</v>
      </c>
      <c r="AM49" s="71"/>
    </row>
    <row r="50" spans="1:56" s="17" customFormat="1" ht="18" customHeight="1" x14ac:dyDescent="0.25">
      <c r="A50" s="19">
        <v>5</v>
      </c>
      <c r="B50" s="86" t="s">
        <v>50</v>
      </c>
      <c r="C50" s="86" t="s">
        <v>17</v>
      </c>
      <c r="D50" s="86" t="s">
        <v>17</v>
      </c>
      <c r="E50" s="86" t="s">
        <v>17</v>
      </c>
      <c r="F50" s="86" t="s">
        <v>17</v>
      </c>
      <c r="G50" s="86" t="s">
        <v>17</v>
      </c>
      <c r="H50" s="86" t="s">
        <v>17</v>
      </c>
      <c r="I50" s="86" t="s">
        <v>17</v>
      </c>
      <c r="J50" s="86" t="s">
        <v>17</v>
      </c>
      <c r="K50" s="86" t="s">
        <v>17</v>
      </c>
      <c r="L50" s="86" t="s">
        <v>17</v>
      </c>
      <c r="M50" s="86" t="s">
        <v>17</v>
      </c>
      <c r="N50" s="86" t="s">
        <v>17</v>
      </c>
      <c r="O50" s="86" t="s">
        <v>17</v>
      </c>
      <c r="P50" s="86" t="s">
        <v>17</v>
      </c>
      <c r="Q50" s="86" t="s">
        <v>17</v>
      </c>
      <c r="R50" s="86" t="s">
        <v>17</v>
      </c>
      <c r="S50" s="86" t="s">
        <v>17</v>
      </c>
      <c r="T50" s="86" t="s">
        <v>17</v>
      </c>
      <c r="U50" s="87" t="s">
        <v>17</v>
      </c>
      <c r="V50" s="20">
        <f t="shared" ref="V50:V57" si="5">+AN5</f>
        <v>0</v>
      </c>
      <c r="W50" s="20">
        <f t="shared" si="0"/>
        <v>0</v>
      </c>
      <c r="X50" s="20">
        <f t="shared" si="0"/>
        <v>0</v>
      </c>
      <c r="Y50" s="20">
        <f t="shared" si="0"/>
        <v>0</v>
      </c>
      <c r="Z50" s="20">
        <f t="shared" si="0"/>
        <v>10</v>
      </c>
      <c r="AA50" s="20">
        <f t="shared" si="0"/>
        <v>1</v>
      </c>
      <c r="AB50" s="21">
        <f t="shared" si="3"/>
        <v>11</v>
      </c>
      <c r="AC50" s="22">
        <f t="shared" si="4"/>
        <v>0</v>
      </c>
      <c r="AD50" s="22">
        <f t="shared" si="1"/>
        <v>0</v>
      </c>
      <c r="AE50" s="22">
        <f t="shared" si="1"/>
        <v>0</v>
      </c>
      <c r="AF50" s="22">
        <f t="shared" si="1"/>
        <v>0</v>
      </c>
      <c r="AG50" s="22">
        <f t="shared" si="1"/>
        <v>0.90909090909090906</v>
      </c>
      <c r="AH50" s="22">
        <f t="shared" si="1"/>
        <v>9.0909090909090912E-2</v>
      </c>
      <c r="AI50" s="75">
        <f t="shared" si="2"/>
        <v>5</v>
      </c>
      <c r="AJ50" s="75">
        <f t="shared" si="2"/>
        <v>0</v>
      </c>
      <c r="AK50" s="20">
        <f t="shared" si="2"/>
        <v>5</v>
      </c>
      <c r="AL50" s="20">
        <f t="shared" si="2"/>
        <v>5</v>
      </c>
      <c r="AM50" s="71" t="s">
        <v>155</v>
      </c>
      <c r="AN50" s="54"/>
      <c r="AO50" s="54"/>
      <c r="AP50" s="54"/>
      <c r="AQ50" s="54"/>
      <c r="AR50" s="54"/>
      <c r="AS50" s="54"/>
      <c r="AT50" s="54"/>
      <c r="AU50" s="54"/>
      <c r="AV50" s="54"/>
      <c r="AW50" s="54"/>
      <c r="AX50" s="54"/>
      <c r="AY50" s="54"/>
      <c r="AZ50" s="54"/>
      <c r="BA50" s="54"/>
      <c r="BB50" s="54"/>
      <c r="BC50" s="54"/>
      <c r="BD50" s="54"/>
    </row>
    <row r="51" spans="1:56" s="17" customFormat="1" ht="18" customHeight="1" x14ac:dyDescent="0.25">
      <c r="A51" s="19">
        <v>6</v>
      </c>
      <c r="B51" s="86" t="s">
        <v>51</v>
      </c>
      <c r="C51" s="86" t="s">
        <v>18</v>
      </c>
      <c r="D51" s="86" t="s">
        <v>18</v>
      </c>
      <c r="E51" s="86" t="s">
        <v>18</v>
      </c>
      <c r="F51" s="86" t="s">
        <v>18</v>
      </c>
      <c r="G51" s="86" t="s">
        <v>18</v>
      </c>
      <c r="H51" s="86" t="s">
        <v>18</v>
      </c>
      <c r="I51" s="86" t="s">
        <v>18</v>
      </c>
      <c r="J51" s="86" t="s">
        <v>18</v>
      </c>
      <c r="K51" s="86" t="s">
        <v>18</v>
      </c>
      <c r="L51" s="86" t="s">
        <v>18</v>
      </c>
      <c r="M51" s="86" t="s">
        <v>18</v>
      </c>
      <c r="N51" s="86" t="s">
        <v>18</v>
      </c>
      <c r="O51" s="86" t="s">
        <v>18</v>
      </c>
      <c r="P51" s="86" t="s">
        <v>18</v>
      </c>
      <c r="Q51" s="86" t="s">
        <v>18</v>
      </c>
      <c r="R51" s="86" t="s">
        <v>18</v>
      </c>
      <c r="S51" s="86" t="s">
        <v>18</v>
      </c>
      <c r="T51" s="86" t="s">
        <v>18</v>
      </c>
      <c r="U51" s="87" t="s">
        <v>18</v>
      </c>
      <c r="V51" s="20">
        <f t="shared" si="5"/>
        <v>0</v>
      </c>
      <c r="W51" s="20">
        <f t="shared" si="0"/>
        <v>0</v>
      </c>
      <c r="X51" s="20">
        <f t="shared" si="0"/>
        <v>1</v>
      </c>
      <c r="Y51" s="20">
        <f t="shared" si="0"/>
        <v>2</v>
      </c>
      <c r="Z51" s="20">
        <f t="shared" si="0"/>
        <v>8</v>
      </c>
      <c r="AA51" s="20">
        <f t="shared" si="0"/>
        <v>0</v>
      </c>
      <c r="AB51" s="21">
        <f t="shared" si="3"/>
        <v>11</v>
      </c>
      <c r="AC51" s="22">
        <f t="shared" si="4"/>
        <v>0</v>
      </c>
      <c r="AD51" s="22">
        <f t="shared" si="1"/>
        <v>0</v>
      </c>
      <c r="AE51" s="22">
        <f t="shared" si="1"/>
        <v>9.0909090909090912E-2</v>
      </c>
      <c r="AF51" s="22">
        <f t="shared" si="1"/>
        <v>0.18181818181818182</v>
      </c>
      <c r="AG51" s="22">
        <f t="shared" si="1"/>
        <v>0.72727272727272729</v>
      </c>
      <c r="AH51" s="22">
        <f t="shared" si="1"/>
        <v>0</v>
      </c>
      <c r="AI51" s="75">
        <f t="shared" si="2"/>
        <v>4.6399999999999997</v>
      </c>
      <c r="AJ51" s="75">
        <f t="shared" si="2"/>
        <v>0.67</v>
      </c>
      <c r="AK51" s="20">
        <f t="shared" si="2"/>
        <v>5</v>
      </c>
      <c r="AL51" s="20">
        <f t="shared" si="2"/>
        <v>5</v>
      </c>
      <c r="AM51" s="83" t="s">
        <v>97</v>
      </c>
    </row>
    <row r="52" spans="1:56" s="17" customFormat="1" ht="18" customHeight="1" x14ac:dyDescent="0.25">
      <c r="A52" s="19">
        <v>7</v>
      </c>
      <c r="B52" s="86" t="s">
        <v>52</v>
      </c>
      <c r="C52" s="86" t="s">
        <v>19</v>
      </c>
      <c r="D52" s="86" t="s">
        <v>19</v>
      </c>
      <c r="E52" s="86" t="s">
        <v>19</v>
      </c>
      <c r="F52" s="86" t="s">
        <v>19</v>
      </c>
      <c r="G52" s="86" t="s">
        <v>19</v>
      </c>
      <c r="H52" s="86" t="s">
        <v>19</v>
      </c>
      <c r="I52" s="86" t="s">
        <v>19</v>
      </c>
      <c r="J52" s="86" t="s">
        <v>19</v>
      </c>
      <c r="K52" s="86" t="s">
        <v>19</v>
      </c>
      <c r="L52" s="86" t="s">
        <v>19</v>
      </c>
      <c r="M52" s="86" t="s">
        <v>19</v>
      </c>
      <c r="N52" s="86" t="s">
        <v>19</v>
      </c>
      <c r="O52" s="86" t="s">
        <v>19</v>
      </c>
      <c r="P52" s="86" t="s">
        <v>19</v>
      </c>
      <c r="Q52" s="86" t="s">
        <v>19</v>
      </c>
      <c r="R52" s="86" t="s">
        <v>19</v>
      </c>
      <c r="S52" s="86" t="s">
        <v>19</v>
      </c>
      <c r="T52" s="86" t="s">
        <v>19</v>
      </c>
      <c r="U52" s="87" t="s">
        <v>19</v>
      </c>
      <c r="V52" s="20">
        <f t="shared" si="5"/>
        <v>0</v>
      </c>
      <c r="W52" s="20">
        <f t="shared" si="0"/>
        <v>0</v>
      </c>
      <c r="X52" s="20">
        <f t="shared" si="0"/>
        <v>1</v>
      </c>
      <c r="Y52" s="20">
        <f t="shared" si="0"/>
        <v>0</v>
      </c>
      <c r="Z52" s="20">
        <f t="shared" si="0"/>
        <v>9</v>
      </c>
      <c r="AA52" s="20">
        <f t="shared" si="0"/>
        <v>1</v>
      </c>
      <c r="AB52" s="21">
        <f t="shared" si="3"/>
        <v>11</v>
      </c>
      <c r="AC52" s="22">
        <f t="shared" si="4"/>
        <v>0</v>
      </c>
      <c r="AD52" s="22">
        <f t="shared" si="1"/>
        <v>0</v>
      </c>
      <c r="AE52" s="22">
        <f t="shared" si="1"/>
        <v>9.0909090909090912E-2</v>
      </c>
      <c r="AF52" s="22">
        <f t="shared" si="1"/>
        <v>0</v>
      </c>
      <c r="AG52" s="22">
        <f t="shared" si="1"/>
        <v>0.81818181818181823</v>
      </c>
      <c r="AH52" s="22">
        <f t="shared" si="1"/>
        <v>9.0909090909090912E-2</v>
      </c>
      <c r="AI52" s="75">
        <f t="shared" si="2"/>
        <v>4.8</v>
      </c>
      <c r="AJ52" s="75">
        <f t="shared" si="2"/>
        <v>0.63</v>
      </c>
      <c r="AK52" s="20">
        <f t="shared" si="2"/>
        <v>5</v>
      </c>
      <c r="AL52" s="20">
        <f t="shared" si="2"/>
        <v>5</v>
      </c>
      <c r="AM52" s="83"/>
      <c r="AO52" s="17" t="s">
        <v>140</v>
      </c>
      <c r="AP52" s="17" t="s">
        <v>142</v>
      </c>
      <c r="AQ52" s="17" t="s">
        <v>47</v>
      </c>
      <c r="AR52" s="17" t="s">
        <v>95</v>
      </c>
    </row>
    <row r="53" spans="1:56" s="17" customFormat="1" ht="18" customHeight="1" x14ac:dyDescent="0.25">
      <c r="A53" s="19">
        <v>8</v>
      </c>
      <c r="B53" s="86" t="s">
        <v>53</v>
      </c>
      <c r="C53" s="86" t="s">
        <v>20</v>
      </c>
      <c r="D53" s="86" t="s">
        <v>20</v>
      </c>
      <c r="E53" s="86" t="s">
        <v>20</v>
      </c>
      <c r="F53" s="86" t="s">
        <v>20</v>
      </c>
      <c r="G53" s="86" t="s">
        <v>20</v>
      </c>
      <c r="H53" s="86" t="s">
        <v>20</v>
      </c>
      <c r="I53" s="86" t="s">
        <v>20</v>
      </c>
      <c r="J53" s="86" t="s">
        <v>20</v>
      </c>
      <c r="K53" s="86" t="s">
        <v>20</v>
      </c>
      <c r="L53" s="86" t="s">
        <v>20</v>
      </c>
      <c r="M53" s="86" t="s">
        <v>20</v>
      </c>
      <c r="N53" s="86" t="s">
        <v>20</v>
      </c>
      <c r="O53" s="86" t="s">
        <v>20</v>
      </c>
      <c r="P53" s="86" t="s">
        <v>20</v>
      </c>
      <c r="Q53" s="86" t="s">
        <v>20</v>
      </c>
      <c r="R53" s="86" t="s">
        <v>20</v>
      </c>
      <c r="S53" s="86" t="s">
        <v>20</v>
      </c>
      <c r="T53" s="86" t="s">
        <v>20</v>
      </c>
      <c r="U53" s="87" t="s">
        <v>20</v>
      </c>
      <c r="V53" s="20">
        <f t="shared" si="5"/>
        <v>0</v>
      </c>
      <c r="W53" s="20">
        <f t="shared" si="0"/>
        <v>1</v>
      </c>
      <c r="X53" s="20">
        <f t="shared" si="0"/>
        <v>2</v>
      </c>
      <c r="Y53" s="20">
        <f t="shared" si="0"/>
        <v>1</v>
      </c>
      <c r="Z53" s="20">
        <f t="shared" si="0"/>
        <v>7</v>
      </c>
      <c r="AA53" s="20">
        <f t="shared" si="0"/>
        <v>0</v>
      </c>
      <c r="AB53" s="21">
        <f t="shared" si="3"/>
        <v>11</v>
      </c>
      <c r="AC53" s="22">
        <f t="shared" si="4"/>
        <v>0</v>
      </c>
      <c r="AD53" s="22">
        <f t="shared" si="1"/>
        <v>9.0909090909090912E-2</v>
      </c>
      <c r="AE53" s="22">
        <f t="shared" si="1"/>
        <v>0.18181818181818182</v>
      </c>
      <c r="AF53" s="22">
        <f t="shared" si="1"/>
        <v>9.0909090909090912E-2</v>
      </c>
      <c r="AG53" s="22">
        <f t="shared" si="1"/>
        <v>0.63636363636363635</v>
      </c>
      <c r="AH53" s="22">
        <f t="shared" si="1"/>
        <v>0</v>
      </c>
      <c r="AI53" s="75">
        <f t="shared" si="2"/>
        <v>4.2699999999999996</v>
      </c>
      <c r="AJ53" s="75">
        <f t="shared" si="2"/>
        <v>1.1000000000000001</v>
      </c>
      <c r="AK53" s="20">
        <f t="shared" si="2"/>
        <v>5</v>
      </c>
      <c r="AL53" s="20">
        <f t="shared" si="2"/>
        <v>5</v>
      </c>
      <c r="AM53" s="83" t="s">
        <v>98</v>
      </c>
      <c r="AN53" s="17" t="s">
        <v>94</v>
      </c>
      <c r="AO53" s="17">
        <v>11</v>
      </c>
      <c r="AP53" s="17">
        <v>11</v>
      </c>
      <c r="AQ53" s="17">
        <v>11</v>
      </c>
      <c r="AR53" s="17">
        <v>11</v>
      </c>
    </row>
    <row r="54" spans="1:56" s="17" customFormat="1" ht="18" customHeight="1" x14ac:dyDescent="0.25">
      <c r="A54" s="19">
        <v>9</v>
      </c>
      <c r="B54" s="86" t="s">
        <v>54</v>
      </c>
      <c r="C54" s="86" t="s">
        <v>21</v>
      </c>
      <c r="D54" s="86" t="s">
        <v>21</v>
      </c>
      <c r="E54" s="86" t="s">
        <v>21</v>
      </c>
      <c r="F54" s="86" t="s">
        <v>21</v>
      </c>
      <c r="G54" s="86" t="s">
        <v>21</v>
      </c>
      <c r="H54" s="86" t="s">
        <v>21</v>
      </c>
      <c r="I54" s="86" t="s">
        <v>21</v>
      </c>
      <c r="J54" s="86" t="s">
        <v>21</v>
      </c>
      <c r="K54" s="86" t="s">
        <v>21</v>
      </c>
      <c r="L54" s="86" t="s">
        <v>21</v>
      </c>
      <c r="M54" s="86" t="s">
        <v>21</v>
      </c>
      <c r="N54" s="86" t="s">
        <v>21</v>
      </c>
      <c r="O54" s="86" t="s">
        <v>21</v>
      </c>
      <c r="P54" s="86" t="s">
        <v>21</v>
      </c>
      <c r="Q54" s="86" t="s">
        <v>21</v>
      </c>
      <c r="R54" s="86" t="s">
        <v>21</v>
      </c>
      <c r="S54" s="86" t="s">
        <v>21</v>
      </c>
      <c r="T54" s="86" t="s">
        <v>21</v>
      </c>
      <c r="U54" s="87" t="s">
        <v>21</v>
      </c>
      <c r="V54" s="20">
        <f t="shared" si="5"/>
        <v>0</v>
      </c>
      <c r="W54" s="20">
        <f t="shared" si="0"/>
        <v>0</v>
      </c>
      <c r="X54" s="20">
        <f t="shared" si="0"/>
        <v>0</v>
      </c>
      <c r="Y54" s="20">
        <f t="shared" si="0"/>
        <v>3</v>
      </c>
      <c r="Z54" s="20">
        <f t="shared" si="0"/>
        <v>8</v>
      </c>
      <c r="AA54" s="20">
        <f t="shared" si="0"/>
        <v>0</v>
      </c>
      <c r="AB54" s="21">
        <f t="shared" si="3"/>
        <v>11</v>
      </c>
      <c r="AC54" s="22">
        <f t="shared" si="4"/>
        <v>0</v>
      </c>
      <c r="AD54" s="22">
        <f t="shared" si="1"/>
        <v>0</v>
      </c>
      <c r="AE54" s="22">
        <f t="shared" si="1"/>
        <v>0</v>
      </c>
      <c r="AF54" s="22">
        <f t="shared" si="1"/>
        <v>0.27272727272727271</v>
      </c>
      <c r="AG54" s="22">
        <f t="shared" si="1"/>
        <v>0.72727272727272729</v>
      </c>
      <c r="AH54" s="22">
        <f t="shared" si="1"/>
        <v>0</v>
      </c>
      <c r="AI54" s="75">
        <f t="shared" si="2"/>
        <v>4.7300000000000004</v>
      </c>
      <c r="AJ54" s="75">
        <f t="shared" si="2"/>
        <v>0.47</v>
      </c>
      <c r="AK54" s="20">
        <f t="shared" si="2"/>
        <v>5</v>
      </c>
      <c r="AL54" s="20">
        <f t="shared" si="2"/>
        <v>5</v>
      </c>
      <c r="AM54" s="83"/>
      <c r="AN54" s="17" t="s">
        <v>99</v>
      </c>
      <c r="AO54" s="17">
        <v>0</v>
      </c>
      <c r="AP54" s="17">
        <v>0</v>
      </c>
      <c r="AQ54" s="17">
        <v>0</v>
      </c>
      <c r="AR54" s="17">
        <v>0</v>
      </c>
    </row>
    <row r="55" spans="1:56" s="17" customFormat="1" ht="18" customHeight="1" x14ac:dyDescent="0.25">
      <c r="A55" s="19">
        <v>10</v>
      </c>
      <c r="B55" s="86" t="s">
        <v>55</v>
      </c>
      <c r="C55" s="86" t="s">
        <v>22</v>
      </c>
      <c r="D55" s="86" t="s">
        <v>22</v>
      </c>
      <c r="E55" s="86" t="s">
        <v>22</v>
      </c>
      <c r="F55" s="86" t="s">
        <v>22</v>
      </c>
      <c r="G55" s="86" t="s">
        <v>22</v>
      </c>
      <c r="H55" s="86" t="s">
        <v>22</v>
      </c>
      <c r="I55" s="86" t="s">
        <v>22</v>
      </c>
      <c r="J55" s="86" t="s">
        <v>22</v>
      </c>
      <c r="K55" s="86" t="s">
        <v>22</v>
      </c>
      <c r="L55" s="86" t="s">
        <v>22</v>
      </c>
      <c r="M55" s="86" t="s">
        <v>22</v>
      </c>
      <c r="N55" s="86" t="s">
        <v>22</v>
      </c>
      <c r="O55" s="86" t="s">
        <v>22</v>
      </c>
      <c r="P55" s="86" t="s">
        <v>22</v>
      </c>
      <c r="Q55" s="86" t="s">
        <v>22</v>
      </c>
      <c r="R55" s="86" t="s">
        <v>22</v>
      </c>
      <c r="S55" s="86" t="s">
        <v>22</v>
      </c>
      <c r="T55" s="86" t="s">
        <v>22</v>
      </c>
      <c r="U55" s="87" t="s">
        <v>22</v>
      </c>
      <c r="V55" s="20">
        <f t="shared" si="5"/>
        <v>0</v>
      </c>
      <c r="W55" s="20">
        <f t="shared" si="0"/>
        <v>0</v>
      </c>
      <c r="X55" s="20">
        <f t="shared" si="0"/>
        <v>0</v>
      </c>
      <c r="Y55" s="20">
        <f t="shared" si="0"/>
        <v>0</v>
      </c>
      <c r="Z55" s="20">
        <f t="shared" si="0"/>
        <v>7</v>
      </c>
      <c r="AA55" s="20">
        <f t="shared" si="0"/>
        <v>4</v>
      </c>
      <c r="AB55" s="21">
        <f t="shared" si="3"/>
        <v>11</v>
      </c>
      <c r="AC55" s="22">
        <f t="shared" si="4"/>
        <v>0</v>
      </c>
      <c r="AD55" s="22">
        <f t="shared" si="1"/>
        <v>0</v>
      </c>
      <c r="AE55" s="22">
        <f t="shared" si="1"/>
        <v>0</v>
      </c>
      <c r="AF55" s="22">
        <f t="shared" si="1"/>
        <v>0</v>
      </c>
      <c r="AG55" s="22">
        <f t="shared" si="1"/>
        <v>0.63636363636363635</v>
      </c>
      <c r="AH55" s="22">
        <f t="shared" si="1"/>
        <v>0.36363636363636365</v>
      </c>
      <c r="AI55" s="75">
        <f t="shared" si="2"/>
        <v>5</v>
      </c>
      <c r="AJ55" s="75">
        <f t="shared" si="2"/>
        <v>0</v>
      </c>
      <c r="AK55" s="20">
        <f t="shared" si="2"/>
        <v>5</v>
      </c>
      <c r="AL55" s="20">
        <f t="shared" si="2"/>
        <v>5</v>
      </c>
      <c r="AM55" s="83" t="s">
        <v>156</v>
      </c>
    </row>
    <row r="56" spans="1:56" s="17" customFormat="1" ht="18" customHeight="1" x14ac:dyDescent="0.25">
      <c r="A56" s="19">
        <v>11</v>
      </c>
      <c r="B56" s="86" t="s">
        <v>57</v>
      </c>
      <c r="C56" s="86" t="s">
        <v>22</v>
      </c>
      <c r="D56" s="86" t="s">
        <v>22</v>
      </c>
      <c r="E56" s="86" t="s">
        <v>22</v>
      </c>
      <c r="F56" s="86" t="s">
        <v>22</v>
      </c>
      <c r="G56" s="86" t="s">
        <v>22</v>
      </c>
      <c r="H56" s="86" t="s">
        <v>22</v>
      </c>
      <c r="I56" s="86" t="s">
        <v>22</v>
      </c>
      <c r="J56" s="86" t="s">
        <v>22</v>
      </c>
      <c r="K56" s="86" t="s">
        <v>22</v>
      </c>
      <c r="L56" s="86" t="s">
        <v>22</v>
      </c>
      <c r="M56" s="86" t="s">
        <v>22</v>
      </c>
      <c r="N56" s="86" t="s">
        <v>22</v>
      </c>
      <c r="O56" s="86" t="s">
        <v>22</v>
      </c>
      <c r="P56" s="86" t="s">
        <v>22</v>
      </c>
      <c r="Q56" s="86" t="s">
        <v>22</v>
      </c>
      <c r="R56" s="86" t="s">
        <v>22</v>
      </c>
      <c r="S56" s="86" t="s">
        <v>22</v>
      </c>
      <c r="T56" s="86" t="s">
        <v>22</v>
      </c>
      <c r="U56" s="87" t="s">
        <v>22</v>
      </c>
      <c r="V56" s="20">
        <f t="shared" si="5"/>
        <v>0</v>
      </c>
      <c r="W56" s="20">
        <f t="shared" si="0"/>
        <v>1</v>
      </c>
      <c r="X56" s="20">
        <f t="shared" si="0"/>
        <v>0</v>
      </c>
      <c r="Y56" s="20">
        <f t="shared" si="0"/>
        <v>3</v>
      </c>
      <c r="Z56" s="20">
        <f t="shared" si="0"/>
        <v>7</v>
      </c>
      <c r="AA56" s="20">
        <f t="shared" si="0"/>
        <v>0</v>
      </c>
      <c r="AB56" s="21">
        <f t="shared" si="3"/>
        <v>11</v>
      </c>
      <c r="AC56" s="22">
        <f t="shared" si="4"/>
        <v>0</v>
      </c>
      <c r="AD56" s="22">
        <f t="shared" si="1"/>
        <v>9.0909090909090912E-2</v>
      </c>
      <c r="AE56" s="22">
        <f t="shared" si="1"/>
        <v>0</v>
      </c>
      <c r="AF56" s="22">
        <f t="shared" si="1"/>
        <v>0.27272727272727271</v>
      </c>
      <c r="AG56" s="22">
        <f t="shared" si="1"/>
        <v>0.63636363636363635</v>
      </c>
      <c r="AH56" s="22">
        <f t="shared" si="1"/>
        <v>0</v>
      </c>
      <c r="AI56" s="75">
        <f t="shared" si="2"/>
        <v>4.45</v>
      </c>
      <c r="AJ56" s="75">
        <f t="shared" si="2"/>
        <v>0.93</v>
      </c>
      <c r="AK56" s="20">
        <f t="shared" si="2"/>
        <v>5</v>
      </c>
      <c r="AL56" s="20">
        <f t="shared" si="2"/>
        <v>5</v>
      </c>
      <c r="AM56" s="83"/>
    </row>
    <row r="57" spans="1:56" s="17" customFormat="1" ht="18" customHeight="1" x14ac:dyDescent="0.25">
      <c r="A57" s="19">
        <v>12</v>
      </c>
      <c r="B57" s="86" t="s">
        <v>58</v>
      </c>
      <c r="C57" s="86" t="s">
        <v>22</v>
      </c>
      <c r="D57" s="86" t="s">
        <v>22</v>
      </c>
      <c r="E57" s="86" t="s">
        <v>22</v>
      </c>
      <c r="F57" s="86" t="s">
        <v>22</v>
      </c>
      <c r="G57" s="86" t="s">
        <v>22</v>
      </c>
      <c r="H57" s="86" t="s">
        <v>22</v>
      </c>
      <c r="I57" s="86" t="s">
        <v>22</v>
      </c>
      <c r="J57" s="86" t="s">
        <v>22</v>
      </c>
      <c r="K57" s="86" t="s">
        <v>22</v>
      </c>
      <c r="L57" s="86" t="s">
        <v>22</v>
      </c>
      <c r="M57" s="86" t="s">
        <v>22</v>
      </c>
      <c r="N57" s="86" t="s">
        <v>22</v>
      </c>
      <c r="O57" s="86" t="s">
        <v>22</v>
      </c>
      <c r="P57" s="86" t="s">
        <v>22</v>
      </c>
      <c r="Q57" s="86" t="s">
        <v>22</v>
      </c>
      <c r="R57" s="86" t="s">
        <v>22</v>
      </c>
      <c r="S57" s="86" t="s">
        <v>22</v>
      </c>
      <c r="T57" s="86" t="s">
        <v>22</v>
      </c>
      <c r="U57" s="87" t="s">
        <v>22</v>
      </c>
      <c r="V57" s="20">
        <f t="shared" si="5"/>
        <v>0</v>
      </c>
      <c r="W57" s="20">
        <f t="shared" si="0"/>
        <v>0</v>
      </c>
      <c r="X57" s="20">
        <f t="shared" si="0"/>
        <v>0</v>
      </c>
      <c r="Y57" s="20">
        <f t="shared" si="0"/>
        <v>4</v>
      </c>
      <c r="Z57" s="20">
        <f t="shared" si="0"/>
        <v>7</v>
      </c>
      <c r="AA57" s="20">
        <f t="shared" si="0"/>
        <v>0</v>
      </c>
      <c r="AB57" s="21">
        <f t="shared" si="3"/>
        <v>11</v>
      </c>
      <c r="AC57" s="22">
        <f t="shared" si="4"/>
        <v>0</v>
      </c>
      <c r="AD57" s="22">
        <f t="shared" si="1"/>
        <v>0</v>
      </c>
      <c r="AE57" s="22">
        <f t="shared" si="1"/>
        <v>0</v>
      </c>
      <c r="AF57" s="22">
        <f t="shared" si="1"/>
        <v>0.36363636363636365</v>
      </c>
      <c r="AG57" s="22">
        <f t="shared" si="1"/>
        <v>0.63636363636363635</v>
      </c>
      <c r="AH57" s="22">
        <f t="shared" si="1"/>
        <v>0</v>
      </c>
      <c r="AI57" s="75">
        <f t="shared" si="2"/>
        <v>4.6399999999999997</v>
      </c>
      <c r="AJ57" s="75">
        <f t="shared" si="2"/>
        <v>0.5</v>
      </c>
      <c r="AK57" s="20">
        <f t="shared" si="2"/>
        <v>5</v>
      </c>
      <c r="AL57" s="20">
        <f t="shared" si="2"/>
        <v>5</v>
      </c>
      <c r="AM57" s="83"/>
    </row>
    <row r="58" spans="1:56" s="54" customFormat="1" ht="18.75" x14ac:dyDescent="0.25">
      <c r="A58" s="101" t="s">
        <v>23</v>
      </c>
      <c r="B58" s="101"/>
      <c r="C58" s="101"/>
      <c r="D58" s="101"/>
      <c r="E58" s="101"/>
      <c r="F58" s="101"/>
      <c r="G58" s="101"/>
      <c r="H58" s="101"/>
      <c r="I58" s="101"/>
      <c r="J58" s="101"/>
      <c r="K58" s="101"/>
      <c r="L58" s="101"/>
      <c r="M58" s="101"/>
      <c r="N58" s="101"/>
      <c r="O58" s="101"/>
      <c r="P58" s="101"/>
      <c r="Q58" s="101"/>
      <c r="R58" s="101"/>
      <c r="S58" s="101"/>
      <c r="T58" s="101"/>
      <c r="U58" s="98"/>
      <c r="V58" s="100"/>
      <c r="W58" s="100"/>
      <c r="X58" s="100"/>
      <c r="Y58" s="100"/>
      <c r="Z58" s="100"/>
      <c r="AA58" s="100"/>
      <c r="AB58" s="100"/>
      <c r="AC58" s="100"/>
      <c r="AD58" s="100"/>
      <c r="AE58" s="100"/>
      <c r="AF58" s="100"/>
      <c r="AG58" s="100"/>
      <c r="AH58" s="100"/>
      <c r="AI58" s="100"/>
      <c r="AJ58" s="100"/>
      <c r="AK58" s="100"/>
      <c r="AL58" s="100"/>
      <c r="AM58" s="71"/>
    </row>
    <row r="59" spans="1:56" s="17" customFormat="1" ht="18" customHeight="1" x14ac:dyDescent="0.25">
      <c r="A59" s="19">
        <v>13</v>
      </c>
      <c r="B59" s="86" t="s">
        <v>56</v>
      </c>
      <c r="C59" s="86"/>
      <c r="D59" s="86"/>
      <c r="E59" s="86"/>
      <c r="F59" s="86"/>
      <c r="G59" s="86"/>
      <c r="H59" s="86"/>
      <c r="I59" s="86"/>
      <c r="J59" s="86"/>
      <c r="K59" s="86"/>
      <c r="L59" s="86"/>
      <c r="M59" s="86"/>
      <c r="N59" s="86"/>
      <c r="O59" s="86"/>
      <c r="P59" s="86"/>
      <c r="Q59" s="86"/>
      <c r="R59" s="86"/>
      <c r="S59" s="86"/>
      <c r="T59" s="86"/>
      <c r="U59" s="87"/>
      <c r="V59" s="20">
        <f>+AN13</f>
        <v>0</v>
      </c>
      <c r="W59" s="20">
        <f t="shared" ref="W59:AA62" si="6">+AO13</f>
        <v>0</v>
      </c>
      <c r="X59" s="20">
        <f t="shared" si="6"/>
        <v>0</v>
      </c>
      <c r="Y59" s="20">
        <f t="shared" si="6"/>
        <v>2</v>
      </c>
      <c r="Z59" s="20">
        <f t="shared" si="6"/>
        <v>9</v>
      </c>
      <c r="AA59" s="20">
        <f t="shared" si="6"/>
        <v>0</v>
      </c>
      <c r="AB59" s="20">
        <f>SUM(V59:AA59)</f>
        <v>11</v>
      </c>
      <c r="AC59" s="22">
        <f>V59/$AB59</f>
        <v>0</v>
      </c>
      <c r="AD59" s="22">
        <f t="shared" ref="AD59:AH62" si="7">W59/$AB59</f>
        <v>0</v>
      </c>
      <c r="AE59" s="22">
        <f t="shared" si="7"/>
        <v>0</v>
      </c>
      <c r="AF59" s="22">
        <f t="shared" si="7"/>
        <v>0.18181818181818182</v>
      </c>
      <c r="AG59" s="22">
        <f t="shared" si="7"/>
        <v>0.81818181818181823</v>
      </c>
      <c r="AH59" s="22">
        <f t="shared" si="7"/>
        <v>0</v>
      </c>
      <c r="AI59" s="75">
        <f>+BA13</f>
        <v>4.82</v>
      </c>
      <c r="AJ59" s="75">
        <f t="shared" ref="AJ59:AL62" si="8">+BB13</f>
        <v>0.4</v>
      </c>
      <c r="AK59" s="20">
        <f t="shared" si="8"/>
        <v>5</v>
      </c>
      <c r="AL59" s="20">
        <f t="shared" si="8"/>
        <v>5</v>
      </c>
      <c r="AM59" s="78" t="s">
        <v>89</v>
      </c>
    </row>
    <row r="60" spans="1:56" s="17" customFormat="1" ht="18" customHeight="1" x14ac:dyDescent="0.25">
      <c r="A60" s="19">
        <v>14</v>
      </c>
      <c r="B60" s="86" t="s">
        <v>59</v>
      </c>
      <c r="C60" s="86"/>
      <c r="D60" s="86"/>
      <c r="E60" s="86"/>
      <c r="F60" s="86"/>
      <c r="G60" s="86"/>
      <c r="H60" s="86"/>
      <c r="I60" s="86"/>
      <c r="J60" s="86"/>
      <c r="K60" s="86"/>
      <c r="L60" s="86"/>
      <c r="M60" s="86"/>
      <c r="N60" s="86"/>
      <c r="O60" s="86"/>
      <c r="P60" s="86"/>
      <c r="Q60" s="86"/>
      <c r="R60" s="86"/>
      <c r="S60" s="86"/>
      <c r="T60" s="86"/>
      <c r="U60" s="87"/>
      <c r="V60" s="20">
        <f t="shared" ref="V60:V62" si="9">+AN14</f>
        <v>0</v>
      </c>
      <c r="W60" s="20">
        <f t="shared" si="6"/>
        <v>0</v>
      </c>
      <c r="X60" s="20">
        <f t="shared" si="6"/>
        <v>0</v>
      </c>
      <c r="Y60" s="20">
        <f t="shared" si="6"/>
        <v>2</v>
      </c>
      <c r="Z60" s="20">
        <f t="shared" si="6"/>
        <v>9</v>
      </c>
      <c r="AA60" s="20">
        <f t="shared" si="6"/>
        <v>0</v>
      </c>
      <c r="AB60" s="20">
        <f t="shared" ref="AB60:AB62" si="10">SUM(V60:AA60)</f>
        <v>11</v>
      </c>
      <c r="AC60" s="22">
        <f t="shared" ref="AC60:AC62" si="11">V60/$AB60</f>
        <v>0</v>
      </c>
      <c r="AD60" s="22">
        <f t="shared" si="7"/>
        <v>0</v>
      </c>
      <c r="AE60" s="22">
        <f t="shared" si="7"/>
        <v>0</v>
      </c>
      <c r="AF60" s="22">
        <f t="shared" si="7"/>
        <v>0.18181818181818182</v>
      </c>
      <c r="AG60" s="22">
        <f t="shared" si="7"/>
        <v>0.81818181818181823</v>
      </c>
      <c r="AH60" s="22">
        <f t="shared" si="7"/>
        <v>0</v>
      </c>
      <c r="AI60" s="75">
        <f t="shared" ref="AI60:AI62" si="12">+BA14</f>
        <v>4.82</v>
      </c>
      <c r="AJ60" s="75">
        <f t="shared" si="8"/>
        <v>0.4</v>
      </c>
      <c r="AK60" s="20">
        <f t="shared" si="8"/>
        <v>5</v>
      </c>
      <c r="AL60" s="20">
        <f t="shared" si="8"/>
        <v>5</v>
      </c>
      <c r="AM60" s="83" t="s">
        <v>146</v>
      </c>
    </row>
    <row r="61" spans="1:56" s="17" customFormat="1" ht="18" customHeight="1" x14ac:dyDescent="0.25">
      <c r="A61" s="19">
        <v>15</v>
      </c>
      <c r="B61" s="86" t="s">
        <v>60</v>
      </c>
      <c r="C61" s="86"/>
      <c r="D61" s="86"/>
      <c r="E61" s="86"/>
      <c r="F61" s="86"/>
      <c r="G61" s="86"/>
      <c r="H61" s="86"/>
      <c r="I61" s="86"/>
      <c r="J61" s="86"/>
      <c r="K61" s="86"/>
      <c r="L61" s="86"/>
      <c r="M61" s="86"/>
      <c r="N61" s="86"/>
      <c r="O61" s="86"/>
      <c r="P61" s="86"/>
      <c r="Q61" s="86"/>
      <c r="R61" s="86"/>
      <c r="S61" s="86"/>
      <c r="T61" s="86"/>
      <c r="U61" s="87"/>
      <c r="V61" s="20">
        <f t="shared" si="9"/>
        <v>0</v>
      </c>
      <c r="W61" s="20">
        <f t="shared" si="6"/>
        <v>0</v>
      </c>
      <c r="X61" s="20">
        <f t="shared" si="6"/>
        <v>0</v>
      </c>
      <c r="Y61" s="20">
        <f t="shared" si="6"/>
        <v>2</v>
      </c>
      <c r="Z61" s="20">
        <f t="shared" si="6"/>
        <v>9</v>
      </c>
      <c r="AA61" s="20">
        <f t="shared" si="6"/>
        <v>0</v>
      </c>
      <c r="AB61" s="20">
        <f t="shared" si="10"/>
        <v>11</v>
      </c>
      <c r="AC61" s="22">
        <f t="shared" si="11"/>
        <v>0</v>
      </c>
      <c r="AD61" s="22">
        <f t="shared" si="7"/>
        <v>0</v>
      </c>
      <c r="AE61" s="22">
        <f t="shared" si="7"/>
        <v>0</v>
      </c>
      <c r="AF61" s="22">
        <f t="shared" si="7"/>
        <v>0.18181818181818182</v>
      </c>
      <c r="AG61" s="22">
        <f t="shared" si="7"/>
        <v>0.81818181818181823</v>
      </c>
      <c r="AH61" s="22">
        <f t="shared" si="7"/>
        <v>0</v>
      </c>
      <c r="AI61" s="75">
        <f t="shared" si="12"/>
        <v>4.82</v>
      </c>
      <c r="AJ61" s="75">
        <f t="shared" si="8"/>
        <v>0.4</v>
      </c>
      <c r="AK61" s="20">
        <f t="shared" si="8"/>
        <v>5</v>
      </c>
      <c r="AL61" s="20">
        <f t="shared" si="8"/>
        <v>5</v>
      </c>
      <c r="AM61" s="83"/>
      <c r="AO61" s="17" t="s">
        <v>90</v>
      </c>
      <c r="AP61" s="17" t="s">
        <v>91</v>
      </c>
      <c r="AQ61" s="17" t="s">
        <v>92</v>
      </c>
      <c r="AR61" s="17" t="s">
        <v>93</v>
      </c>
    </row>
    <row r="62" spans="1:56" s="17" customFormat="1" ht="18" customHeight="1" x14ac:dyDescent="0.25">
      <c r="A62" s="19">
        <v>16</v>
      </c>
      <c r="B62" s="86" t="s">
        <v>61</v>
      </c>
      <c r="C62" s="86"/>
      <c r="D62" s="86"/>
      <c r="E62" s="86"/>
      <c r="F62" s="86"/>
      <c r="G62" s="86"/>
      <c r="H62" s="86"/>
      <c r="I62" s="86"/>
      <c r="J62" s="86"/>
      <c r="K62" s="86"/>
      <c r="L62" s="86"/>
      <c r="M62" s="86"/>
      <c r="N62" s="86"/>
      <c r="O62" s="86"/>
      <c r="P62" s="86"/>
      <c r="Q62" s="86"/>
      <c r="R62" s="86"/>
      <c r="S62" s="86"/>
      <c r="T62" s="86"/>
      <c r="U62" s="87"/>
      <c r="V62" s="20">
        <f t="shared" si="9"/>
        <v>0</v>
      </c>
      <c r="W62" s="20">
        <f t="shared" si="6"/>
        <v>0</v>
      </c>
      <c r="X62" s="20">
        <f t="shared" si="6"/>
        <v>0</v>
      </c>
      <c r="Y62" s="20">
        <f t="shared" si="6"/>
        <v>2</v>
      </c>
      <c r="Z62" s="20">
        <f t="shared" si="6"/>
        <v>8</v>
      </c>
      <c r="AA62" s="20">
        <f t="shared" si="6"/>
        <v>1</v>
      </c>
      <c r="AB62" s="20">
        <f t="shared" si="10"/>
        <v>11</v>
      </c>
      <c r="AC62" s="22">
        <f t="shared" si="11"/>
        <v>0</v>
      </c>
      <c r="AD62" s="22">
        <f t="shared" si="7"/>
        <v>0</v>
      </c>
      <c r="AE62" s="22">
        <f t="shared" si="7"/>
        <v>0</v>
      </c>
      <c r="AF62" s="22">
        <f t="shared" si="7"/>
        <v>0.18181818181818182</v>
      </c>
      <c r="AG62" s="22">
        <f t="shared" si="7"/>
        <v>0.72727272727272729</v>
      </c>
      <c r="AH62" s="22">
        <f t="shared" si="7"/>
        <v>9.0909090909090912E-2</v>
      </c>
      <c r="AI62" s="75">
        <f t="shared" si="12"/>
        <v>4.8</v>
      </c>
      <c r="AJ62" s="75">
        <f t="shared" si="8"/>
        <v>0.42</v>
      </c>
      <c r="AK62" s="20">
        <f t="shared" si="8"/>
        <v>5</v>
      </c>
      <c r="AL62" s="20">
        <f t="shared" si="8"/>
        <v>5</v>
      </c>
      <c r="AM62" s="83" t="s">
        <v>94</v>
      </c>
      <c r="AN62" s="17" t="s">
        <v>143</v>
      </c>
      <c r="AO62" s="17">
        <v>11</v>
      </c>
      <c r="AP62" s="17">
        <v>100</v>
      </c>
      <c r="AQ62" s="17">
        <v>100</v>
      </c>
      <c r="AR62" s="17">
        <v>100</v>
      </c>
    </row>
    <row r="63" spans="1:56" s="17" customFormat="1" ht="18" customHeight="1" x14ac:dyDescent="0.25">
      <c r="A63" s="23"/>
      <c r="B63" s="24"/>
      <c r="C63" s="24"/>
      <c r="D63" s="24"/>
      <c r="E63" s="24"/>
      <c r="F63" s="24"/>
      <c r="G63" s="24"/>
      <c r="H63" s="24"/>
      <c r="I63" s="24"/>
      <c r="J63" s="24"/>
      <c r="K63" s="24"/>
      <c r="L63" s="24"/>
      <c r="M63" s="24"/>
      <c r="N63" s="24"/>
      <c r="O63" s="24"/>
      <c r="P63" s="24"/>
      <c r="Q63" s="24"/>
      <c r="R63" s="24"/>
      <c r="S63" s="24"/>
      <c r="T63" s="24"/>
      <c r="U63" s="24"/>
      <c r="V63" s="25"/>
      <c r="W63" s="25"/>
      <c r="X63" s="25"/>
      <c r="Y63" s="25"/>
      <c r="Z63" s="25"/>
      <c r="AA63" s="25"/>
      <c r="AB63" s="26"/>
      <c r="AC63" s="27"/>
      <c r="AD63" s="27"/>
      <c r="AE63" s="27"/>
      <c r="AF63" s="27"/>
      <c r="AG63" s="27"/>
      <c r="AH63" s="27"/>
      <c r="AI63" s="28"/>
      <c r="AJ63" s="28"/>
      <c r="AK63" s="25"/>
      <c r="AL63" s="45"/>
      <c r="AM63" s="83" t="s">
        <v>156</v>
      </c>
    </row>
    <row r="64" spans="1:56" s="17" customFormat="1" ht="18" customHeight="1" x14ac:dyDescent="0.25">
      <c r="A64" s="23"/>
      <c r="B64" s="24"/>
      <c r="C64" s="24"/>
      <c r="D64" s="24"/>
      <c r="E64" s="24"/>
      <c r="F64" s="24"/>
      <c r="G64" s="24"/>
      <c r="H64" s="24"/>
      <c r="I64" s="24"/>
      <c r="J64" s="24"/>
      <c r="K64" s="24"/>
      <c r="L64" s="24"/>
      <c r="M64" s="24"/>
      <c r="N64" s="24"/>
      <c r="O64" s="24"/>
      <c r="P64" s="24"/>
      <c r="Q64" s="24"/>
      <c r="R64" s="24"/>
      <c r="S64" s="24"/>
      <c r="T64" s="24"/>
      <c r="U64" s="24"/>
      <c r="V64" s="26"/>
      <c r="W64" s="26"/>
      <c r="X64" s="26"/>
      <c r="Y64" s="26"/>
      <c r="Z64" s="26"/>
      <c r="AA64" s="26"/>
      <c r="AB64" s="26"/>
      <c r="AC64" s="27"/>
      <c r="AD64" s="27"/>
      <c r="AE64" s="27"/>
      <c r="AF64" s="27"/>
      <c r="AG64" s="27"/>
      <c r="AH64" s="27"/>
      <c r="AI64" s="29"/>
      <c r="AJ64" s="29"/>
      <c r="AK64" s="26"/>
      <c r="AL64" s="46"/>
      <c r="AM64" s="83"/>
    </row>
    <row r="65" spans="1:39" s="17" customFormat="1" ht="18" customHeight="1" x14ac:dyDescent="0.25">
      <c r="A65" s="23"/>
      <c r="B65" s="24"/>
      <c r="C65" s="24"/>
      <c r="D65" s="24"/>
      <c r="E65" s="24"/>
      <c r="F65" s="24"/>
      <c r="G65" s="24"/>
      <c r="H65" s="24"/>
      <c r="I65" s="24"/>
      <c r="J65" s="24"/>
      <c r="K65" s="24"/>
      <c r="L65" s="24"/>
      <c r="M65" s="24"/>
      <c r="N65" s="24"/>
      <c r="O65" s="24"/>
      <c r="P65" s="24"/>
      <c r="Q65" s="24"/>
      <c r="R65" s="24"/>
      <c r="S65" s="24"/>
      <c r="T65" s="24"/>
      <c r="U65" s="24"/>
      <c r="V65" s="26"/>
      <c r="W65" s="26"/>
      <c r="X65" s="26"/>
      <c r="Y65" s="26"/>
      <c r="Z65" s="26"/>
      <c r="AA65" s="26"/>
      <c r="AB65" s="26"/>
      <c r="AC65" s="27"/>
      <c r="AD65" s="27"/>
      <c r="AE65" s="27"/>
      <c r="AF65" s="27"/>
      <c r="AG65" s="27"/>
      <c r="AH65" s="27"/>
      <c r="AI65" s="29"/>
      <c r="AJ65" s="29"/>
      <c r="AK65" s="26"/>
      <c r="AL65" s="46"/>
      <c r="AM65" s="83"/>
    </row>
    <row r="66" spans="1:39" s="17" customFormat="1" ht="18" customHeight="1" x14ac:dyDescent="0.25">
      <c r="A66" s="23"/>
      <c r="B66" s="24"/>
      <c r="C66" s="24"/>
      <c r="D66" s="24"/>
      <c r="E66" s="24"/>
      <c r="F66" s="24"/>
      <c r="G66" s="24"/>
      <c r="H66" s="24"/>
      <c r="I66" s="24"/>
      <c r="J66" s="24"/>
      <c r="K66" s="24"/>
      <c r="L66" s="24"/>
      <c r="M66" s="24"/>
      <c r="N66" s="24"/>
      <c r="O66" s="24"/>
      <c r="P66" s="24"/>
      <c r="Q66" s="24"/>
      <c r="R66" s="24"/>
      <c r="S66" s="24"/>
      <c r="T66" s="24"/>
      <c r="U66" s="24"/>
      <c r="V66" s="26"/>
      <c r="W66" s="26"/>
      <c r="X66" s="26"/>
      <c r="Y66" s="26"/>
      <c r="Z66" s="26"/>
      <c r="AA66" s="26"/>
      <c r="AB66" s="26"/>
      <c r="AC66" s="27"/>
      <c r="AD66" s="27"/>
      <c r="AE66" s="27"/>
      <c r="AF66" s="27"/>
      <c r="AG66" s="27"/>
      <c r="AH66" s="27"/>
      <c r="AI66" s="29"/>
      <c r="AJ66" s="29"/>
      <c r="AK66" s="26"/>
      <c r="AL66" s="46"/>
      <c r="AM66" s="83"/>
    </row>
    <row r="67" spans="1:39" s="5" customFormat="1" ht="20.25" x14ac:dyDescent="0.25">
      <c r="A67" s="92" t="s">
        <v>24</v>
      </c>
      <c r="B67" s="92"/>
      <c r="C67" s="92"/>
      <c r="D67" s="92"/>
      <c r="E67" s="92"/>
      <c r="F67" s="92"/>
      <c r="G67" s="92"/>
      <c r="H67" s="92"/>
      <c r="I67" s="92"/>
      <c r="J67" s="92"/>
      <c r="K67" s="92"/>
      <c r="L67" s="92"/>
      <c r="M67" s="92"/>
      <c r="N67" s="92"/>
      <c r="O67" s="92"/>
      <c r="P67" s="4"/>
      <c r="Q67" s="4"/>
      <c r="R67" s="4"/>
      <c r="S67" s="4"/>
      <c r="T67" s="4"/>
      <c r="U67" s="4"/>
      <c r="V67" s="4"/>
      <c r="W67" s="4"/>
      <c r="X67" s="4"/>
      <c r="Y67" s="4"/>
      <c r="Z67" s="4"/>
      <c r="AA67" s="4"/>
      <c r="AB67" s="4"/>
      <c r="AC67" s="4"/>
      <c r="AD67" s="4"/>
      <c r="AE67" s="4"/>
      <c r="AF67" s="4"/>
      <c r="AG67" s="4"/>
      <c r="AH67" s="4"/>
      <c r="AI67" s="4"/>
      <c r="AJ67" s="4"/>
      <c r="AK67" s="4"/>
      <c r="AL67" s="43"/>
      <c r="AM67" s="70"/>
    </row>
    <row r="68" spans="1:39" ht="15" customHeight="1" x14ac:dyDescent="0.25">
      <c r="V68" s="95" t="s">
        <v>7</v>
      </c>
      <c r="W68" s="95"/>
      <c r="X68" s="95"/>
      <c r="Y68" s="95"/>
      <c r="Z68" s="95"/>
      <c r="AA68" s="95"/>
      <c r="AC68" s="95" t="s">
        <v>8</v>
      </c>
      <c r="AD68" s="95"/>
      <c r="AE68" s="95"/>
      <c r="AF68" s="95"/>
      <c r="AG68" s="95"/>
      <c r="AH68" s="95"/>
      <c r="AI68" s="96" t="s">
        <v>9</v>
      </c>
      <c r="AJ68" s="96"/>
      <c r="AK68" s="96"/>
      <c r="AL68" s="96"/>
      <c r="AM68" s="78"/>
    </row>
    <row r="69" spans="1:39" x14ac:dyDescent="0.25">
      <c r="V69" s="97"/>
      <c r="W69" s="97"/>
      <c r="X69" s="97"/>
      <c r="Y69" s="97"/>
      <c r="Z69" s="97"/>
      <c r="AA69" s="97"/>
      <c r="AC69" s="97"/>
      <c r="AD69" s="97"/>
      <c r="AE69" s="97"/>
      <c r="AF69" s="97"/>
      <c r="AG69" s="97"/>
      <c r="AH69" s="97"/>
      <c r="AI69" s="96"/>
      <c r="AJ69" s="96"/>
      <c r="AK69" s="96"/>
      <c r="AL69" s="96"/>
      <c r="AM69" s="78"/>
    </row>
    <row r="70" spans="1:39" s="17" customFormat="1" ht="18.75" x14ac:dyDescent="0.25">
      <c r="A70" s="9"/>
      <c r="B70" s="89"/>
      <c r="C70" s="89"/>
      <c r="D70" s="89"/>
      <c r="E70" s="89"/>
      <c r="F70" s="89"/>
      <c r="G70" s="89"/>
      <c r="H70" s="89"/>
      <c r="I70" s="89"/>
      <c r="J70" s="89"/>
      <c r="K70" s="89"/>
      <c r="L70" s="89"/>
      <c r="M70" s="89"/>
      <c r="N70" s="89"/>
      <c r="O70" s="89"/>
      <c r="P70" s="89"/>
      <c r="Q70" s="89"/>
      <c r="R70" s="89"/>
      <c r="S70" s="89"/>
      <c r="T70" s="89"/>
      <c r="U70" s="89"/>
      <c r="V70" s="10">
        <v>1</v>
      </c>
      <c r="W70" s="10">
        <v>2</v>
      </c>
      <c r="X70" s="10">
        <v>3</v>
      </c>
      <c r="Y70" s="10">
        <v>4</v>
      </c>
      <c r="Z70" s="10">
        <v>5</v>
      </c>
      <c r="AA70" s="10" t="s">
        <v>10</v>
      </c>
      <c r="AB70" s="38" t="s">
        <v>11</v>
      </c>
      <c r="AC70" s="10">
        <v>1</v>
      </c>
      <c r="AD70" s="10">
        <v>2</v>
      </c>
      <c r="AE70" s="10">
        <v>3</v>
      </c>
      <c r="AF70" s="10">
        <v>4</v>
      </c>
      <c r="AG70" s="10">
        <v>5</v>
      </c>
      <c r="AH70" s="10" t="s">
        <v>10</v>
      </c>
      <c r="AI70" s="39" t="s">
        <v>12</v>
      </c>
      <c r="AJ70" s="39" t="s">
        <v>13</v>
      </c>
      <c r="AK70" s="39" t="s">
        <v>14</v>
      </c>
      <c r="AL70" s="44" t="s">
        <v>15</v>
      </c>
      <c r="AM70" s="78"/>
    </row>
    <row r="71" spans="1:39" s="54" customFormat="1" x14ac:dyDescent="0.25">
      <c r="A71" s="100"/>
      <c r="B71" s="100"/>
      <c r="C71" s="100"/>
      <c r="D71" s="100"/>
      <c r="E71" s="100"/>
      <c r="F71" s="100"/>
      <c r="G71" s="100"/>
      <c r="H71" s="100"/>
      <c r="I71" s="100"/>
      <c r="J71" s="100"/>
      <c r="K71" s="100"/>
      <c r="L71" s="100"/>
      <c r="M71" s="100"/>
      <c r="N71" s="100"/>
      <c r="O71" s="100"/>
      <c r="P71" s="100"/>
      <c r="Q71" s="100"/>
      <c r="R71" s="100"/>
      <c r="S71" s="100"/>
      <c r="T71" s="100"/>
      <c r="U71" s="90"/>
      <c r="V71" s="100"/>
      <c r="W71" s="100"/>
      <c r="X71" s="100"/>
      <c r="Y71" s="100"/>
      <c r="Z71" s="100"/>
      <c r="AA71" s="100"/>
      <c r="AB71" s="100"/>
      <c r="AC71" s="100"/>
      <c r="AD71" s="100"/>
      <c r="AE71" s="100"/>
      <c r="AF71" s="100"/>
      <c r="AG71" s="100"/>
      <c r="AH71" s="100"/>
      <c r="AI71" s="100"/>
      <c r="AJ71" s="100"/>
      <c r="AK71" s="100"/>
      <c r="AL71" s="100"/>
      <c r="AM71" s="71"/>
    </row>
    <row r="72" spans="1:39" s="54" customFormat="1" ht="18.75" customHeight="1" x14ac:dyDescent="0.25">
      <c r="A72" s="19">
        <v>17</v>
      </c>
      <c r="B72" s="86" t="s">
        <v>85</v>
      </c>
      <c r="C72" s="86"/>
      <c r="D72" s="86"/>
      <c r="E72" s="86"/>
      <c r="F72" s="86"/>
      <c r="G72" s="86"/>
      <c r="H72" s="86"/>
      <c r="I72" s="86"/>
      <c r="J72" s="86"/>
      <c r="K72" s="86"/>
      <c r="L72" s="86"/>
      <c r="M72" s="86"/>
      <c r="N72" s="86"/>
      <c r="O72" s="86"/>
      <c r="P72" s="86"/>
      <c r="Q72" s="86"/>
      <c r="R72" s="86"/>
      <c r="S72" s="86"/>
      <c r="T72" s="86"/>
      <c r="U72" s="87"/>
      <c r="V72" s="20">
        <f>+AN17</f>
        <v>1</v>
      </c>
      <c r="W72" s="20">
        <f t="shared" ref="W72:AA81" si="13">+AO17</f>
        <v>4</v>
      </c>
      <c r="X72" s="20">
        <f t="shared" si="13"/>
        <v>2</v>
      </c>
      <c r="Y72" s="20">
        <f t="shared" si="13"/>
        <v>2</v>
      </c>
      <c r="Z72" s="20">
        <f t="shared" si="13"/>
        <v>2</v>
      </c>
      <c r="AA72" s="20">
        <f t="shared" si="13"/>
        <v>0</v>
      </c>
      <c r="AB72" s="21">
        <f>SUM(V72:AA72)</f>
        <v>11</v>
      </c>
      <c r="AC72" s="22">
        <f>V72/$AB72</f>
        <v>9.0909090909090912E-2</v>
      </c>
      <c r="AD72" s="22">
        <f t="shared" ref="AD72:AH81" si="14">W72/$AB72</f>
        <v>0.36363636363636365</v>
      </c>
      <c r="AE72" s="22">
        <f t="shared" si="14"/>
        <v>0.18181818181818182</v>
      </c>
      <c r="AF72" s="22">
        <f t="shared" si="14"/>
        <v>0.18181818181818182</v>
      </c>
      <c r="AG72" s="22">
        <f t="shared" si="14"/>
        <v>0.18181818181818182</v>
      </c>
      <c r="AH72" s="22">
        <f t="shared" si="14"/>
        <v>0</v>
      </c>
      <c r="AI72" s="75">
        <f>+BA17</f>
        <v>3</v>
      </c>
      <c r="AJ72" s="75">
        <f t="shared" ref="AJ72:AL81" si="15">+BB17</f>
        <v>1.34</v>
      </c>
      <c r="AK72" s="20">
        <f t="shared" si="15"/>
        <v>3</v>
      </c>
      <c r="AL72" s="20">
        <f t="shared" si="15"/>
        <v>2</v>
      </c>
      <c r="AM72" s="71"/>
    </row>
    <row r="73" spans="1:39" s="17" customFormat="1" ht="18" customHeight="1" x14ac:dyDescent="0.25">
      <c r="A73" s="19">
        <v>18</v>
      </c>
      <c r="B73" s="86" t="s">
        <v>84</v>
      </c>
      <c r="C73" s="86"/>
      <c r="D73" s="86"/>
      <c r="E73" s="86"/>
      <c r="F73" s="86"/>
      <c r="G73" s="86"/>
      <c r="H73" s="86"/>
      <c r="I73" s="86"/>
      <c r="J73" s="86"/>
      <c r="K73" s="86"/>
      <c r="L73" s="86"/>
      <c r="M73" s="86"/>
      <c r="N73" s="86"/>
      <c r="O73" s="86"/>
      <c r="P73" s="86"/>
      <c r="Q73" s="86"/>
      <c r="R73" s="86"/>
      <c r="S73" s="86"/>
      <c r="T73" s="86"/>
      <c r="U73" s="87"/>
      <c r="V73" s="20">
        <f t="shared" ref="V73:V81" si="16">+AN18</f>
        <v>1</v>
      </c>
      <c r="W73" s="20">
        <f t="shared" si="13"/>
        <v>2</v>
      </c>
      <c r="X73" s="20">
        <f t="shared" si="13"/>
        <v>3</v>
      </c>
      <c r="Y73" s="20">
        <f t="shared" si="13"/>
        <v>3</v>
      </c>
      <c r="Z73" s="20">
        <f t="shared" si="13"/>
        <v>2</v>
      </c>
      <c r="AA73" s="20">
        <f t="shared" si="13"/>
        <v>0</v>
      </c>
      <c r="AB73" s="21">
        <f t="shared" ref="AB73:AB81" si="17">SUM(V73:AA73)</f>
        <v>11</v>
      </c>
      <c r="AC73" s="22">
        <f t="shared" ref="AC73:AC81" si="18">V73/$AB73</f>
        <v>9.0909090909090912E-2</v>
      </c>
      <c r="AD73" s="22">
        <f t="shared" si="14"/>
        <v>0.18181818181818182</v>
      </c>
      <c r="AE73" s="22">
        <f t="shared" si="14"/>
        <v>0.27272727272727271</v>
      </c>
      <c r="AF73" s="22">
        <f t="shared" si="14"/>
        <v>0.27272727272727271</v>
      </c>
      <c r="AG73" s="22">
        <f t="shared" si="14"/>
        <v>0.18181818181818182</v>
      </c>
      <c r="AH73" s="22">
        <f t="shared" si="14"/>
        <v>0</v>
      </c>
      <c r="AI73" s="75">
        <f t="shared" ref="AI73:AI81" si="19">+BA18</f>
        <v>3.27</v>
      </c>
      <c r="AJ73" s="75">
        <f t="shared" si="15"/>
        <v>1.27</v>
      </c>
      <c r="AK73" s="20">
        <f t="shared" si="15"/>
        <v>3</v>
      </c>
      <c r="AL73" s="20">
        <f t="shared" si="15"/>
        <v>3</v>
      </c>
      <c r="AM73" s="78"/>
    </row>
    <row r="74" spans="1:39" s="17" customFormat="1" ht="18" customHeight="1" x14ac:dyDescent="0.25">
      <c r="A74" s="19">
        <v>19</v>
      </c>
      <c r="B74" s="86" t="s">
        <v>83</v>
      </c>
      <c r="C74" s="86"/>
      <c r="D74" s="86"/>
      <c r="E74" s="86"/>
      <c r="F74" s="86"/>
      <c r="G74" s="86"/>
      <c r="H74" s="86"/>
      <c r="I74" s="86"/>
      <c r="J74" s="86"/>
      <c r="K74" s="86"/>
      <c r="L74" s="86"/>
      <c r="M74" s="86"/>
      <c r="N74" s="86"/>
      <c r="O74" s="86"/>
      <c r="P74" s="86"/>
      <c r="Q74" s="86"/>
      <c r="R74" s="86"/>
      <c r="S74" s="86"/>
      <c r="T74" s="86"/>
      <c r="U74" s="87"/>
      <c r="V74" s="20">
        <f t="shared" si="16"/>
        <v>1</v>
      </c>
      <c r="W74" s="20">
        <f t="shared" si="13"/>
        <v>1</v>
      </c>
      <c r="X74" s="20">
        <f t="shared" si="13"/>
        <v>6</v>
      </c>
      <c r="Y74" s="20">
        <f t="shared" si="13"/>
        <v>1</v>
      </c>
      <c r="Z74" s="20">
        <f t="shared" si="13"/>
        <v>2</v>
      </c>
      <c r="AA74" s="20">
        <f t="shared" si="13"/>
        <v>0</v>
      </c>
      <c r="AB74" s="21">
        <f t="shared" si="17"/>
        <v>11</v>
      </c>
      <c r="AC74" s="22">
        <f t="shared" si="18"/>
        <v>9.0909090909090912E-2</v>
      </c>
      <c r="AD74" s="22">
        <f t="shared" si="14"/>
        <v>9.0909090909090912E-2</v>
      </c>
      <c r="AE74" s="22">
        <f t="shared" si="14"/>
        <v>0.54545454545454541</v>
      </c>
      <c r="AF74" s="22">
        <f t="shared" si="14"/>
        <v>9.0909090909090912E-2</v>
      </c>
      <c r="AG74" s="22">
        <f t="shared" si="14"/>
        <v>0.18181818181818182</v>
      </c>
      <c r="AH74" s="22">
        <f t="shared" si="14"/>
        <v>0</v>
      </c>
      <c r="AI74" s="75">
        <f t="shared" si="19"/>
        <v>3.18</v>
      </c>
      <c r="AJ74" s="75">
        <f t="shared" si="15"/>
        <v>1.17</v>
      </c>
      <c r="AK74" s="20">
        <f t="shared" si="15"/>
        <v>3</v>
      </c>
      <c r="AL74" s="20">
        <f t="shared" si="15"/>
        <v>3</v>
      </c>
      <c r="AM74" s="78"/>
    </row>
    <row r="75" spans="1:39" s="17" customFormat="1" ht="18" customHeight="1" x14ac:dyDescent="0.25">
      <c r="A75" s="19">
        <v>20</v>
      </c>
      <c r="B75" s="86" t="s">
        <v>82</v>
      </c>
      <c r="C75" s="86"/>
      <c r="D75" s="86"/>
      <c r="E75" s="86"/>
      <c r="F75" s="86"/>
      <c r="G75" s="86"/>
      <c r="H75" s="86"/>
      <c r="I75" s="86"/>
      <c r="J75" s="86"/>
      <c r="K75" s="86"/>
      <c r="L75" s="86"/>
      <c r="M75" s="86"/>
      <c r="N75" s="86"/>
      <c r="O75" s="86"/>
      <c r="P75" s="86"/>
      <c r="Q75" s="86"/>
      <c r="R75" s="86"/>
      <c r="S75" s="86"/>
      <c r="T75" s="86"/>
      <c r="U75" s="87"/>
      <c r="V75" s="20">
        <f t="shared" si="16"/>
        <v>0</v>
      </c>
      <c r="W75" s="20">
        <f t="shared" si="13"/>
        <v>1</v>
      </c>
      <c r="X75" s="20">
        <f t="shared" si="13"/>
        <v>3</v>
      </c>
      <c r="Y75" s="20">
        <f t="shared" si="13"/>
        <v>5</v>
      </c>
      <c r="Z75" s="20">
        <f t="shared" si="13"/>
        <v>2</v>
      </c>
      <c r="AA75" s="20">
        <f t="shared" si="13"/>
        <v>0</v>
      </c>
      <c r="AB75" s="21">
        <f t="shared" si="17"/>
        <v>11</v>
      </c>
      <c r="AC75" s="22">
        <f t="shared" si="18"/>
        <v>0</v>
      </c>
      <c r="AD75" s="22">
        <f t="shared" si="14"/>
        <v>9.0909090909090912E-2</v>
      </c>
      <c r="AE75" s="22">
        <f t="shared" si="14"/>
        <v>0.27272727272727271</v>
      </c>
      <c r="AF75" s="22">
        <f t="shared" si="14"/>
        <v>0.45454545454545453</v>
      </c>
      <c r="AG75" s="22">
        <f t="shared" si="14"/>
        <v>0.18181818181818182</v>
      </c>
      <c r="AH75" s="22">
        <f t="shared" si="14"/>
        <v>0</v>
      </c>
      <c r="AI75" s="75">
        <f t="shared" si="19"/>
        <v>3.73</v>
      </c>
      <c r="AJ75" s="75">
        <f t="shared" si="15"/>
        <v>0.9</v>
      </c>
      <c r="AK75" s="20">
        <f t="shared" si="15"/>
        <v>4</v>
      </c>
      <c r="AL75" s="20">
        <f t="shared" si="15"/>
        <v>4</v>
      </c>
      <c r="AM75" s="78"/>
    </row>
    <row r="76" spans="1:39" s="17" customFormat="1" ht="18" customHeight="1" x14ac:dyDescent="0.25">
      <c r="A76" s="19">
        <v>21</v>
      </c>
      <c r="B76" s="86" t="s">
        <v>81</v>
      </c>
      <c r="C76" s="86"/>
      <c r="D76" s="86"/>
      <c r="E76" s="86"/>
      <c r="F76" s="86"/>
      <c r="G76" s="86"/>
      <c r="H76" s="86"/>
      <c r="I76" s="86"/>
      <c r="J76" s="86"/>
      <c r="K76" s="86"/>
      <c r="L76" s="86"/>
      <c r="M76" s="86"/>
      <c r="N76" s="86"/>
      <c r="O76" s="86"/>
      <c r="P76" s="86"/>
      <c r="Q76" s="86"/>
      <c r="R76" s="86"/>
      <c r="S76" s="86"/>
      <c r="T76" s="86"/>
      <c r="U76" s="87"/>
      <c r="V76" s="20">
        <f t="shared" si="16"/>
        <v>2</v>
      </c>
      <c r="W76" s="20">
        <f t="shared" si="13"/>
        <v>1</v>
      </c>
      <c r="X76" s="20">
        <f t="shared" si="13"/>
        <v>4</v>
      </c>
      <c r="Y76" s="20">
        <f t="shared" si="13"/>
        <v>2</v>
      </c>
      <c r="Z76" s="20">
        <f t="shared" si="13"/>
        <v>1</v>
      </c>
      <c r="AA76" s="20">
        <f t="shared" si="13"/>
        <v>1</v>
      </c>
      <c r="AB76" s="21">
        <f t="shared" si="17"/>
        <v>11</v>
      </c>
      <c r="AC76" s="22">
        <f t="shared" si="18"/>
        <v>0.18181818181818182</v>
      </c>
      <c r="AD76" s="22">
        <f t="shared" si="14"/>
        <v>9.0909090909090912E-2</v>
      </c>
      <c r="AE76" s="22">
        <f t="shared" si="14"/>
        <v>0.36363636363636365</v>
      </c>
      <c r="AF76" s="22">
        <f t="shared" si="14"/>
        <v>0.18181818181818182</v>
      </c>
      <c r="AG76" s="22">
        <f t="shared" si="14"/>
        <v>9.0909090909090912E-2</v>
      </c>
      <c r="AH76" s="22">
        <f t="shared" si="14"/>
        <v>9.0909090909090912E-2</v>
      </c>
      <c r="AI76" s="75">
        <f t="shared" si="19"/>
        <v>2.9</v>
      </c>
      <c r="AJ76" s="75">
        <f t="shared" si="15"/>
        <v>1.29</v>
      </c>
      <c r="AK76" s="20">
        <f t="shared" si="15"/>
        <v>3</v>
      </c>
      <c r="AL76" s="20">
        <f t="shared" si="15"/>
        <v>3</v>
      </c>
      <c r="AM76" s="78"/>
    </row>
    <row r="77" spans="1:39" s="17" customFormat="1" ht="18" customHeight="1" x14ac:dyDescent="0.25">
      <c r="A77" s="19">
        <v>22</v>
      </c>
      <c r="B77" s="86" t="s">
        <v>80</v>
      </c>
      <c r="C77" s="86"/>
      <c r="D77" s="86"/>
      <c r="E77" s="86"/>
      <c r="F77" s="86"/>
      <c r="G77" s="86"/>
      <c r="H77" s="86"/>
      <c r="I77" s="86"/>
      <c r="J77" s="86"/>
      <c r="K77" s="86"/>
      <c r="L77" s="86"/>
      <c r="M77" s="86"/>
      <c r="N77" s="86"/>
      <c r="O77" s="86"/>
      <c r="P77" s="86"/>
      <c r="Q77" s="86"/>
      <c r="R77" s="86"/>
      <c r="S77" s="86"/>
      <c r="T77" s="86"/>
      <c r="U77" s="87"/>
      <c r="V77" s="20">
        <f t="shared" si="16"/>
        <v>2</v>
      </c>
      <c r="W77" s="20">
        <f t="shared" si="13"/>
        <v>5</v>
      </c>
      <c r="X77" s="20">
        <f t="shared" si="13"/>
        <v>3</v>
      </c>
      <c r="Y77" s="20">
        <f t="shared" si="13"/>
        <v>1</v>
      </c>
      <c r="Z77" s="20">
        <f t="shared" si="13"/>
        <v>0</v>
      </c>
      <c r="AA77" s="20">
        <f t="shared" si="13"/>
        <v>0</v>
      </c>
      <c r="AB77" s="21">
        <f t="shared" si="17"/>
        <v>11</v>
      </c>
      <c r="AC77" s="22">
        <f t="shared" si="18"/>
        <v>0.18181818181818182</v>
      </c>
      <c r="AD77" s="22">
        <f t="shared" si="14"/>
        <v>0.45454545454545453</v>
      </c>
      <c r="AE77" s="22">
        <f t="shared" si="14"/>
        <v>0.27272727272727271</v>
      </c>
      <c r="AF77" s="22">
        <f t="shared" si="14"/>
        <v>9.0909090909090912E-2</v>
      </c>
      <c r="AG77" s="22">
        <f t="shared" si="14"/>
        <v>0</v>
      </c>
      <c r="AH77" s="22">
        <f t="shared" si="14"/>
        <v>0</v>
      </c>
      <c r="AI77" s="75">
        <f t="shared" si="19"/>
        <v>2.27</v>
      </c>
      <c r="AJ77" s="75">
        <f t="shared" si="15"/>
        <v>0.9</v>
      </c>
      <c r="AK77" s="20">
        <f t="shared" si="15"/>
        <v>2</v>
      </c>
      <c r="AL77" s="20">
        <f t="shared" si="15"/>
        <v>2</v>
      </c>
      <c r="AM77" s="78"/>
    </row>
    <row r="78" spans="1:39" s="17" customFormat="1" ht="18" customHeight="1" x14ac:dyDescent="0.25">
      <c r="A78" s="19">
        <v>23</v>
      </c>
      <c r="B78" s="86" t="s">
        <v>79</v>
      </c>
      <c r="C78" s="86"/>
      <c r="D78" s="86"/>
      <c r="E78" s="86"/>
      <c r="F78" s="86"/>
      <c r="G78" s="86"/>
      <c r="H78" s="86"/>
      <c r="I78" s="86"/>
      <c r="J78" s="86"/>
      <c r="K78" s="86"/>
      <c r="L78" s="86"/>
      <c r="M78" s="86"/>
      <c r="N78" s="86"/>
      <c r="O78" s="86"/>
      <c r="P78" s="86"/>
      <c r="Q78" s="86"/>
      <c r="R78" s="86"/>
      <c r="S78" s="86"/>
      <c r="T78" s="86"/>
      <c r="U78" s="87"/>
      <c r="V78" s="20">
        <f t="shared" si="16"/>
        <v>0</v>
      </c>
      <c r="W78" s="20">
        <f t="shared" si="13"/>
        <v>1</v>
      </c>
      <c r="X78" s="20">
        <f t="shared" si="13"/>
        <v>0</v>
      </c>
      <c r="Y78" s="20">
        <f t="shared" si="13"/>
        <v>1</v>
      </c>
      <c r="Z78" s="20">
        <f t="shared" si="13"/>
        <v>6</v>
      </c>
      <c r="AA78" s="20">
        <f t="shared" si="13"/>
        <v>3</v>
      </c>
      <c r="AB78" s="21">
        <f t="shared" si="17"/>
        <v>11</v>
      </c>
      <c r="AC78" s="22">
        <f t="shared" si="18"/>
        <v>0</v>
      </c>
      <c r="AD78" s="22">
        <f t="shared" si="14"/>
        <v>9.0909090909090912E-2</v>
      </c>
      <c r="AE78" s="22">
        <f t="shared" si="14"/>
        <v>0</v>
      </c>
      <c r="AF78" s="22">
        <f t="shared" si="14"/>
        <v>9.0909090909090912E-2</v>
      </c>
      <c r="AG78" s="22">
        <f t="shared" si="14"/>
        <v>0.54545454545454541</v>
      </c>
      <c r="AH78" s="22">
        <f t="shared" si="14"/>
        <v>0.27272727272727271</v>
      </c>
      <c r="AI78" s="75">
        <f t="shared" si="19"/>
        <v>4.5</v>
      </c>
      <c r="AJ78" s="75">
        <f t="shared" si="15"/>
        <v>1.07</v>
      </c>
      <c r="AK78" s="20">
        <f t="shared" si="15"/>
        <v>5</v>
      </c>
      <c r="AL78" s="20">
        <f t="shared" si="15"/>
        <v>5</v>
      </c>
      <c r="AM78" s="78"/>
    </row>
    <row r="79" spans="1:39" s="17" customFormat="1" ht="18" customHeight="1" x14ac:dyDescent="0.25">
      <c r="A79" s="19">
        <v>24</v>
      </c>
      <c r="B79" s="86" t="s">
        <v>78</v>
      </c>
      <c r="C79" s="86"/>
      <c r="D79" s="86"/>
      <c r="E79" s="86"/>
      <c r="F79" s="86"/>
      <c r="G79" s="86"/>
      <c r="H79" s="86"/>
      <c r="I79" s="86"/>
      <c r="J79" s="86"/>
      <c r="K79" s="86"/>
      <c r="L79" s="86"/>
      <c r="M79" s="86"/>
      <c r="N79" s="86"/>
      <c r="O79" s="86"/>
      <c r="P79" s="86"/>
      <c r="Q79" s="86"/>
      <c r="R79" s="86"/>
      <c r="S79" s="86"/>
      <c r="T79" s="86"/>
      <c r="U79" s="87"/>
      <c r="V79" s="20">
        <f t="shared" si="16"/>
        <v>0</v>
      </c>
      <c r="W79" s="20">
        <f t="shared" si="13"/>
        <v>1</v>
      </c>
      <c r="X79" s="20">
        <f t="shared" si="13"/>
        <v>0</v>
      </c>
      <c r="Y79" s="20">
        <f t="shared" si="13"/>
        <v>3</v>
      </c>
      <c r="Z79" s="20">
        <f t="shared" si="13"/>
        <v>5</v>
      </c>
      <c r="AA79" s="20">
        <f t="shared" si="13"/>
        <v>2</v>
      </c>
      <c r="AB79" s="21">
        <f t="shared" si="17"/>
        <v>11</v>
      </c>
      <c r="AC79" s="22">
        <f t="shared" si="18"/>
        <v>0</v>
      </c>
      <c r="AD79" s="22">
        <f t="shared" si="14"/>
        <v>9.0909090909090912E-2</v>
      </c>
      <c r="AE79" s="22">
        <f t="shared" si="14"/>
        <v>0</v>
      </c>
      <c r="AF79" s="22">
        <f t="shared" si="14"/>
        <v>0.27272727272727271</v>
      </c>
      <c r="AG79" s="22">
        <f t="shared" si="14"/>
        <v>0.45454545454545453</v>
      </c>
      <c r="AH79" s="22">
        <f t="shared" si="14"/>
        <v>0.18181818181818182</v>
      </c>
      <c r="AI79" s="75">
        <f t="shared" si="19"/>
        <v>4.33</v>
      </c>
      <c r="AJ79" s="75">
        <f t="shared" si="15"/>
        <v>1</v>
      </c>
      <c r="AK79" s="20">
        <f t="shared" si="15"/>
        <v>5</v>
      </c>
      <c r="AL79" s="20">
        <f t="shared" si="15"/>
        <v>5</v>
      </c>
      <c r="AM79" s="78"/>
    </row>
    <row r="80" spans="1:39" s="17" customFormat="1" ht="18" customHeight="1" x14ac:dyDescent="0.25">
      <c r="A80" s="19">
        <v>25</v>
      </c>
      <c r="B80" s="86" t="s">
        <v>77</v>
      </c>
      <c r="C80" s="86"/>
      <c r="D80" s="86"/>
      <c r="E80" s="86"/>
      <c r="F80" s="86"/>
      <c r="G80" s="86"/>
      <c r="H80" s="86"/>
      <c r="I80" s="86"/>
      <c r="J80" s="86"/>
      <c r="K80" s="86"/>
      <c r="L80" s="86"/>
      <c r="M80" s="86"/>
      <c r="N80" s="86"/>
      <c r="O80" s="86"/>
      <c r="P80" s="86"/>
      <c r="Q80" s="86"/>
      <c r="R80" s="86"/>
      <c r="S80" s="86"/>
      <c r="T80" s="86"/>
      <c r="U80" s="87"/>
      <c r="V80" s="20">
        <f t="shared" si="16"/>
        <v>0</v>
      </c>
      <c r="W80" s="20">
        <f t="shared" si="13"/>
        <v>0</v>
      </c>
      <c r="X80" s="20">
        <f t="shared" si="13"/>
        <v>1</v>
      </c>
      <c r="Y80" s="20">
        <f t="shared" si="13"/>
        <v>8</v>
      </c>
      <c r="Z80" s="20">
        <f t="shared" si="13"/>
        <v>2</v>
      </c>
      <c r="AA80" s="20">
        <f t="shared" si="13"/>
        <v>0</v>
      </c>
      <c r="AB80" s="21">
        <f t="shared" si="17"/>
        <v>11</v>
      </c>
      <c r="AC80" s="22">
        <f t="shared" si="18"/>
        <v>0</v>
      </c>
      <c r="AD80" s="22">
        <f t="shared" si="14"/>
        <v>0</v>
      </c>
      <c r="AE80" s="22">
        <f t="shared" si="14"/>
        <v>9.0909090909090912E-2</v>
      </c>
      <c r="AF80" s="22">
        <f t="shared" si="14"/>
        <v>0.72727272727272729</v>
      </c>
      <c r="AG80" s="22">
        <f t="shared" si="14"/>
        <v>0.18181818181818182</v>
      </c>
      <c r="AH80" s="22">
        <f t="shared" si="14"/>
        <v>0</v>
      </c>
      <c r="AI80" s="75">
        <f t="shared" si="19"/>
        <v>4.09</v>
      </c>
      <c r="AJ80" s="75">
        <f t="shared" si="15"/>
        <v>0.54</v>
      </c>
      <c r="AK80" s="20">
        <f t="shared" si="15"/>
        <v>4</v>
      </c>
      <c r="AL80" s="20">
        <f t="shared" si="15"/>
        <v>4</v>
      </c>
      <c r="AM80" s="78"/>
    </row>
    <row r="81" spans="1:44" s="17" customFormat="1" ht="18" customHeight="1" x14ac:dyDescent="0.25">
      <c r="A81" s="19">
        <v>26</v>
      </c>
      <c r="B81" s="86" t="s">
        <v>76</v>
      </c>
      <c r="C81" s="86"/>
      <c r="D81" s="86"/>
      <c r="E81" s="86"/>
      <c r="F81" s="86"/>
      <c r="G81" s="86"/>
      <c r="H81" s="86"/>
      <c r="I81" s="86"/>
      <c r="J81" s="86"/>
      <c r="K81" s="86"/>
      <c r="L81" s="86"/>
      <c r="M81" s="86"/>
      <c r="N81" s="86"/>
      <c r="O81" s="86"/>
      <c r="P81" s="86"/>
      <c r="Q81" s="86"/>
      <c r="R81" s="86"/>
      <c r="S81" s="86"/>
      <c r="T81" s="86"/>
      <c r="U81" s="87"/>
      <c r="V81" s="20">
        <f t="shared" si="16"/>
        <v>0</v>
      </c>
      <c r="W81" s="20">
        <f t="shared" si="13"/>
        <v>2</v>
      </c>
      <c r="X81" s="20">
        <f t="shared" si="13"/>
        <v>1</v>
      </c>
      <c r="Y81" s="20">
        <f t="shared" si="13"/>
        <v>4</v>
      </c>
      <c r="Z81" s="20">
        <f t="shared" si="13"/>
        <v>3</v>
      </c>
      <c r="AA81" s="20">
        <f t="shared" si="13"/>
        <v>1</v>
      </c>
      <c r="AB81" s="21">
        <f t="shared" si="17"/>
        <v>11</v>
      </c>
      <c r="AC81" s="22">
        <f t="shared" si="18"/>
        <v>0</v>
      </c>
      <c r="AD81" s="22">
        <f t="shared" si="14"/>
        <v>0.18181818181818182</v>
      </c>
      <c r="AE81" s="22">
        <f t="shared" si="14"/>
        <v>9.0909090909090912E-2</v>
      </c>
      <c r="AF81" s="22">
        <f t="shared" si="14"/>
        <v>0.36363636363636365</v>
      </c>
      <c r="AG81" s="22">
        <f t="shared" si="14"/>
        <v>0.27272727272727271</v>
      </c>
      <c r="AH81" s="22">
        <f t="shared" si="14"/>
        <v>9.0909090909090912E-2</v>
      </c>
      <c r="AI81" s="75">
        <f t="shared" si="19"/>
        <v>3.8</v>
      </c>
      <c r="AJ81" s="75">
        <f t="shared" si="15"/>
        <v>1.1399999999999999</v>
      </c>
      <c r="AK81" s="20">
        <f t="shared" si="15"/>
        <v>4</v>
      </c>
      <c r="AL81" s="20">
        <f t="shared" si="15"/>
        <v>4</v>
      </c>
      <c r="AM81" s="83" t="s">
        <v>163</v>
      </c>
    </row>
    <row r="82" spans="1:44" x14ac:dyDescent="0.25">
      <c r="AM82" s="83"/>
      <c r="AO82" s="50" t="s">
        <v>90</v>
      </c>
      <c r="AP82" s="50" t="s">
        <v>91</v>
      </c>
      <c r="AQ82" s="50" t="s">
        <v>92</v>
      </c>
      <c r="AR82" s="50" t="s">
        <v>93</v>
      </c>
    </row>
    <row r="83" spans="1:44" x14ac:dyDescent="0.25">
      <c r="AM83" s="83" t="s">
        <v>94</v>
      </c>
      <c r="AN83" s="50" t="s">
        <v>143</v>
      </c>
      <c r="AO83" s="50">
        <v>11</v>
      </c>
      <c r="AP83" s="50">
        <v>100</v>
      </c>
      <c r="AQ83" s="50">
        <v>100</v>
      </c>
      <c r="AR83" s="50">
        <v>100</v>
      </c>
    </row>
    <row r="84" spans="1:44" s="30" customFormat="1" ht="20.25" customHeight="1" x14ac:dyDescent="0.25">
      <c r="A84" s="92" t="s">
        <v>25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70" t="s">
        <v>156</v>
      </c>
    </row>
    <row r="85" spans="1:44" ht="15" customHeight="1" x14ac:dyDescent="0.25">
      <c r="B85" s="93"/>
      <c r="C85" s="93"/>
      <c r="D85" s="93"/>
      <c r="E85" s="93"/>
      <c r="F85" s="93"/>
      <c r="G85" s="93"/>
      <c r="H85" s="93"/>
      <c r="I85" s="93"/>
      <c r="J85" s="93"/>
      <c r="K85" s="93"/>
      <c r="L85" s="93"/>
      <c r="M85" s="93"/>
      <c r="N85" s="93"/>
      <c r="O85" s="93"/>
      <c r="P85" s="93"/>
      <c r="Q85" s="93"/>
      <c r="R85" s="93"/>
      <c r="S85" s="93"/>
      <c r="T85" s="93"/>
      <c r="U85" s="93"/>
      <c r="V85" s="95" t="s">
        <v>7</v>
      </c>
      <c r="W85" s="95"/>
      <c r="X85" s="95"/>
      <c r="Y85" s="95"/>
      <c r="Z85" s="95"/>
      <c r="AA85" s="95"/>
      <c r="AC85" s="95" t="s">
        <v>8</v>
      </c>
      <c r="AD85" s="95"/>
      <c r="AE85" s="95"/>
      <c r="AF85" s="95"/>
      <c r="AG85" s="95"/>
      <c r="AH85" s="95"/>
      <c r="AI85" s="96" t="s">
        <v>9</v>
      </c>
      <c r="AJ85" s="96"/>
      <c r="AK85" s="96"/>
      <c r="AL85" s="96"/>
      <c r="AM85" s="83"/>
    </row>
    <row r="86" spans="1:44" ht="15.75" thickBot="1" x14ac:dyDescent="0.3">
      <c r="B86" s="93"/>
      <c r="C86" s="93"/>
      <c r="D86" s="93"/>
      <c r="E86" s="93"/>
      <c r="F86" s="93"/>
      <c r="G86" s="93"/>
      <c r="H86" s="93"/>
      <c r="I86" s="93"/>
      <c r="J86" s="93"/>
      <c r="K86" s="93"/>
      <c r="L86" s="93"/>
      <c r="M86" s="93"/>
      <c r="N86" s="93"/>
      <c r="O86" s="93"/>
      <c r="P86" s="93"/>
      <c r="Q86" s="93"/>
      <c r="R86" s="93"/>
      <c r="S86" s="93"/>
      <c r="T86" s="93"/>
      <c r="U86" s="93"/>
      <c r="V86" s="95"/>
      <c r="W86" s="95"/>
      <c r="X86" s="95"/>
      <c r="Y86" s="95"/>
      <c r="Z86" s="95"/>
      <c r="AA86" s="95"/>
      <c r="AC86" s="95"/>
      <c r="AD86" s="95"/>
      <c r="AE86" s="95"/>
      <c r="AF86" s="95"/>
      <c r="AG86" s="95"/>
      <c r="AH86" s="95"/>
      <c r="AI86" s="96"/>
      <c r="AJ86" s="96"/>
      <c r="AK86" s="96"/>
      <c r="AL86" s="96"/>
      <c r="AM86" s="83"/>
    </row>
    <row r="87" spans="1:44" s="17" customFormat="1" ht="18.75" x14ac:dyDescent="0.25">
      <c r="A87" s="9"/>
      <c r="B87" s="89"/>
      <c r="C87" s="89"/>
      <c r="D87" s="89"/>
      <c r="E87" s="89"/>
      <c r="F87" s="89"/>
      <c r="G87" s="89"/>
      <c r="H87" s="89"/>
      <c r="I87" s="89"/>
      <c r="J87" s="89"/>
      <c r="K87" s="89"/>
      <c r="L87" s="89"/>
      <c r="M87" s="89"/>
      <c r="N87" s="89"/>
      <c r="O87" s="89"/>
      <c r="P87" s="89"/>
      <c r="Q87" s="89"/>
      <c r="R87" s="89"/>
      <c r="S87" s="89"/>
      <c r="T87" s="89"/>
      <c r="U87" s="89"/>
      <c r="V87" s="10">
        <v>1</v>
      </c>
      <c r="W87" s="10">
        <v>2</v>
      </c>
      <c r="X87" s="10">
        <v>3</v>
      </c>
      <c r="Y87" s="10">
        <v>4</v>
      </c>
      <c r="Z87" s="10">
        <v>5</v>
      </c>
      <c r="AA87" s="10" t="s">
        <v>10</v>
      </c>
      <c r="AB87" s="11" t="s">
        <v>11</v>
      </c>
      <c r="AC87" s="12">
        <v>1</v>
      </c>
      <c r="AD87" s="13">
        <v>2</v>
      </c>
      <c r="AE87" s="13">
        <v>3</v>
      </c>
      <c r="AF87" s="13">
        <v>4</v>
      </c>
      <c r="AG87" s="14">
        <v>5</v>
      </c>
      <c r="AH87" s="10" t="s">
        <v>10</v>
      </c>
      <c r="AI87" s="15" t="s">
        <v>12</v>
      </c>
      <c r="AJ87" s="16" t="s">
        <v>13</v>
      </c>
      <c r="AK87" s="16" t="s">
        <v>14</v>
      </c>
      <c r="AL87" s="47" t="s">
        <v>15</v>
      </c>
      <c r="AM87" s="83"/>
    </row>
    <row r="88" spans="1:44" s="54" customFormat="1" ht="18.75" customHeight="1" x14ac:dyDescent="0.25">
      <c r="A88" s="90"/>
      <c r="B88" s="91"/>
      <c r="C88" s="91"/>
      <c r="D88" s="91"/>
      <c r="E88" s="91"/>
      <c r="F88" s="91"/>
      <c r="G88" s="91"/>
      <c r="H88" s="91"/>
      <c r="I88" s="91"/>
      <c r="J88" s="91"/>
      <c r="K88" s="91"/>
      <c r="L88" s="91"/>
      <c r="M88" s="91"/>
      <c r="N88" s="91"/>
      <c r="O88" s="91"/>
      <c r="P88" s="91"/>
      <c r="Q88" s="91"/>
      <c r="R88" s="91"/>
      <c r="S88" s="91"/>
      <c r="T88" s="91"/>
      <c r="U88" s="91"/>
      <c r="V88" s="31"/>
      <c r="W88" s="31"/>
      <c r="X88" s="31"/>
      <c r="Y88" s="31"/>
      <c r="Z88" s="31"/>
      <c r="AA88" s="31"/>
      <c r="AB88" s="40"/>
      <c r="AC88" s="32"/>
      <c r="AD88" s="32"/>
      <c r="AE88" s="32"/>
      <c r="AF88" s="32"/>
      <c r="AG88" s="32"/>
      <c r="AH88" s="32"/>
      <c r="AI88" s="33"/>
      <c r="AJ88" s="33"/>
      <c r="AK88" s="31"/>
      <c r="AL88" s="48"/>
      <c r="AM88" s="71"/>
    </row>
    <row r="89" spans="1:44" s="17" customFormat="1" ht="18" customHeight="1" x14ac:dyDescent="0.25">
      <c r="A89" s="19">
        <v>27</v>
      </c>
      <c r="B89" s="86" t="s">
        <v>75</v>
      </c>
      <c r="C89" s="86"/>
      <c r="D89" s="86"/>
      <c r="E89" s="86"/>
      <c r="F89" s="86"/>
      <c r="G89" s="86"/>
      <c r="H89" s="86"/>
      <c r="I89" s="86"/>
      <c r="J89" s="86"/>
      <c r="K89" s="86"/>
      <c r="L89" s="86"/>
      <c r="M89" s="86"/>
      <c r="N89" s="86"/>
      <c r="O89" s="86"/>
      <c r="P89" s="86"/>
      <c r="Q89" s="86"/>
      <c r="R89" s="86"/>
      <c r="S89" s="86"/>
      <c r="T89" s="86"/>
      <c r="U89" s="87"/>
      <c r="V89" s="20">
        <f>+AN27</f>
        <v>0</v>
      </c>
      <c r="W89" s="20">
        <f t="shared" ref="W89:AA94" si="20">+AO27</f>
        <v>0</v>
      </c>
      <c r="X89" s="20">
        <f t="shared" si="20"/>
        <v>2</v>
      </c>
      <c r="Y89" s="20">
        <f t="shared" si="20"/>
        <v>4</v>
      </c>
      <c r="Z89" s="20">
        <f t="shared" si="20"/>
        <v>3</v>
      </c>
      <c r="AA89" s="20">
        <f t="shared" si="20"/>
        <v>2</v>
      </c>
      <c r="AB89" s="21">
        <f>SUM(V89:AA89)</f>
        <v>11</v>
      </c>
      <c r="AC89" s="22">
        <f>V89/$AB89</f>
        <v>0</v>
      </c>
      <c r="AD89" s="22">
        <f t="shared" ref="AD89:AH94" si="21">W89/$AB89</f>
        <v>0</v>
      </c>
      <c r="AE89" s="22">
        <f t="shared" si="21"/>
        <v>0.18181818181818182</v>
      </c>
      <c r="AF89" s="22">
        <f t="shared" si="21"/>
        <v>0.36363636363636365</v>
      </c>
      <c r="AG89" s="22">
        <f t="shared" si="21"/>
        <v>0.27272727272727271</v>
      </c>
      <c r="AH89" s="22">
        <f t="shared" si="21"/>
        <v>0.18181818181818182</v>
      </c>
      <c r="AI89" s="75">
        <f>+BA27</f>
        <v>4.1100000000000003</v>
      </c>
      <c r="AJ89" s="75">
        <f t="shared" ref="AJ89:AL94" si="22">+BB27</f>
        <v>0.78</v>
      </c>
      <c r="AK89" s="20">
        <f t="shared" si="22"/>
        <v>4</v>
      </c>
      <c r="AL89" s="20">
        <f t="shared" si="22"/>
        <v>4</v>
      </c>
      <c r="AM89" s="78"/>
    </row>
    <row r="90" spans="1:44" s="17" customFormat="1" ht="18" customHeight="1" x14ac:dyDescent="0.25">
      <c r="A90" s="19">
        <v>28</v>
      </c>
      <c r="B90" s="86" t="s">
        <v>74</v>
      </c>
      <c r="C90" s="86"/>
      <c r="D90" s="86"/>
      <c r="E90" s="86"/>
      <c r="F90" s="86"/>
      <c r="G90" s="86"/>
      <c r="H90" s="86"/>
      <c r="I90" s="86"/>
      <c r="J90" s="86"/>
      <c r="K90" s="86"/>
      <c r="L90" s="86"/>
      <c r="M90" s="86"/>
      <c r="N90" s="86"/>
      <c r="O90" s="86"/>
      <c r="P90" s="86"/>
      <c r="Q90" s="86"/>
      <c r="R90" s="86"/>
      <c r="S90" s="86"/>
      <c r="T90" s="86"/>
      <c r="U90" s="87"/>
      <c r="V90" s="20">
        <f t="shared" ref="V90:V94" si="23">+AN28</f>
        <v>0</v>
      </c>
      <c r="W90" s="20">
        <f t="shared" si="20"/>
        <v>0</v>
      </c>
      <c r="X90" s="20">
        <f t="shared" si="20"/>
        <v>1</v>
      </c>
      <c r="Y90" s="20">
        <f t="shared" si="20"/>
        <v>3</v>
      </c>
      <c r="Z90" s="20">
        <f t="shared" si="20"/>
        <v>4</v>
      </c>
      <c r="AA90" s="20">
        <f t="shared" si="20"/>
        <v>3</v>
      </c>
      <c r="AB90" s="21">
        <f t="shared" ref="AB90:AB94" si="24">SUM(V90:AA90)</f>
        <v>11</v>
      </c>
      <c r="AC90" s="22">
        <f t="shared" ref="AC90:AC94" si="25">V90/$AB90</f>
        <v>0</v>
      </c>
      <c r="AD90" s="22">
        <f t="shared" si="21"/>
        <v>0</v>
      </c>
      <c r="AE90" s="22">
        <f t="shared" si="21"/>
        <v>9.0909090909090912E-2</v>
      </c>
      <c r="AF90" s="22">
        <f t="shared" si="21"/>
        <v>0.27272727272727271</v>
      </c>
      <c r="AG90" s="22">
        <f t="shared" si="21"/>
        <v>0.36363636363636365</v>
      </c>
      <c r="AH90" s="22">
        <f t="shared" si="21"/>
        <v>0.27272727272727271</v>
      </c>
      <c r="AI90" s="75">
        <f t="shared" ref="AI90:AI94" si="26">+BA28</f>
        <v>4.38</v>
      </c>
      <c r="AJ90" s="75">
        <f t="shared" si="22"/>
        <v>0.74</v>
      </c>
      <c r="AK90" s="20">
        <f t="shared" si="22"/>
        <v>5</v>
      </c>
      <c r="AL90" s="20">
        <f t="shared" si="22"/>
        <v>5</v>
      </c>
      <c r="AM90" s="83" t="s">
        <v>164</v>
      </c>
    </row>
    <row r="91" spans="1:44" s="17" customFormat="1" ht="18" customHeight="1" x14ac:dyDescent="0.25">
      <c r="A91" s="19">
        <v>29</v>
      </c>
      <c r="B91" s="86" t="s">
        <v>73</v>
      </c>
      <c r="C91" s="86" t="s">
        <v>26</v>
      </c>
      <c r="D91" s="86" t="s">
        <v>26</v>
      </c>
      <c r="E91" s="86" t="s">
        <v>26</v>
      </c>
      <c r="F91" s="86" t="s">
        <v>26</v>
      </c>
      <c r="G91" s="86" t="s">
        <v>26</v>
      </c>
      <c r="H91" s="86" t="s">
        <v>26</v>
      </c>
      <c r="I91" s="86" t="s">
        <v>26</v>
      </c>
      <c r="J91" s="86" t="s">
        <v>26</v>
      </c>
      <c r="K91" s="86" t="s">
        <v>26</v>
      </c>
      <c r="L91" s="86" t="s">
        <v>26</v>
      </c>
      <c r="M91" s="86" t="s">
        <v>26</v>
      </c>
      <c r="N91" s="86" t="s">
        <v>26</v>
      </c>
      <c r="O91" s="86" t="s">
        <v>26</v>
      </c>
      <c r="P91" s="86" t="s">
        <v>26</v>
      </c>
      <c r="Q91" s="86" t="s">
        <v>26</v>
      </c>
      <c r="R91" s="86" t="s">
        <v>26</v>
      </c>
      <c r="S91" s="86" t="s">
        <v>26</v>
      </c>
      <c r="T91" s="86" t="s">
        <v>26</v>
      </c>
      <c r="U91" s="87" t="s">
        <v>26</v>
      </c>
      <c r="V91" s="20">
        <f t="shared" si="23"/>
        <v>0</v>
      </c>
      <c r="W91" s="20">
        <f t="shared" si="20"/>
        <v>0</v>
      </c>
      <c r="X91" s="20">
        <f t="shared" si="20"/>
        <v>2</v>
      </c>
      <c r="Y91" s="20">
        <f t="shared" si="20"/>
        <v>2</v>
      </c>
      <c r="Z91" s="20">
        <f t="shared" si="20"/>
        <v>3</v>
      </c>
      <c r="AA91" s="20">
        <f t="shared" si="20"/>
        <v>4</v>
      </c>
      <c r="AB91" s="21">
        <f t="shared" si="24"/>
        <v>11</v>
      </c>
      <c r="AC91" s="22">
        <f t="shared" si="25"/>
        <v>0</v>
      </c>
      <c r="AD91" s="22">
        <f t="shared" si="21"/>
        <v>0</v>
      </c>
      <c r="AE91" s="22">
        <f t="shared" si="21"/>
        <v>0.18181818181818182</v>
      </c>
      <c r="AF91" s="22">
        <f t="shared" si="21"/>
        <v>0.18181818181818182</v>
      </c>
      <c r="AG91" s="22">
        <f t="shared" si="21"/>
        <v>0.27272727272727271</v>
      </c>
      <c r="AH91" s="22">
        <f t="shared" si="21"/>
        <v>0.36363636363636365</v>
      </c>
      <c r="AI91" s="75">
        <f t="shared" si="26"/>
        <v>4.1399999999999997</v>
      </c>
      <c r="AJ91" s="75">
        <f t="shared" si="22"/>
        <v>0.9</v>
      </c>
      <c r="AK91" s="20">
        <f t="shared" si="22"/>
        <v>4</v>
      </c>
      <c r="AL91" s="20">
        <f t="shared" si="22"/>
        <v>5</v>
      </c>
      <c r="AM91" s="83"/>
      <c r="AO91" s="17" t="s">
        <v>90</v>
      </c>
      <c r="AP91" s="17" t="s">
        <v>91</v>
      </c>
      <c r="AQ91" s="17" t="s">
        <v>92</v>
      </c>
      <c r="AR91" s="17" t="s">
        <v>93</v>
      </c>
    </row>
    <row r="92" spans="1:44" s="17" customFormat="1" ht="18" customHeight="1" x14ac:dyDescent="0.25">
      <c r="A92" s="19">
        <v>30</v>
      </c>
      <c r="B92" s="86" t="s">
        <v>72</v>
      </c>
      <c r="C92" s="86" t="s">
        <v>27</v>
      </c>
      <c r="D92" s="86" t="s">
        <v>27</v>
      </c>
      <c r="E92" s="86" t="s">
        <v>27</v>
      </c>
      <c r="F92" s="86" t="s">
        <v>27</v>
      </c>
      <c r="G92" s="86" t="s">
        <v>27</v>
      </c>
      <c r="H92" s="86" t="s">
        <v>27</v>
      </c>
      <c r="I92" s="86" t="s">
        <v>27</v>
      </c>
      <c r="J92" s="86" t="s">
        <v>27</v>
      </c>
      <c r="K92" s="86" t="s">
        <v>27</v>
      </c>
      <c r="L92" s="86" t="s">
        <v>27</v>
      </c>
      <c r="M92" s="86" t="s">
        <v>27</v>
      </c>
      <c r="N92" s="86" t="s">
        <v>27</v>
      </c>
      <c r="O92" s="86" t="s">
        <v>27</v>
      </c>
      <c r="P92" s="86" t="s">
        <v>27</v>
      </c>
      <c r="Q92" s="86" t="s">
        <v>27</v>
      </c>
      <c r="R92" s="86" t="s">
        <v>27</v>
      </c>
      <c r="S92" s="86" t="s">
        <v>27</v>
      </c>
      <c r="T92" s="86" t="s">
        <v>27</v>
      </c>
      <c r="U92" s="87" t="s">
        <v>27</v>
      </c>
      <c r="V92" s="20">
        <f t="shared" si="23"/>
        <v>0</v>
      </c>
      <c r="W92" s="20">
        <f t="shared" si="20"/>
        <v>0</v>
      </c>
      <c r="X92" s="20">
        <f t="shared" si="20"/>
        <v>2</v>
      </c>
      <c r="Y92" s="20">
        <f t="shared" si="20"/>
        <v>3</v>
      </c>
      <c r="Z92" s="20">
        <f t="shared" si="20"/>
        <v>4</v>
      </c>
      <c r="AA92" s="20">
        <f t="shared" si="20"/>
        <v>2</v>
      </c>
      <c r="AB92" s="21">
        <f t="shared" si="24"/>
        <v>11</v>
      </c>
      <c r="AC92" s="22">
        <f t="shared" si="25"/>
        <v>0</v>
      </c>
      <c r="AD92" s="22">
        <f t="shared" si="21"/>
        <v>0</v>
      </c>
      <c r="AE92" s="22">
        <f t="shared" si="21"/>
        <v>0.18181818181818182</v>
      </c>
      <c r="AF92" s="22">
        <f t="shared" si="21"/>
        <v>0.27272727272727271</v>
      </c>
      <c r="AG92" s="22">
        <f t="shared" si="21"/>
        <v>0.36363636363636365</v>
      </c>
      <c r="AH92" s="22">
        <f t="shared" si="21"/>
        <v>0.18181818181818182</v>
      </c>
      <c r="AI92" s="75">
        <f t="shared" si="26"/>
        <v>4.22</v>
      </c>
      <c r="AJ92" s="75">
        <f t="shared" si="22"/>
        <v>0.83</v>
      </c>
      <c r="AK92" s="20">
        <f t="shared" si="22"/>
        <v>4</v>
      </c>
      <c r="AL92" s="20">
        <f t="shared" si="22"/>
        <v>5</v>
      </c>
      <c r="AM92" s="83" t="s">
        <v>94</v>
      </c>
      <c r="AO92" s="17">
        <v>9</v>
      </c>
      <c r="AP92" s="17">
        <v>81.8</v>
      </c>
      <c r="AQ92" s="17">
        <v>81.8</v>
      </c>
      <c r="AR92" s="17">
        <v>81.8</v>
      </c>
    </row>
    <row r="93" spans="1:44" s="17" customFormat="1" ht="18" customHeight="1" x14ac:dyDescent="0.25">
      <c r="A93" s="19">
        <v>31</v>
      </c>
      <c r="B93" s="86" t="s">
        <v>71</v>
      </c>
      <c r="C93" s="86" t="s">
        <v>28</v>
      </c>
      <c r="D93" s="86" t="s">
        <v>28</v>
      </c>
      <c r="E93" s="86" t="s">
        <v>28</v>
      </c>
      <c r="F93" s="86" t="s">
        <v>28</v>
      </c>
      <c r="G93" s="86" t="s">
        <v>28</v>
      </c>
      <c r="H93" s="86" t="s">
        <v>28</v>
      </c>
      <c r="I93" s="86" t="s">
        <v>28</v>
      </c>
      <c r="J93" s="86" t="s">
        <v>28</v>
      </c>
      <c r="K93" s="86" t="s">
        <v>28</v>
      </c>
      <c r="L93" s="86" t="s">
        <v>28</v>
      </c>
      <c r="M93" s="86" t="s">
        <v>28</v>
      </c>
      <c r="N93" s="86" t="s">
        <v>28</v>
      </c>
      <c r="O93" s="86" t="s">
        <v>28</v>
      </c>
      <c r="P93" s="86" t="s">
        <v>28</v>
      </c>
      <c r="Q93" s="86" t="s">
        <v>28</v>
      </c>
      <c r="R93" s="86" t="s">
        <v>28</v>
      </c>
      <c r="S93" s="86" t="s">
        <v>28</v>
      </c>
      <c r="T93" s="86" t="s">
        <v>28</v>
      </c>
      <c r="U93" s="87" t="s">
        <v>28</v>
      </c>
      <c r="V93" s="20">
        <f t="shared" si="23"/>
        <v>0</v>
      </c>
      <c r="W93" s="20">
        <f t="shared" si="20"/>
        <v>1</v>
      </c>
      <c r="X93" s="20">
        <f t="shared" si="20"/>
        <v>1</v>
      </c>
      <c r="Y93" s="20">
        <f t="shared" si="20"/>
        <v>4</v>
      </c>
      <c r="Z93" s="20">
        <f t="shared" si="20"/>
        <v>3</v>
      </c>
      <c r="AA93" s="20">
        <f t="shared" si="20"/>
        <v>2</v>
      </c>
      <c r="AB93" s="21">
        <f t="shared" si="24"/>
        <v>11</v>
      </c>
      <c r="AC93" s="22">
        <f t="shared" si="25"/>
        <v>0</v>
      </c>
      <c r="AD93" s="22">
        <f t="shared" si="21"/>
        <v>9.0909090909090912E-2</v>
      </c>
      <c r="AE93" s="22">
        <f t="shared" si="21"/>
        <v>9.0909090909090912E-2</v>
      </c>
      <c r="AF93" s="22">
        <f t="shared" si="21"/>
        <v>0.36363636363636365</v>
      </c>
      <c r="AG93" s="22">
        <f t="shared" si="21"/>
        <v>0.27272727272727271</v>
      </c>
      <c r="AH93" s="22">
        <f t="shared" si="21"/>
        <v>0.18181818181818182</v>
      </c>
      <c r="AI93" s="75">
        <f t="shared" si="26"/>
        <v>4</v>
      </c>
      <c r="AJ93" s="75">
        <f t="shared" si="22"/>
        <v>1</v>
      </c>
      <c r="AK93" s="20">
        <f t="shared" si="22"/>
        <v>4</v>
      </c>
      <c r="AL93" s="20">
        <f t="shared" si="22"/>
        <v>4</v>
      </c>
      <c r="AM93" s="83"/>
      <c r="AN93" s="17" t="s">
        <v>194</v>
      </c>
      <c r="AO93" s="17">
        <v>1</v>
      </c>
      <c r="AP93" s="17">
        <v>9.1</v>
      </c>
      <c r="AQ93" s="17">
        <v>9.1</v>
      </c>
      <c r="AR93" s="17">
        <v>90.9</v>
      </c>
    </row>
    <row r="94" spans="1:44" s="17" customFormat="1" ht="18" customHeight="1" x14ac:dyDescent="0.25">
      <c r="A94" s="19">
        <v>32</v>
      </c>
      <c r="B94" s="86" t="s">
        <v>70</v>
      </c>
      <c r="C94" s="86" t="s">
        <v>28</v>
      </c>
      <c r="D94" s="86" t="s">
        <v>28</v>
      </c>
      <c r="E94" s="86" t="s">
        <v>28</v>
      </c>
      <c r="F94" s="86" t="s">
        <v>28</v>
      </c>
      <c r="G94" s="86" t="s">
        <v>28</v>
      </c>
      <c r="H94" s="86" t="s">
        <v>28</v>
      </c>
      <c r="I94" s="86" t="s">
        <v>28</v>
      </c>
      <c r="J94" s="86" t="s">
        <v>28</v>
      </c>
      <c r="K94" s="86" t="s">
        <v>28</v>
      </c>
      <c r="L94" s="86" t="s">
        <v>28</v>
      </c>
      <c r="M94" s="86" t="s">
        <v>28</v>
      </c>
      <c r="N94" s="86" t="s">
        <v>28</v>
      </c>
      <c r="O94" s="86" t="s">
        <v>28</v>
      </c>
      <c r="P94" s="86" t="s">
        <v>28</v>
      </c>
      <c r="Q94" s="86" t="s">
        <v>28</v>
      </c>
      <c r="R94" s="86" t="s">
        <v>28</v>
      </c>
      <c r="S94" s="86" t="s">
        <v>28</v>
      </c>
      <c r="T94" s="86" t="s">
        <v>28</v>
      </c>
      <c r="U94" s="87" t="s">
        <v>28</v>
      </c>
      <c r="V94" s="20">
        <f t="shared" si="23"/>
        <v>1</v>
      </c>
      <c r="W94" s="20">
        <f t="shared" si="20"/>
        <v>1</v>
      </c>
      <c r="X94" s="20">
        <f t="shared" si="20"/>
        <v>2</v>
      </c>
      <c r="Y94" s="20">
        <f t="shared" si="20"/>
        <v>1</v>
      </c>
      <c r="Z94" s="20">
        <f t="shared" si="20"/>
        <v>4</v>
      </c>
      <c r="AA94" s="20">
        <f t="shared" si="20"/>
        <v>2</v>
      </c>
      <c r="AB94" s="21">
        <f t="shared" si="24"/>
        <v>11</v>
      </c>
      <c r="AC94" s="22">
        <f t="shared" si="25"/>
        <v>9.0909090909090912E-2</v>
      </c>
      <c r="AD94" s="22">
        <f t="shared" si="21"/>
        <v>9.0909090909090912E-2</v>
      </c>
      <c r="AE94" s="22">
        <f t="shared" si="21"/>
        <v>0.18181818181818182</v>
      </c>
      <c r="AF94" s="22">
        <f t="shared" si="21"/>
        <v>9.0909090909090912E-2</v>
      </c>
      <c r="AG94" s="22">
        <f t="shared" si="21"/>
        <v>0.36363636363636365</v>
      </c>
      <c r="AH94" s="22">
        <f t="shared" si="21"/>
        <v>0.18181818181818182</v>
      </c>
      <c r="AI94" s="75">
        <f t="shared" si="26"/>
        <v>3.67</v>
      </c>
      <c r="AJ94" s="75">
        <f t="shared" si="22"/>
        <v>1.5</v>
      </c>
      <c r="AK94" s="20">
        <f t="shared" si="22"/>
        <v>4</v>
      </c>
      <c r="AL94" s="20">
        <f t="shared" si="22"/>
        <v>5</v>
      </c>
      <c r="AM94" s="83"/>
      <c r="AN94" s="17" t="s">
        <v>195</v>
      </c>
      <c r="AO94" s="17">
        <v>1</v>
      </c>
      <c r="AP94" s="17">
        <v>9.1</v>
      </c>
      <c r="AQ94" s="17">
        <v>9.1</v>
      </c>
      <c r="AR94" s="17">
        <v>100</v>
      </c>
    </row>
    <row r="95" spans="1:44" x14ac:dyDescent="0.25">
      <c r="AM95" s="83"/>
      <c r="AN95" s="50" t="s">
        <v>88</v>
      </c>
      <c r="AO95" s="50">
        <v>11</v>
      </c>
      <c r="AP95" s="50">
        <v>100</v>
      </c>
      <c r="AQ95" s="50">
        <v>100</v>
      </c>
    </row>
    <row r="96" spans="1:44" x14ac:dyDescent="0.25">
      <c r="AM96" s="83" t="s">
        <v>156</v>
      </c>
    </row>
    <row r="97" spans="1:39" s="30" customFormat="1" ht="20.25" customHeight="1" x14ac:dyDescent="0.25">
      <c r="A97" s="92" t="s">
        <v>29</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70"/>
    </row>
    <row r="98" spans="1:39" ht="15" customHeight="1" x14ac:dyDescent="0.25">
      <c r="B98" s="93"/>
      <c r="C98" s="93"/>
      <c r="D98" s="93"/>
      <c r="E98" s="93"/>
      <c r="F98" s="93"/>
      <c r="G98" s="93"/>
      <c r="H98" s="93"/>
      <c r="I98" s="93"/>
      <c r="J98" s="93"/>
      <c r="K98" s="93"/>
      <c r="L98" s="93"/>
      <c r="M98" s="93"/>
      <c r="N98" s="93"/>
      <c r="O98" s="93"/>
      <c r="P98" s="93"/>
      <c r="Q98" s="93"/>
      <c r="R98" s="93"/>
      <c r="S98" s="93"/>
      <c r="T98" s="93"/>
      <c r="U98" s="93"/>
      <c r="V98" s="95" t="s">
        <v>7</v>
      </c>
      <c r="W98" s="95"/>
      <c r="X98" s="95"/>
      <c r="Y98" s="95"/>
      <c r="Z98" s="95"/>
      <c r="AA98" s="95"/>
      <c r="AC98" s="95" t="s">
        <v>8</v>
      </c>
      <c r="AD98" s="95"/>
      <c r="AE98" s="95"/>
      <c r="AF98" s="95"/>
      <c r="AG98" s="95"/>
      <c r="AH98" s="95"/>
      <c r="AI98" s="96" t="s">
        <v>9</v>
      </c>
      <c r="AJ98" s="96"/>
      <c r="AK98" s="96"/>
      <c r="AL98" s="96"/>
      <c r="AM98" s="83"/>
    </row>
    <row r="99" spans="1:39" x14ac:dyDescent="0.25">
      <c r="B99" s="93"/>
      <c r="C99" s="93"/>
      <c r="D99" s="93"/>
      <c r="E99" s="93"/>
      <c r="F99" s="93"/>
      <c r="G99" s="93"/>
      <c r="H99" s="93"/>
      <c r="I99" s="93"/>
      <c r="J99" s="93"/>
      <c r="K99" s="93"/>
      <c r="L99" s="93"/>
      <c r="M99" s="93"/>
      <c r="N99" s="93"/>
      <c r="O99" s="93"/>
      <c r="P99" s="93"/>
      <c r="Q99" s="93"/>
      <c r="R99" s="93"/>
      <c r="S99" s="93"/>
      <c r="T99" s="93"/>
      <c r="U99" s="93"/>
      <c r="V99" s="97"/>
      <c r="W99" s="97"/>
      <c r="X99" s="97"/>
      <c r="Y99" s="97"/>
      <c r="Z99" s="97"/>
      <c r="AA99" s="97"/>
      <c r="AC99" s="97"/>
      <c r="AD99" s="97"/>
      <c r="AE99" s="97"/>
      <c r="AF99" s="97"/>
      <c r="AG99" s="97"/>
      <c r="AH99" s="97"/>
      <c r="AI99" s="96"/>
      <c r="AJ99" s="96"/>
      <c r="AK99" s="96"/>
      <c r="AL99" s="96"/>
      <c r="AM99" s="83"/>
    </row>
    <row r="100" spans="1:39" s="17" customFormat="1" ht="18.75" x14ac:dyDescent="0.25">
      <c r="A100" s="9"/>
      <c r="B100" s="89"/>
      <c r="C100" s="89"/>
      <c r="D100" s="89"/>
      <c r="E100" s="89"/>
      <c r="F100" s="89"/>
      <c r="G100" s="89"/>
      <c r="H100" s="89"/>
      <c r="I100" s="89"/>
      <c r="J100" s="89"/>
      <c r="K100" s="89"/>
      <c r="L100" s="89"/>
      <c r="M100" s="89"/>
      <c r="N100" s="89"/>
      <c r="O100" s="89"/>
      <c r="P100" s="89"/>
      <c r="Q100" s="89"/>
      <c r="R100" s="89"/>
      <c r="S100" s="89"/>
      <c r="T100" s="89"/>
      <c r="U100" s="89"/>
      <c r="V100" s="10">
        <v>1</v>
      </c>
      <c r="W100" s="10">
        <v>2</v>
      </c>
      <c r="X100" s="10">
        <v>3</v>
      </c>
      <c r="Y100" s="10">
        <v>4</v>
      </c>
      <c r="Z100" s="10">
        <v>5</v>
      </c>
      <c r="AA100" s="10" t="s">
        <v>10</v>
      </c>
      <c r="AB100" s="38" t="s">
        <v>11</v>
      </c>
      <c r="AC100" s="10">
        <v>1</v>
      </c>
      <c r="AD100" s="10">
        <v>2</v>
      </c>
      <c r="AE100" s="10">
        <v>3</v>
      </c>
      <c r="AF100" s="10">
        <v>4</v>
      </c>
      <c r="AG100" s="10">
        <v>5</v>
      </c>
      <c r="AH100" s="10" t="s">
        <v>10</v>
      </c>
      <c r="AI100" s="39" t="s">
        <v>12</v>
      </c>
      <c r="AJ100" s="39" t="s">
        <v>13</v>
      </c>
      <c r="AK100" s="39" t="s">
        <v>14</v>
      </c>
      <c r="AL100" s="44" t="s">
        <v>15</v>
      </c>
      <c r="AM100" s="72"/>
    </row>
    <row r="101" spans="1:39" s="54" customFormat="1" ht="18.75" customHeight="1" x14ac:dyDescent="0.25">
      <c r="A101" s="98" t="s">
        <v>30</v>
      </c>
      <c r="B101" s="99"/>
      <c r="C101" s="99"/>
      <c r="D101" s="99"/>
      <c r="E101" s="99"/>
      <c r="F101" s="99"/>
      <c r="G101" s="99"/>
      <c r="H101" s="99"/>
      <c r="I101" s="99"/>
      <c r="J101" s="99"/>
      <c r="K101" s="99"/>
      <c r="L101" s="99"/>
      <c r="M101" s="99"/>
      <c r="N101" s="99"/>
      <c r="O101" s="99"/>
      <c r="P101" s="99"/>
      <c r="Q101" s="99"/>
      <c r="R101" s="99"/>
      <c r="S101" s="99"/>
      <c r="T101" s="99"/>
      <c r="U101" s="99"/>
      <c r="V101" s="31"/>
      <c r="W101" s="31"/>
      <c r="X101" s="31"/>
      <c r="Y101" s="31"/>
      <c r="Z101" s="31"/>
      <c r="AA101" s="31"/>
      <c r="AB101" s="40"/>
      <c r="AC101" s="32"/>
      <c r="AD101" s="32"/>
      <c r="AE101" s="32"/>
      <c r="AF101" s="32"/>
      <c r="AG101" s="32"/>
      <c r="AH101" s="32"/>
      <c r="AI101" s="33"/>
      <c r="AJ101" s="33"/>
      <c r="AK101" s="31"/>
      <c r="AL101" s="48"/>
      <c r="AM101" s="71"/>
    </row>
    <row r="102" spans="1:39" s="54" customFormat="1" ht="18" customHeight="1" x14ac:dyDescent="0.25">
      <c r="A102" s="19">
        <v>33</v>
      </c>
      <c r="B102" s="86" t="s">
        <v>63</v>
      </c>
      <c r="C102" s="86"/>
      <c r="D102" s="86"/>
      <c r="E102" s="86"/>
      <c r="F102" s="86"/>
      <c r="G102" s="86"/>
      <c r="H102" s="86"/>
      <c r="I102" s="86"/>
      <c r="J102" s="86"/>
      <c r="K102" s="86"/>
      <c r="L102" s="86"/>
      <c r="M102" s="86"/>
      <c r="N102" s="86"/>
      <c r="O102" s="86"/>
      <c r="P102" s="86"/>
      <c r="Q102" s="86"/>
      <c r="R102" s="86"/>
      <c r="S102" s="86"/>
      <c r="T102" s="86"/>
      <c r="U102" s="87"/>
      <c r="V102" s="20">
        <f>+AN33</f>
        <v>0</v>
      </c>
      <c r="W102" s="20">
        <f t="shared" ref="W102:AA103" si="27">+AO33</f>
        <v>1</v>
      </c>
      <c r="X102" s="20">
        <f t="shared" si="27"/>
        <v>3</v>
      </c>
      <c r="Y102" s="20">
        <f t="shared" si="27"/>
        <v>3</v>
      </c>
      <c r="Z102" s="20">
        <f t="shared" si="27"/>
        <v>3</v>
      </c>
      <c r="AA102" s="20">
        <f t="shared" si="27"/>
        <v>1</v>
      </c>
      <c r="AB102" s="21">
        <f>SUM(V102:AA102)</f>
        <v>11</v>
      </c>
      <c r="AC102" s="22">
        <f>V102/$AB102</f>
        <v>0</v>
      </c>
      <c r="AD102" s="22">
        <f t="shared" ref="AD102:AH103" si="28">W102/$AB102</f>
        <v>9.0909090909090912E-2</v>
      </c>
      <c r="AE102" s="22">
        <f t="shared" si="28"/>
        <v>0.27272727272727271</v>
      </c>
      <c r="AF102" s="22">
        <f t="shared" si="28"/>
        <v>0.27272727272727271</v>
      </c>
      <c r="AG102" s="22">
        <f t="shared" si="28"/>
        <v>0.27272727272727271</v>
      </c>
      <c r="AH102" s="22">
        <f t="shared" si="28"/>
        <v>9.0909090909090912E-2</v>
      </c>
      <c r="AI102" s="75">
        <f>+BA33</f>
        <v>3.8</v>
      </c>
      <c r="AJ102" s="75">
        <f t="shared" ref="AJ102:AL103" si="29">+BB33</f>
        <v>1.03</v>
      </c>
      <c r="AK102" s="20">
        <f t="shared" si="29"/>
        <v>4</v>
      </c>
      <c r="AL102" s="20">
        <f t="shared" si="29"/>
        <v>3</v>
      </c>
      <c r="AM102" s="71"/>
    </row>
    <row r="103" spans="1:39" s="54" customFormat="1" ht="18" customHeight="1" x14ac:dyDescent="0.25">
      <c r="A103" s="19">
        <v>34</v>
      </c>
      <c r="B103" s="86" t="s">
        <v>62</v>
      </c>
      <c r="C103" s="86"/>
      <c r="D103" s="86"/>
      <c r="E103" s="86"/>
      <c r="F103" s="86"/>
      <c r="G103" s="86"/>
      <c r="H103" s="86"/>
      <c r="I103" s="86"/>
      <c r="J103" s="86"/>
      <c r="K103" s="86"/>
      <c r="L103" s="86"/>
      <c r="M103" s="86"/>
      <c r="N103" s="86"/>
      <c r="O103" s="86"/>
      <c r="P103" s="86"/>
      <c r="Q103" s="86"/>
      <c r="R103" s="86"/>
      <c r="S103" s="86"/>
      <c r="T103" s="86"/>
      <c r="U103" s="87"/>
      <c r="V103" s="20">
        <f>+AN34</f>
        <v>0</v>
      </c>
      <c r="W103" s="20">
        <f t="shared" si="27"/>
        <v>0</v>
      </c>
      <c r="X103" s="20">
        <f t="shared" si="27"/>
        <v>1</v>
      </c>
      <c r="Y103" s="20">
        <f t="shared" si="27"/>
        <v>4</v>
      </c>
      <c r="Z103" s="20">
        <f t="shared" si="27"/>
        <v>5</v>
      </c>
      <c r="AA103" s="20">
        <f t="shared" si="27"/>
        <v>1</v>
      </c>
      <c r="AB103" s="21">
        <f>SUM(V103:AA103)</f>
        <v>11</v>
      </c>
      <c r="AC103" s="22">
        <f>V103/$AB103</f>
        <v>0</v>
      </c>
      <c r="AD103" s="22">
        <f t="shared" si="28"/>
        <v>0</v>
      </c>
      <c r="AE103" s="22">
        <f t="shared" si="28"/>
        <v>9.0909090909090912E-2</v>
      </c>
      <c r="AF103" s="22">
        <f t="shared" si="28"/>
        <v>0.36363636363636365</v>
      </c>
      <c r="AG103" s="22">
        <f t="shared" si="28"/>
        <v>0.45454545454545453</v>
      </c>
      <c r="AH103" s="22">
        <f t="shared" si="28"/>
        <v>9.0909090909090912E-2</v>
      </c>
      <c r="AI103" s="75">
        <f>+BA34</f>
        <v>4.4000000000000004</v>
      </c>
      <c r="AJ103" s="75">
        <f t="shared" si="29"/>
        <v>0.7</v>
      </c>
      <c r="AK103" s="20">
        <f t="shared" si="29"/>
        <v>5</v>
      </c>
      <c r="AL103" s="20">
        <f t="shared" si="29"/>
        <v>5</v>
      </c>
      <c r="AM103" s="71"/>
    </row>
    <row r="104" spans="1:39" s="54" customFormat="1" ht="18.75" customHeight="1" x14ac:dyDescent="0.25">
      <c r="A104" s="98" t="s">
        <v>31</v>
      </c>
      <c r="B104" s="99"/>
      <c r="C104" s="99"/>
      <c r="D104" s="99"/>
      <c r="E104" s="99"/>
      <c r="F104" s="99"/>
      <c r="G104" s="99"/>
      <c r="H104" s="99"/>
      <c r="I104" s="99"/>
      <c r="J104" s="99"/>
      <c r="K104" s="99"/>
      <c r="L104" s="99"/>
      <c r="M104" s="99"/>
      <c r="N104" s="99"/>
      <c r="O104" s="99"/>
      <c r="P104" s="99"/>
      <c r="Q104" s="99"/>
      <c r="R104" s="99"/>
      <c r="S104" s="99"/>
      <c r="T104" s="99"/>
      <c r="U104" s="99"/>
      <c r="V104" s="31"/>
      <c r="W104" s="31"/>
      <c r="X104" s="31"/>
      <c r="Y104" s="31"/>
      <c r="Z104" s="31"/>
      <c r="AA104" s="31"/>
      <c r="AB104" s="40"/>
      <c r="AC104" s="32"/>
      <c r="AD104" s="32"/>
      <c r="AE104" s="32"/>
      <c r="AF104" s="32"/>
      <c r="AG104" s="32"/>
      <c r="AH104" s="32"/>
      <c r="AI104" s="76"/>
      <c r="AJ104" s="76"/>
      <c r="AK104" s="31"/>
      <c r="AL104" s="31"/>
      <c r="AM104" s="71"/>
    </row>
    <row r="105" spans="1:39" s="54" customFormat="1" ht="18" customHeight="1" x14ac:dyDescent="0.25">
      <c r="A105" s="19">
        <v>35</v>
      </c>
      <c r="B105" s="86" t="s">
        <v>64</v>
      </c>
      <c r="C105" s="86" t="s">
        <v>32</v>
      </c>
      <c r="D105" s="86" t="s">
        <v>32</v>
      </c>
      <c r="E105" s="86" t="s">
        <v>32</v>
      </c>
      <c r="F105" s="86" t="s">
        <v>32</v>
      </c>
      <c r="G105" s="86" t="s">
        <v>32</v>
      </c>
      <c r="H105" s="86" t="s">
        <v>32</v>
      </c>
      <c r="I105" s="86" t="s">
        <v>32</v>
      </c>
      <c r="J105" s="86" t="s">
        <v>32</v>
      </c>
      <c r="K105" s="86" t="s">
        <v>32</v>
      </c>
      <c r="L105" s="86" t="s">
        <v>32</v>
      </c>
      <c r="M105" s="86" t="s">
        <v>32</v>
      </c>
      <c r="N105" s="86" t="s">
        <v>32</v>
      </c>
      <c r="O105" s="86" t="s">
        <v>32</v>
      </c>
      <c r="P105" s="86" t="s">
        <v>32</v>
      </c>
      <c r="Q105" s="86" t="s">
        <v>32</v>
      </c>
      <c r="R105" s="86" t="s">
        <v>32</v>
      </c>
      <c r="S105" s="86" t="s">
        <v>32</v>
      </c>
      <c r="T105" s="86" t="s">
        <v>32</v>
      </c>
      <c r="U105" s="87" t="s">
        <v>32</v>
      </c>
      <c r="V105" s="20">
        <f>+AN35</f>
        <v>0</v>
      </c>
      <c r="W105" s="20">
        <f t="shared" ref="W105:AA110" si="30">+AO35</f>
        <v>2</v>
      </c>
      <c r="X105" s="20">
        <f t="shared" si="30"/>
        <v>5</v>
      </c>
      <c r="Y105" s="20">
        <f t="shared" si="30"/>
        <v>4</v>
      </c>
      <c r="Z105" s="20">
        <f t="shared" si="30"/>
        <v>0</v>
      </c>
      <c r="AA105" s="20">
        <f t="shared" si="30"/>
        <v>0</v>
      </c>
      <c r="AB105" s="21">
        <f>SUM(V105:AA105)</f>
        <v>11</v>
      </c>
      <c r="AC105" s="22">
        <f>V105/$AB105</f>
        <v>0</v>
      </c>
      <c r="AD105" s="22">
        <f t="shared" ref="AD105:AH110" si="31">W105/$AB105</f>
        <v>0.18181818181818182</v>
      </c>
      <c r="AE105" s="22">
        <f t="shared" si="31"/>
        <v>0.45454545454545453</v>
      </c>
      <c r="AF105" s="22">
        <f t="shared" si="31"/>
        <v>0.36363636363636365</v>
      </c>
      <c r="AG105" s="22">
        <f t="shared" si="31"/>
        <v>0</v>
      </c>
      <c r="AH105" s="22">
        <f t="shared" si="31"/>
        <v>0</v>
      </c>
      <c r="AI105" s="75">
        <f>+BA35</f>
        <v>3.18</v>
      </c>
      <c r="AJ105" s="75">
        <f t="shared" ref="AJ105:AL110" si="32">+BB35</f>
        <v>0.75</v>
      </c>
      <c r="AK105" s="20">
        <f t="shared" si="32"/>
        <v>3</v>
      </c>
      <c r="AL105" s="20">
        <f t="shared" si="32"/>
        <v>3</v>
      </c>
      <c r="AM105" s="71"/>
    </row>
    <row r="106" spans="1:39" s="54" customFormat="1" ht="18" customHeight="1" x14ac:dyDescent="0.25">
      <c r="A106" s="19">
        <v>36</v>
      </c>
      <c r="B106" s="86" t="s">
        <v>65</v>
      </c>
      <c r="C106" s="86" t="s">
        <v>33</v>
      </c>
      <c r="D106" s="86" t="s">
        <v>33</v>
      </c>
      <c r="E106" s="86" t="s">
        <v>33</v>
      </c>
      <c r="F106" s="86" t="s">
        <v>33</v>
      </c>
      <c r="G106" s="86" t="s">
        <v>33</v>
      </c>
      <c r="H106" s="86" t="s">
        <v>33</v>
      </c>
      <c r="I106" s="86" t="s">
        <v>33</v>
      </c>
      <c r="J106" s="86" t="s">
        <v>33</v>
      </c>
      <c r="K106" s="86" t="s">
        <v>33</v>
      </c>
      <c r="L106" s="86" t="s">
        <v>33</v>
      </c>
      <c r="M106" s="86" t="s">
        <v>33</v>
      </c>
      <c r="N106" s="86" t="s">
        <v>33</v>
      </c>
      <c r="O106" s="86" t="s">
        <v>33</v>
      </c>
      <c r="P106" s="86" t="s">
        <v>33</v>
      </c>
      <c r="Q106" s="86" t="s">
        <v>33</v>
      </c>
      <c r="R106" s="86" t="s">
        <v>33</v>
      </c>
      <c r="S106" s="86" t="s">
        <v>33</v>
      </c>
      <c r="T106" s="86" t="s">
        <v>33</v>
      </c>
      <c r="U106" s="87" t="s">
        <v>33</v>
      </c>
      <c r="V106" s="20">
        <f t="shared" ref="V106:V110" si="33">+AN36</f>
        <v>0</v>
      </c>
      <c r="W106" s="20">
        <f t="shared" si="30"/>
        <v>1</v>
      </c>
      <c r="X106" s="20">
        <f t="shared" si="30"/>
        <v>3</v>
      </c>
      <c r="Y106" s="20">
        <f t="shared" si="30"/>
        <v>1</v>
      </c>
      <c r="Z106" s="20">
        <f t="shared" si="30"/>
        <v>0</v>
      </c>
      <c r="AA106" s="20">
        <f t="shared" si="30"/>
        <v>6</v>
      </c>
      <c r="AB106" s="21">
        <f t="shared" ref="AB106:AB110" si="34">SUM(V106:AA106)</f>
        <v>11</v>
      </c>
      <c r="AC106" s="22">
        <f t="shared" ref="AC106:AC110" si="35">V106/$AB106</f>
        <v>0</v>
      </c>
      <c r="AD106" s="22">
        <f t="shared" si="31"/>
        <v>9.0909090909090912E-2</v>
      </c>
      <c r="AE106" s="22">
        <f t="shared" si="31"/>
        <v>0.27272727272727271</v>
      </c>
      <c r="AF106" s="22">
        <f t="shared" si="31"/>
        <v>9.0909090909090912E-2</v>
      </c>
      <c r="AG106" s="22">
        <f t="shared" si="31"/>
        <v>0</v>
      </c>
      <c r="AH106" s="22">
        <f t="shared" si="31"/>
        <v>0.54545454545454541</v>
      </c>
      <c r="AI106" s="75">
        <f t="shared" ref="AI106:AI110" si="36">+BA36</f>
        <v>3</v>
      </c>
      <c r="AJ106" s="75">
        <f t="shared" si="32"/>
        <v>0.71</v>
      </c>
      <c r="AK106" s="20">
        <f t="shared" si="32"/>
        <v>3</v>
      </c>
      <c r="AL106" s="20">
        <f t="shared" si="32"/>
        <v>3</v>
      </c>
      <c r="AM106" s="71"/>
    </row>
    <row r="107" spans="1:39" s="54" customFormat="1" ht="18" customHeight="1" x14ac:dyDescent="0.25">
      <c r="A107" s="19">
        <v>37</v>
      </c>
      <c r="B107" s="86" t="s">
        <v>66</v>
      </c>
      <c r="C107" s="86" t="s">
        <v>34</v>
      </c>
      <c r="D107" s="86" t="s">
        <v>34</v>
      </c>
      <c r="E107" s="86" t="s">
        <v>34</v>
      </c>
      <c r="F107" s="86" t="s">
        <v>34</v>
      </c>
      <c r="G107" s="86" t="s">
        <v>34</v>
      </c>
      <c r="H107" s="86" t="s">
        <v>34</v>
      </c>
      <c r="I107" s="86" t="s">
        <v>34</v>
      </c>
      <c r="J107" s="86" t="s">
        <v>34</v>
      </c>
      <c r="K107" s="86" t="s">
        <v>34</v>
      </c>
      <c r="L107" s="86" t="s">
        <v>34</v>
      </c>
      <c r="M107" s="86" t="s">
        <v>34</v>
      </c>
      <c r="N107" s="86" t="s">
        <v>34</v>
      </c>
      <c r="O107" s="86" t="s">
        <v>34</v>
      </c>
      <c r="P107" s="86" t="s">
        <v>34</v>
      </c>
      <c r="Q107" s="86" t="s">
        <v>34</v>
      </c>
      <c r="R107" s="86" t="s">
        <v>34</v>
      </c>
      <c r="S107" s="86" t="s">
        <v>34</v>
      </c>
      <c r="T107" s="86" t="s">
        <v>34</v>
      </c>
      <c r="U107" s="87" t="s">
        <v>34</v>
      </c>
      <c r="V107" s="20">
        <f t="shared" si="33"/>
        <v>1</v>
      </c>
      <c r="W107" s="20">
        <f t="shared" si="30"/>
        <v>0</v>
      </c>
      <c r="X107" s="20">
        <f t="shared" si="30"/>
        <v>5</v>
      </c>
      <c r="Y107" s="20">
        <f t="shared" si="30"/>
        <v>3</v>
      </c>
      <c r="Z107" s="20">
        <f t="shared" si="30"/>
        <v>2</v>
      </c>
      <c r="AA107" s="20">
        <f t="shared" si="30"/>
        <v>0</v>
      </c>
      <c r="AB107" s="21">
        <f t="shared" si="34"/>
        <v>11</v>
      </c>
      <c r="AC107" s="22">
        <f t="shared" si="35"/>
        <v>9.0909090909090912E-2</v>
      </c>
      <c r="AD107" s="22">
        <f t="shared" si="31"/>
        <v>0</v>
      </c>
      <c r="AE107" s="22">
        <f t="shared" si="31"/>
        <v>0.45454545454545453</v>
      </c>
      <c r="AF107" s="22">
        <f t="shared" si="31"/>
        <v>0.27272727272727271</v>
      </c>
      <c r="AG107" s="22">
        <f t="shared" si="31"/>
        <v>0.18181818181818182</v>
      </c>
      <c r="AH107" s="22">
        <f t="shared" si="31"/>
        <v>0</v>
      </c>
      <c r="AI107" s="75">
        <f t="shared" si="36"/>
        <v>3.45</v>
      </c>
      <c r="AJ107" s="75">
        <f t="shared" si="32"/>
        <v>1.1299999999999999</v>
      </c>
      <c r="AK107" s="20">
        <f t="shared" si="32"/>
        <v>3</v>
      </c>
      <c r="AL107" s="20">
        <f t="shared" si="32"/>
        <v>3</v>
      </c>
      <c r="AM107" s="71"/>
    </row>
    <row r="108" spans="1:39" s="54" customFormat="1" ht="18" customHeight="1" x14ac:dyDescent="0.25">
      <c r="A108" s="19">
        <v>38</v>
      </c>
      <c r="B108" s="86" t="s">
        <v>67</v>
      </c>
      <c r="C108" s="86" t="s">
        <v>35</v>
      </c>
      <c r="D108" s="86" t="s">
        <v>35</v>
      </c>
      <c r="E108" s="86" t="s">
        <v>35</v>
      </c>
      <c r="F108" s="86" t="s">
        <v>35</v>
      </c>
      <c r="G108" s="86" t="s">
        <v>35</v>
      </c>
      <c r="H108" s="86" t="s">
        <v>35</v>
      </c>
      <c r="I108" s="86" t="s">
        <v>35</v>
      </c>
      <c r="J108" s="86" t="s">
        <v>35</v>
      </c>
      <c r="K108" s="86" t="s">
        <v>35</v>
      </c>
      <c r="L108" s="86" t="s">
        <v>35</v>
      </c>
      <c r="M108" s="86" t="s">
        <v>35</v>
      </c>
      <c r="N108" s="86" t="s">
        <v>35</v>
      </c>
      <c r="O108" s="86" t="s">
        <v>35</v>
      </c>
      <c r="P108" s="86" t="s">
        <v>35</v>
      </c>
      <c r="Q108" s="86" t="s">
        <v>35</v>
      </c>
      <c r="R108" s="86" t="s">
        <v>35</v>
      </c>
      <c r="S108" s="86" t="s">
        <v>35</v>
      </c>
      <c r="T108" s="86" t="s">
        <v>35</v>
      </c>
      <c r="U108" s="87" t="s">
        <v>35</v>
      </c>
      <c r="V108" s="20">
        <f t="shared" si="33"/>
        <v>0</v>
      </c>
      <c r="W108" s="20">
        <f t="shared" si="30"/>
        <v>1</v>
      </c>
      <c r="X108" s="20">
        <f t="shared" si="30"/>
        <v>3</v>
      </c>
      <c r="Y108" s="20">
        <f t="shared" si="30"/>
        <v>4</v>
      </c>
      <c r="Z108" s="20">
        <f t="shared" si="30"/>
        <v>3</v>
      </c>
      <c r="AA108" s="20">
        <f t="shared" si="30"/>
        <v>0</v>
      </c>
      <c r="AB108" s="21">
        <f t="shared" si="34"/>
        <v>11</v>
      </c>
      <c r="AC108" s="22">
        <f t="shared" si="35"/>
        <v>0</v>
      </c>
      <c r="AD108" s="22">
        <f t="shared" si="31"/>
        <v>9.0909090909090912E-2</v>
      </c>
      <c r="AE108" s="22">
        <f t="shared" si="31"/>
        <v>0.27272727272727271</v>
      </c>
      <c r="AF108" s="22">
        <f t="shared" si="31"/>
        <v>0.36363636363636365</v>
      </c>
      <c r="AG108" s="22">
        <f t="shared" si="31"/>
        <v>0.27272727272727271</v>
      </c>
      <c r="AH108" s="22">
        <f t="shared" si="31"/>
        <v>0</v>
      </c>
      <c r="AI108" s="75">
        <f t="shared" si="36"/>
        <v>3.82</v>
      </c>
      <c r="AJ108" s="75">
        <f t="shared" si="32"/>
        <v>0.98</v>
      </c>
      <c r="AK108" s="20">
        <f t="shared" si="32"/>
        <v>4</v>
      </c>
      <c r="AL108" s="20">
        <f t="shared" si="32"/>
        <v>4</v>
      </c>
      <c r="AM108" s="71"/>
    </row>
    <row r="109" spans="1:39" s="54" customFormat="1" ht="18" customHeight="1" x14ac:dyDescent="0.25">
      <c r="A109" s="19">
        <v>39</v>
      </c>
      <c r="B109" s="86" t="s">
        <v>68</v>
      </c>
      <c r="C109" s="86" t="s">
        <v>36</v>
      </c>
      <c r="D109" s="86" t="s">
        <v>36</v>
      </c>
      <c r="E109" s="86" t="s">
        <v>36</v>
      </c>
      <c r="F109" s="86" t="s">
        <v>36</v>
      </c>
      <c r="G109" s="86" t="s">
        <v>36</v>
      </c>
      <c r="H109" s="86" t="s">
        <v>36</v>
      </c>
      <c r="I109" s="86" t="s">
        <v>36</v>
      </c>
      <c r="J109" s="86" t="s">
        <v>36</v>
      </c>
      <c r="K109" s="86" t="s">
        <v>36</v>
      </c>
      <c r="L109" s="86" t="s">
        <v>36</v>
      </c>
      <c r="M109" s="86" t="s">
        <v>36</v>
      </c>
      <c r="N109" s="86" t="s">
        <v>36</v>
      </c>
      <c r="O109" s="86" t="s">
        <v>36</v>
      </c>
      <c r="P109" s="86" t="s">
        <v>36</v>
      </c>
      <c r="Q109" s="86" t="s">
        <v>36</v>
      </c>
      <c r="R109" s="86" t="s">
        <v>36</v>
      </c>
      <c r="S109" s="86" t="s">
        <v>36</v>
      </c>
      <c r="T109" s="86" t="s">
        <v>36</v>
      </c>
      <c r="U109" s="87" t="s">
        <v>36</v>
      </c>
      <c r="V109" s="20">
        <f t="shared" si="33"/>
        <v>0</v>
      </c>
      <c r="W109" s="20">
        <f t="shared" si="30"/>
        <v>0</v>
      </c>
      <c r="X109" s="20">
        <f t="shared" si="30"/>
        <v>3</v>
      </c>
      <c r="Y109" s="20">
        <f t="shared" si="30"/>
        <v>4</v>
      </c>
      <c r="Z109" s="20">
        <f t="shared" si="30"/>
        <v>4</v>
      </c>
      <c r="AA109" s="20">
        <f t="shared" si="30"/>
        <v>0</v>
      </c>
      <c r="AB109" s="21">
        <f t="shared" si="34"/>
        <v>11</v>
      </c>
      <c r="AC109" s="22">
        <f t="shared" si="35"/>
        <v>0</v>
      </c>
      <c r="AD109" s="22">
        <f t="shared" si="31"/>
        <v>0</v>
      </c>
      <c r="AE109" s="22">
        <f t="shared" si="31"/>
        <v>0.27272727272727271</v>
      </c>
      <c r="AF109" s="22">
        <f t="shared" si="31"/>
        <v>0.36363636363636365</v>
      </c>
      <c r="AG109" s="22">
        <f t="shared" si="31"/>
        <v>0.36363636363636365</v>
      </c>
      <c r="AH109" s="22">
        <f t="shared" si="31"/>
        <v>0</v>
      </c>
      <c r="AI109" s="75">
        <f t="shared" si="36"/>
        <v>4.09</v>
      </c>
      <c r="AJ109" s="75">
        <f t="shared" si="32"/>
        <v>0.83</v>
      </c>
      <c r="AK109" s="20">
        <f t="shared" si="32"/>
        <v>4</v>
      </c>
      <c r="AL109" s="20">
        <f t="shared" si="32"/>
        <v>4</v>
      </c>
      <c r="AM109" s="71"/>
    </row>
    <row r="110" spans="1:39" s="54" customFormat="1" ht="18" customHeight="1" x14ac:dyDescent="0.25">
      <c r="A110" s="19">
        <v>40</v>
      </c>
      <c r="B110" s="86" t="s">
        <v>69</v>
      </c>
      <c r="C110" s="86" t="s">
        <v>37</v>
      </c>
      <c r="D110" s="86" t="s">
        <v>37</v>
      </c>
      <c r="E110" s="86" t="s">
        <v>37</v>
      </c>
      <c r="F110" s="86" t="s">
        <v>37</v>
      </c>
      <c r="G110" s="86" t="s">
        <v>37</v>
      </c>
      <c r="H110" s="86" t="s">
        <v>37</v>
      </c>
      <c r="I110" s="86" t="s">
        <v>37</v>
      </c>
      <c r="J110" s="86" t="s">
        <v>37</v>
      </c>
      <c r="K110" s="86" t="s">
        <v>37</v>
      </c>
      <c r="L110" s="86" t="s">
        <v>37</v>
      </c>
      <c r="M110" s="86" t="s">
        <v>37</v>
      </c>
      <c r="N110" s="86" t="s">
        <v>37</v>
      </c>
      <c r="O110" s="86" t="s">
        <v>37</v>
      </c>
      <c r="P110" s="86" t="s">
        <v>37</v>
      </c>
      <c r="Q110" s="86" t="s">
        <v>37</v>
      </c>
      <c r="R110" s="86" t="s">
        <v>37</v>
      </c>
      <c r="S110" s="86" t="s">
        <v>37</v>
      </c>
      <c r="T110" s="86" t="s">
        <v>37</v>
      </c>
      <c r="U110" s="87" t="s">
        <v>37</v>
      </c>
      <c r="V110" s="20">
        <f t="shared" si="33"/>
        <v>0</v>
      </c>
      <c r="W110" s="20">
        <f t="shared" si="30"/>
        <v>0</v>
      </c>
      <c r="X110" s="20">
        <f t="shared" si="30"/>
        <v>4</v>
      </c>
      <c r="Y110" s="20">
        <f t="shared" si="30"/>
        <v>5</v>
      </c>
      <c r="Z110" s="20">
        <f t="shared" si="30"/>
        <v>2</v>
      </c>
      <c r="AA110" s="20">
        <f t="shared" si="30"/>
        <v>0</v>
      </c>
      <c r="AB110" s="21">
        <f t="shared" si="34"/>
        <v>11</v>
      </c>
      <c r="AC110" s="22">
        <f t="shared" si="35"/>
        <v>0</v>
      </c>
      <c r="AD110" s="22">
        <f t="shared" si="31"/>
        <v>0</v>
      </c>
      <c r="AE110" s="22">
        <f t="shared" si="31"/>
        <v>0.36363636363636365</v>
      </c>
      <c r="AF110" s="22">
        <f t="shared" si="31"/>
        <v>0.45454545454545453</v>
      </c>
      <c r="AG110" s="22">
        <f t="shared" si="31"/>
        <v>0.18181818181818182</v>
      </c>
      <c r="AH110" s="22">
        <f t="shared" si="31"/>
        <v>0</v>
      </c>
      <c r="AI110" s="75">
        <f t="shared" si="36"/>
        <v>3.82</v>
      </c>
      <c r="AJ110" s="75">
        <f t="shared" si="32"/>
        <v>0.75</v>
      </c>
      <c r="AK110" s="20">
        <f t="shared" si="32"/>
        <v>4</v>
      </c>
      <c r="AL110" s="20">
        <f t="shared" si="32"/>
        <v>4</v>
      </c>
      <c r="AM110" s="71"/>
    </row>
    <row r="111" spans="1:39" s="54" customFormat="1" ht="18" customHeight="1" x14ac:dyDescent="0.25">
      <c r="A111" s="58"/>
      <c r="B111" s="59"/>
      <c r="C111" s="59"/>
      <c r="D111" s="59"/>
      <c r="E111" s="59"/>
      <c r="F111" s="59"/>
      <c r="G111" s="59"/>
      <c r="H111" s="59"/>
      <c r="I111" s="59"/>
      <c r="J111" s="59"/>
      <c r="K111" s="59"/>
      <c r="L111" s="59"/>
      <c r="M111" s="59"/>
      <c r="N111" s="59"/>
      <c r="O111" s="59"/>
      <c r="P111" s="59"/>
      <c r="Q111" s="59"/>
      <c r="R111" s="59"/>
      <c r="S111" s="59"/>
      <c r="T111" s="59"/>
      <c r="U111" s="59"/>
      <c r="V111" s="60"/>
      <c r="W111" s="60"/>
      <c r="X111" s="60"/>
      <c r="Y111" s="60"/>
      <c r="Z111" s="60"/>
      <c r="AA111" s="60"/>
      <c r="AB111" s="55"/>
      <c r="AC111" s="56"/>
      <c r="AD111" s="56"/>
      <c r="AE111" s="56"/>
      <c r="AF111" s="56"/>
      <c r="AG111" s="56"/>
      <c r="AH111" s="56"/>
      <c r="AI111" s="61"/>
      <c r="AJ111" s="61"/>
      <c r="AK111" s="60"/>
      <c r="AL111" s="62"/>
      <c r="AM111" s="71"/>
    </row>
    <row r="112" spans="1:39" s="54" customFormat="1" ht="18" customHeight="1" x14ac:dyDescent="0.25">
      <c r="A112" s="58"/>
      <c r="B112" s="59"/>
      <c r="C112" s="59"/>
      <c r="D112" s="59"/>
      <c r="E112" s="59"/>
      <c r="F112" s="59"/>
      <c r="G112" s="59"/>
      <c r="H112" s="59"/>
      <c r="I112" s="59"/>
      <c r="J112" s="59"/>
      <c r="K112" s="59"/>
      <c r="L112" s="59"/>
      <c r="M112" s="59"/>
      <c r="N112" s="59"/>
      <c r="O112" s="59"/>
      <c r="P112" s="59"/>
      <c r="Q112" s="59"/>
      <c r="R112" s="59"/>
      <c r="S112" s="59"/>
      <c r="T112" s="59"/>
      <c r="U112" s="59"/>
      <c r="V112" s="60"/>
      <c r="W112" s="60"/>
      <c r="X112" s="60"/>
      <c r="Y112" s="60"/>
      <c r="Z112" s="60"/>
      <c r="AA112" s="60"/>
      <c r="AB112" s="55"/>
      <c r="AC112" s="56"/>
      <c r="AD112" s="56"/>
      <c r="AE112" s="56"/>
      <c r="AF112" s="56"/>
      <c r="AG112" s="56"/>
      <c r="AH112" s="56"/>
      <c r="AI112" s="61"/>
      <c r="AJ112" s="61"/>
      <c r="AK112" s="60"/>
      <c r="AL112" s="62"/>
      <c r="AM112" s="71"/>
    </row>
    <row r="113" spans="1:6" x14ac:dyDescent="0.25">
      <c r="A113" s="83" t="s">
        <v>146</v>
      </c>
      <c r="B113" s="17"/>
      <c r="C113" s="17"/>
      <c r="D113" s="17"/>
      <c r="E113" s="17"/>
      <c r="F113" s="17"/>
    </row>
    <row r="114" spans="1:6" ht="45" x14ac:dyDescent="0.25">
      <c r="A114" s="83"/>
      <c r="B114" s="17"/>
      <c r="C114" s="17" t="s">
        <v>90</v>
      </c>
      <c r="D114" s="17" t="s">
        <v>91</v>
      </c>
      <c r="E114" s="17" t="s">
        <v>92</v>
      </c>
      <c r="F114" s="17" t="s">
        <v>93</v>
      </c>
    </row>
    <row r="115" spans="1:6" x14ac:dyDescent="0.25">
      <c r="A115" s="83" t="s">
        <v>94</v>
      </c>
      <c r="B115" s="17" t="s">
        <v>143</v>
      </c>
      <c r="C115" s="17">
        <v>11</v>
      </c>
      <c r="D115" s="17">
        <v>100</v>
      </c>
      <c r="E115" s="17">
        <v>100</v>
      </c>
      <c r="F115" s="17">
        <v>100</v>
      </c>
    </row>
    <row r="116" spans="1:6" x14ac:dyDescent="0.25">
      <c r="A116" s="83" t="s">
        <v>156</v>
      </c>
      <c r="B116" s="17"/>
      <c r="C116" s="17"/>
      <c r="D116" s="17"/>
      <c r="E116" s="17"/>
      <c r="F116" s="17"/>
    </row>
    <row r="117" spans="1:6" x14ac:dyDescent="0.25">
      <c r="A117" s="83"/>
      <c r="B117" s="17"/>
      <c r="C117" s="17"/>
      <c r="D117" s="17"/>
      <c r="E117" s="17"/>
      <c r="F117" s="17"/>
    </row>
    <row r="118" spans="1:6" x14ac:dyDescent="0.25">
      <c r="A118" s="83"/>
      <c r="B118" s="17"/>
      <c r="C118" s="17"/>
      <c r="D118" s="17"/>
      <c r="E118" s="17"/>
      <c r="F118" s="17"/>
    </row>
    <row r="119" spans="1:6" x14ac:dyDescent="0.25">
      <c r="A119" s="83"/>
      <c r="B119" s="17"/>
      <c r="C119" s="17"/>
      <c r="D119" s="17"/>
      <c r="E119" s="17"/>
      <c r="F119" s="17"/>
    </row>
    <row r="120" spans="1:6" x14ac:dyDescent="0.25">
      <c r="A120" s="78"/>
      <c r="B120" s="17"/>
      <c r="C120" s="17"/>
      <c r="D120" s="17"/>
      <c r="E120" s="17"/>
      <c r="F120" s="17"/>
    </row>
    <row r="121" spans="1:6" x14ac:dyDescent="0.25">
      <c r="A121" s="78"/>
      <c r="B121" s="17"/>
      <c r="C121" s="17"/>
      <c r="D121" s="17"/>
      <c r="E121" s="17"/>
      <c r="F121" s="17"/>
    </row>
    <row r="122" spans="1:6" x14ac:dyDescent="0.25">
      <c r="A122" s="83" t="s">
        <v>163</v>
      </c>
      <c r="B122" s="17"/>
      <c r="C122" s="17"/>
      <c r="D122" s="17"/>
      <c r="E122" s="17"/>
      <c r="F122" s="17"/>
    </row>
    <row r="123" spans="1:6" x14ac:dyDescent="0.25">
      <c r="A123" s="83"/>
      <c r="C123" s="50" t="s">
        <v>90</v>
      </c>
      <c r="D123" s="50" t="s">
        <v>91</v>
      </c>
      <c r="E123" s="50" t="s">
        <v>92</v>
      </c>
      <c r="F123" s="50" t="s">
        <v>93</v>
      </c>
    </row>
    <row r="124" spans="1:6" x14ac:dyDescent="0.25">
      <c r="A124" s="83" t="s">
        <v>94</v>
      </c>
      <c r="B124" s="50" t="s">
        <v>143</v>
      </c>
      <c r="C124" s="50">
        <v>11</v>
      </c>
      <c r="D124" s="50">
        <v>100</v>
      </c>
      <c r="E124" s="50">
        <v>100</v>
      </c>
      <c r="F124" s="50">
        <v>100</v>
      </c>
    </row>
    <row r="125" spans="1:6" x14ac:dyDescent="0.25">
      <c r="A125" s="70" t="s">
        <v>156</v>
      </c>
      <c r="B125" s="30"/>
      <c r="C125" s="30"/>
      <c r="D125" s="30"/>
      <c r="E125" s="30"/>
      <c r="F125" s="30"/>
    </row>
    <row r="126" spans="1:6" x14ac:dyDescent="0.25">
      <c r="A126" s="83"/>
    </row>
    <row r="127" spans="1:6" x14ac:dyDescent="0.25">
      <c r="A127" s="83"/>
    </row>
  </sheetData>
  <sheetProtection sheet="1" objects="1" scenarios="1"/>
  <mergeCells count="83">
    <mergeCell ref="B106:U106"/>
    <mergeCell ref="B107:U107"/>
    <mergeCell ref="B108:U108"/>
    <mergeCell ref="B109:U109"/>
    <mergeCell ref="B110:U110"/>
    <mergeCell ref="B105:U105"/>
    <mergeCell ref="B93:U93"/>
    <mergeCell ref="B94:U94"/>
    <mergeCell ref="A97:AL97"/>
    <mergeCell ref="B98:U98"/>
    <mergeCell ref="V98:AA99"/>
    <mergeCell ref="AC98:AH99"/>
    <mergeCell ref="AI98:AL99"/>
    <mergeCell ref="B99:U99"/>
    <mergeCell ref="B100:U100"/>
    <mergeCell ref="A101:U101"/>
    <mergeCell ref="B102:U102"/>
    <mergeCell ref="B103:U103"/>
    <mergeCell ref="A104:U104"/>
    <mergeCell ref="B92:U92"/>
    <mergeCell ref="A84:AL84"/>
    <mergeCell ref="B85:U85"/>
    <mergeCell ref="V85:AA86"/>
    <mergeCell ref="AC85:AH86"/>
    <mergeCell ref="AI85:AL86"/>
    <mergeCell ref="B86:U86"/>
    <mergeCell ref="B87:U87"/>
    <mergeCell ref="A88:U88"/>
    <mergeCell ref="B89:U89"/>
    <mergeCell ref="B90:U90"/>
    <mergeCell ref="B91:U91"/>
    <mergeCell ref="B81:U81"/>
    <mergeCell ref="A71:U71"/>
    <mergeCell ref="V71:AL71"/>
    <mergeCell ref="B72:U72"/>
    <mergeCell ref="B73:U73"/>
    <mergeCell ref="B74:U74"/>
    <mergeCell ref="B75:U75"/>
    <mergeCell ref="B76:U76"/>
    <mergeCell ref="B77:U77"/>
    <mergeCell ref="B78:U78"/>
    <mergeCell ref="B79:U79"/>
    <mergeCell ref="B80:U80"/>
    <mergeCell ref="B70:U70"/>
    <mergeCell ref="B57:U57"/>
    <mergeCell ref="A58:U58"/>
    <mergeCell ref="V58:AL58"/>
    <mergeCell ref="B59:U59"/>
    <mergeCell ref="B60:U60"/>
    <mergeCell ref="B61:U61"/>
    <mergeCell ref="B62:U62"/>
    <mergeCell ref="A67:O67"/>
    <mergeCell ref="V68:AA69"/>
    <mergeCell ref="AC68:AH69"/>
    <mergeCell ref="AI68:AL69"/>
    <mergeCell ref="B56:U56"/>
    <mergeCell ref="B46:U46"/>
    <mergeCell ref="A47:U47"/>
    <mergeCell ref="V47:AL47"/>
    <mergeCell ref="B48:U48"/>
    <mergeCell ref="B49:U49"/>
    <mergeCell ref="B50:U50"/>
    <mergeCell ref="B51:U51"/>
    <mergeCell ref="B52:U52"/>
    <mergeCell ref="B53:U53"/>
    <mergeCell ref="B54:U54"/>
    <mergeCell ref="B55:U55"/>
    <mergeCell ref="V44:AA45"/>
    <mergeCell ref="AC44:AH45"/>
    <mergeCell ref="AI44:AL45"/>
    <mergeCell ref="A21:J21"/>
    <mergeCell ref="C22:J22"/>
    <mergeCell ref="C23:J23"/>
    <mergeCell ref="C24:J24"/>
    <mergeCell ref="C25:J25"/>
    <mergeCell ref="A28:O28"/>
    <mergeCell ref="B30:Q30"/>
    <mergeCell ref="V30:AJ30"/>
    <mergeCell ref="A1:AE1"/>
    <mergeCell ref="A6:AL6"/>
    <mergeCell ref="A7:AL7"/>
    <mergeCell ref="A8:AE8"/>
    <mergeCell ref="A9:AL9"/>
  </mergeCells>
  <printOptions horizontalCentered="1" verticalCentered="1"/>
  <pageMargins left="0" right="0" top="0" bottom="0" header="0.31496062992125984" footer="0.31496062992125984"/>
  <pageSetup paperSize="9" scale="3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7"/>
  <sheetViews>
    <sheetView view="pageBreakPreview" zoomScale="78" zoomScaleNormal="100" zoomScaleSheetLayoutView="78" workbookViewId="0">
      <selection activeCell="BI19" sqref="BI19"/>
    </sheetView>
  </sheetViews>
  <sheetFormatPr baseColWidth="10" defaultRowHeight="15" x14ac:dyDescent="0.25"/>
  <cols>
    <col min="1" max="1" width="8.28515625" style="50" customWidth="1"/>
    <col min="2" max="2" width="8" style="50" customWidth="1"/>
    <col min="3" max="3" width="8.28515625" style="50" customWidth="1"/>
    <col min="4" max="4" width="9.5703125" style="50" customWidth="1"/>
    <col min="5" max="5" width="8.5703125" style="50" customWidth="1"/>
    <col min="6" max="6" width="54.5703125" style="50" customWidth="1"/>
    <col min="7" max="7" width="11.42578125" style="50"/>
    <col min="8" max="8" width="11.42578125" style="50" customWidth="1"/>
    <col min="9" max="9" width="11.42578125" style="50"/>
    <col min="10" max="10" width="10.140625" style="50" customWidth="1"/>
    <col min="11" max="11" width="9.28515625" style="50" customWidth="1"/>
    <col min="12" max="12" width="9" style="50" customWidth="1"/>
    <col min="13" max="13" width="27.7109375" style="50" customWidth="1"/>
    <col min="14" max="14" width="8.5703125" style="50" customWidth="1"/>
    <col min="15" max="15" width="9.5703125" style="50" customWidth="1"/>
    <col min="16" max="16" width="8.28515625" style="50" customWidth="1"/>
    <col min="17" max="17" width="11" style="50" customWidth="1"/>
    <col min="18" max="18" width="10.7109375" style="50" bestFit="1" customWidth="1"/>
    <col min="19" max="19" width="11.7109375" style="50" customWidth="1"/>
    <col min="20" max="20" width="14.42578125" style="50" customWidth="1"/>
    <col min="21" max="21" width="7.5703125" style="50" customWidth="1"/>
    <col min="22" max="23" width="10" style="50" customWidth="1"/>
    <col min="24" max="24" width="10.85546875" style="50" customWidth="1"/>
    <col min="25" max="25" width="10.7109375" style="50" customWidth="1"/>
    <col min="26" max="26" width="8.7109375" style="50" customWidth="1"/>
    <col min="27" max="27" width="8" style="50" bestFit="1" customWidth="1"/>
    <col min="28" max="28" width="8.5703125" style="50" bestFit="1" customWidth="1"/>
    <col min="29" max="30" width="10.7109375" style="50" bestFit="1" customWidth="1"/>
    <col min="31" max="32" width="12.42578125" style="50" bestFit="1" customWidth="1"/>
    <col min="33" max="33" width="10.7109375" style="50" bestFit="1" customWidth="1"/>
    <col min="34" max="34" width="10.7109375" style="50" customWidth="1"/>
    <col min="35" max="35" width="9.42578125" style="50" bestFit="1" customWidth="1"/>
    <col min="36" max="36" width="14.85546875" style="50" bestFit="1" customWidth="1"/>
    <col min="37" max="37" width="11.28515625" style="50" bestFit="1" customWidth="1"/>
    <col min="38" max="38" width="8" style="57" bestFit="1" customWidth="1"/>
    <col min="39" max="39" width="19.85546875" style="72" hidden="1" customWidth="1"/>
    <col min="40" max="56" width="19.85546875" style="50" hidden="1" customWidth="1"/>
    <col min="57" max="57" width="11.42578125" style="50" customWidth="1"/>
    <col min="58" max="16384" width="11.42578125" style="50"/>
  </cols>
  <sheetData>
    <row r="1" spans="1:56"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M1" s="81" t="s">
        <v>157</v>
      </c>
      <c r="AU1" s="50" t="s">
        <v>157</v>
      </c>
    </row>
    <row r="2" spans="1:56"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M2" s="83" t="s">
        <v>176</v>
      </c>
      <c r="AN2" s="50">
        <v>1</v>
      </c>
      <c r="AO2" s="50">
        <v>2</v>
      </c>
      <c r="AP2" s="50">
        <v>3</v>
      </c>
      <c r="AQ2" s="50">
        <v>4</v>
      </c>
      <c r="AR2" s="50">
        <v>5</v>
      </c>
      <c r="AS2" s="50" t="s">
        <v>101</v>
      </c>
      <c r="AT2" s="50" t="s">
        <v>88</v>
      </c>
      <c r="AU2" s="50" t="s">
        <v>176</v>
      </c>
      <c r="AV2" s="50">
        <v>1</v>
      </c>
      <c r="AW2" s="50">
        <v>2</v>
      </c>
      <c r="AX2" s="50">
        <v>3</v>
      </c>
      <c r="AY2" s="50">
        <v>4</v>
      </c>
      <c r="AZ2" s="50">
        <v>5</v>
      </c>
      <c r="BA2" s="50" t="s">
        <v>88</v>
      </c>
    </row>
    <row r="3" spans="1:56" x14ac:dyDescent="0.2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M3" s="83" t="s">
        <v>103</v>
      </c>
      <c r="AN3" s="50">
        <v>0</v>
      </c>
      <c r="AO3" s="50">
        <v>0</v>
      </c>
      <c r="AP3" s="50">
        <v>6</v>
      </c>
      <c r="AQ3" s="50">
        <v>6</v>
      </c>
      <c r="AR3" s="50">
        <v>4</v>
      </c>
      <c r="AS3" s="50">
        <v>0</v>
      </c>
      <c r="AT3" s="50">
        <v>16</v>
      </c>
      <c r="AU3" s="50" t="s">
        <v>103</v>
      </c>
      <c r="AV3" s="50">
        <v>0</v>
      </c>
      <c r="AW3" s="50">
        <v>0</v>
      </c>
      <c r="AX3" s="50">
        <v>6</v>
      </c>
      <c r="AY3" s="50">
        <v>6</v>
      </c>
      <c r="AZ3" s="50">
        <v>4</v>
      </c>
      <c r="BA3" s="50">
        <v>3.88</v>
      </c>
      <c r="BB3" s="50">
        <v>0.81</v>
      </c>
      <c r="BC3" s="50">
        <v>4</v>
      </c>
      <c r="BD3" s="50">
        <v>3</v>
      </c>
    </row>
    <row r="4" spans="1:56"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M4" s="83" t="s">
        <v>102</v>
      </c>
      <c r="AN4" s="50">
        <v>0</v>
      </c>
      <c r="AO4" s="50">
        <v>1</v>
      </c>
      <c r="AP4" s="50">
        <v>5</v>
      </c>
      <c r="AQ4" s="50">
        <v>8</v>
      </c>
      <c r="AR4" s="50">
        <v>2</v>
      </c>
      <c r="AS4" s="50">
        <v>0</v>
      </c>
      <c r="AT4" s="50">
        <v>16</v>
      </c>
      <c r="AU4" s="50" t="s">
        <v>102</v>
      </c>
      <c r="AV4" s="50">
        <v>0</v>
      </c>
      <c r="AW4" s="50">
        <v>1</v>
      </c>
      <c r="AX4" s="50">
        <v>5</v>
      </c>
      <c r="AY4" s="50">
        <v>8</v>
      </c>
      <c r="AZ4" s="50">
        <v>2</v>
      </c>
      <c r="BA4" s="50">
        <v>3.69</v>
      </c>
      <c r="BB4" s="50">
        <v>0.79</v>
      </c>
      <c r="BC4" s="50">
        <v>4</v>
      </c>
      <c r="BD4" s="50">
        <v>4</v>
      </c>
    </row>
    <row r="5" spans="1:56" x14ac:dyDescent="0.25">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M5" s="83" t="s">
        <v>104</v>
      </c>
      <c r="AN5" s="50">
        <v>5</v>
      </c>
      <c r="AO5" s="50">
        <v>0</v>
      </c>
      <c r="AP5" s="50">
        <v>0</v>
      </c>
      <c r="AQ5" s="50">
        <v>1</v>
      </c>
      <c r="AR5" s="50">
        <v>9</v>
      </c>
      <c r="AS5" s="50">
        <v>1</v>
      </c>
      <c r="AT5" s="50">
        <v>16</v>
      </c>
      <c r="AU5" s="50" t="s">
        <v>104</v>
      </c>
      <c r="AV5" s="50">
        <v>5</v>
      </c>
      <c r="AW5" s="50">
        <v>0</v>
      </c>
      <c r="AX5" s="50">
        <v>0</v>
      </c>
      <c r="AY5" s="50">
        <v>1</v>
      </c>
      <c r="AZ5" s="50">
        <v>9</v>
      </c>
      <c r="BA5" s="50">
        <v>3.6</v>
      </c>
      <c r="BB5" s="50">
        <v>1.92</v>
      </c>
      <c r="BC5" s="50">
        <v>5</v>
      </c>
      <c r="BD5" s="50">
        <v>5</v>
      </c>
    </row>
    <row r="6" spans="1:56" ht="15.75" x14ac:dyDescent="0.25">
      <c r="A6" s="103" t="s">
        <v>100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83" t="s">
        <v>105</v>
      </c>
      <c r="AN6" s="50">
        <v>0</v>
      </c>
      <c r="AO6" s="50">
        <v>1</v>
      </c>
      <c r="AP6" s="50">
        <v>4</v>
      </c>
      <c r="AQ6" s="50">
        <v>4</v>
      </c>
      <c r="AR6" s="50">
        <v>6</v>
      </c>
      <c r="AS6" s="50">
        <v>1</v>
      </c>
      <c r="AT6" s="50">
        <v>16</v>
      </c>
      <c r="AU6" s="50" t="s">
        <v>105</v>
      </c>
      <c r="AV6" s="50">
        <v>0</v>
      </c>
      <c r="AW6" s="50">
        <v>1</v>
      </c>
      <c r="AX6" s="50">
        <v>4</v>
      </c>
      <c r="AY6" s="50">
        <v>4</v>
      </c>
      <c r="AZ6" s="50">
        <v>6</v>
      </c>
      <c r="BA6" s="50">
        <v>4</v>
      </c>
      <c r="BB6" s="50">
        <v>1</v>
      </c>
      <c r="BC6" s="50">
        <v>4</v>
      </c>
      <c r="BD6" s="50">
        <v>5</v>
      </c>
    </row>
    <row r="7" spans="1:56" x14ac:dyDescent="0.25">
      <c r="A7" s="104" t="s">
        <v>87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83" t="s">
        <v>106</v>
      </c>
      <c r="AN7" s="50">
        <v>0</v>
      </c>
      <c r="AO7" s="50">
        <v>0</v>
      </c>
      <c r="AP7" s="50">
        <v>0</v>
      </c>
      <c r="AQ7" s="50">
        <v>2</v>
      </c>
      <c r="AR7" s="50">
        <v>9</v>
      </c>
      <c r="AS7" s="50">
        <v>5</v>
      </c>
      <c r="AT7" s="50">
        <v>16</v>
      </c>
      <c r="AU7" s="50" t="s">
        <v>106</v>
      </c>
      <c r="AV7" s="50">
        <v>0</v>
      </c>
      <c r="AW7" s="50">
        <v>0</v>
      </c>
      <c r="AX7" s="50">
        <v>0</v>
      </c>
      <c r="AY7" s="50">
        <v>2</v>
      </c>
      <c r="AZ7" s="50">
        <v>9</v>
      </c>
      <c r="BA7" s="50">
        <v>4.82</v>
      </c>
      <c r="BB7" s="50">
        <v>0.4</v>
      </c>
      <c r="BC7" s="50">
        <v>5</v>
      </c>
      <c r="BD7" s="50">
        <v>5</v>
      </c>
    </row>
    <row r="8" spans="1:56" ht="15.75" x14ac:dyDescent="0.2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M8" s="83" t="s">
        <v>107</v>
      </c>
      <c r="AN8" s="50">
        <v>0</v>
      </c>
      <c r="AO8" s="50">
        <v>0</v>
      </c>
      <c r="AP8" s="50">
        <v>2</v>
      </c>
      <c r="AQ8" s="50">
        <v>5</v>
      </c>
      <c r="AR8" s="50">
        <v>6</v>
      </c>
      <c r="AS8" s="50">
        <v>3</v>
      </c>
      <c r="AT8" s="50">
        <v>16</v>
      </c>
      <c r="AU8" s="50" t="s">
        <v>107</v>
      </c>
      <c r="AV8" s="50">
        <v>0</v>
      </c>
      <c r="AW8" s="50">
        <v>0</v>
      </c>
      <c r="AX8" s="50">
        <v>2</v>
      </c>
      <c r="AY8" s="50">
        <v>5</v>
      </c>
      <c r="AZ8" s="50">
        <v>6</v>
      </c>
      <c r="BA8" s="50">
        <v>4.3099999999999996</v>
      </c>
      <c r="BB8" s="50">
        <v>0.75</v>
      </c>
      <c r="BC8" s="50">
        <v>4</v>
      </c>
      <c r="BD8" s="50">
        <v>5</v>
      </c>
    </row>
    <row r="9" spans="1:56" ht="27.75" customHeight="1" x14ac:dyDescent="0.25">
      <c r="A9" s="106" t="s">
        <v>173</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83" t="s">
        <v>108</v>
      </c>
      <c r="AN9" s="50">
        <v>0</v>
      </c>
      <c r="AO9" s="50">
        <v>0</v>
      </c>
      <c r="AP9" s="50">
        <v>0</v>
      </c>
      <c r="AQ9" s="50">
        <v>4</v>
      </c>
      <c r="AR9" s="50">
        <v>11</v>
      </c>
      <c r="AS9" s="50">
        <v>1</v>
      </c>
      <c r="AT9" s="50">
        <v>16</v>
      </c>
      <c r="AU9" s="50" t="s">
        <v>108</v>
      </c>
      <c r="AV9" s="50">
        <v>0</v>
      </c>
      <c r="AW9" s="50">
        <v>0</v>
      </c>
      <c r="AX9" s="50">
        <v>0</v>
      </c>
      <c r="AY9" s="50">
        <v>4</v>
      </c>
      <c r="AZ9" s="50">
        <v>11</v>
      </c>
      <c r="BA9" s="50">
        <v>4.7300000000000004</v>
      </c>
      <c r="BB9" s="50">
        <v>0.46</v>
      </c>
      <c r="BC9" s="50">
        <v>5</v>
      </c>
      <c r="BD9" s="50">
        <v>5</v>
      </c>
    </row>
    <row r="10" spans="1:56" x14ac:dyDescent="0.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42"/>
      <c r="AM10" s="83" t="s">
        <v>109</v>
      </c>
      <c r="AN10" s="50">
        <v>0</v>
      </c>
      <c r="AO10" s="50">
        <v>0</v>
      </c>
      <c r="AP10" s="50">
        <v>1</v>
      </c>
      <c r="AQ10" s="50">
        <v>5</v>
      </c>
      <c r="AR10" s="50">
        <v>8</v>
      </c>
      <c r="AS10" s="50">
        <v>2</v>
      </c>
      <c r="AT10" s="50">
        <v>16</v>
      </c>
      <c r="AU10" s="50" t="s">
        <v>109</v>
      </c>
      <c r="AV10" s="50">
        <v>0</v>
      </c>
      <c r="AW10" s="50">
        <v>0</v>
      </c>
      <c r="AX10" s="50">
        <v>1</v>
      </c>
      <c r="AY10" s="50">
        <v>5</v>
      </c>
      <c r="AZ10" s="50">
        <v>8</v>
      </c>
      <c r="BA10" s="50">
        <v>4.5</v>
      </c>
      <c r="BB10" s="50">
        <v>0.65</v>
      </c>
      <c r="BC10" s="50">
        <v>5</v>
      </c>
      <c r="BD10" s="50">
        <v>5</v>
      </c>
    </row>
    <row r="11" spans="1:56" x14ac:dyDescent="0.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42"/>
      <c r="AM11" s="83" t="s">
        <v>110</v>
      </c>
      <c r="AN11" s="50">
        <v>0</v>
      </c>
      <c r="AO11" s="50">
        <v>0</v>
      </c>
      <c r="AP11" s="50">
        <v>1</v>
      </c>
      <c r="AQ11" s="50">
        <v>6</v>
      </c>
      <c r="AR11" s="50">
        <v>7</v>
      </c>
      <c r="AS11" s="50">
        <v>2</v>
      </c>
      <c r="AT11" s="50">
        <v>16</v>
      </c>
      <c r="AU11" s="50" t="s">
        <v>110</v>
      </c>
      <c r="AV11" s="50">
        <v>0</v>
      </c>
      <c r="AW11" s="50">
        <v>0</v>
      </c>
      <c r="AX11" s="50">
        <v>1</v>
      </c>
      <c r="AY11" s="50">
        <v>6</v>
      </c>
      <c r="AZ11" s="50">
        <v>7</v>
      </c>
      <c r="BA11" s="50">
        <v>4.43</v>
      </c>
      <c r="BB11" s="50">
        <v>0.65</v>
      </c>
      <c r="BC11" s="50">
        <v>5</v>
      </c>
      <c r="BD11" s="50">
        <v>5</v>
      </c>
    </row>
    <row r="12" spans="1:56" x14ac:dyDescent="0.25">
      <c r="A12" s="73"/>
      <c r="B12" s="73"/>
      <c r="C12" s="73"/>
      <c r="D12" s="73"/>
      <c r="E12" s="73"/>
      <c r="F12" s="73"/>
      <c r="G12" s="73"/>
      <c r="H12" s="73"/>
      <c r="I12" s="73"/>
      <c r="J12" s="73"/>
      <c r="K12" s="73"/>
      <c r="L12" s="73"/>
      <c r="M12" s="49"/>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42"/>
      <c r="AM12" s="83" t="s">
        <v>111</v>
      </c>
      <c r="AN12" s="50">
        <v>0</v>
      </c>
      <c r="AO12" s="50">
        <v>0</v>
      </c>
      <c r="AP12" s="50">
        <v>2</v>
      </c>
      <c r="AQ12" s="50">
        <v>6</v>
      </c>
      <c r="AR12" s="50">
        <v>8</v>
      </c>
      <c r="AS12" s="50">
        <v>0</v>
      </c>
      <c r="AT12" s="50">
        <v>16</v>
      </c>
      <c r="AU12" s="50" t="s">
        <v>111</v>
      </c>
      <c r="AV12" s="50">
        <v>0</v>
      </c>
      <c r="AW12" s="50">
        <v>0</v>
      </c>
      <c r="AX12" s="50">
        <v>2</v>
      </c>
      <c r="AY12" s="50">
        <v>6</v>
      </c>
      <c r="AZ12" s="50">
        <v>8</v>
      </c>
      <c r="BA12" s="50">
        <v>4.38</v>
      </c>
      <c r="BB12" s="50">
        <v>0.72</v>
      </c>
      <c r="BC12" s="50">
        <v>5</v>
      </c>
      <c r="BD12" s="50">
        <v>5</v>
      </c>
    </row>
    <row r="13" spans="1:56" x14ac:dyDescent="0.25">
      <c r="A13" s="73"/>
      <c r="B13" s="73"/>
      <c r="C13" s="73"/>
      <c r="D13" s="73"/>
      <c r="E13" s="73"/>
      <c r="F13" s="73"/>
      <c r="G13" s="73"/>
      <c r="H13" s="73"/>
      <c r="I13" s="73"/>
      <c r="J13" s="73"/>
      <c r="K13" s="73"/>
      <c r="L13" s="73"/>
      <c r="M13" s="49"/>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42"/>
      <c r="AM13" s="83" t="s">
        <v>112</v>
      </c>
      <c r="AN13" s="50">
        <v>0</v>
      </c>
      <c r="AO13" s="50">
        <v>0</v>
      </c>
      <c r="AP13" s="50">
        <v>0</v>
      </c>
      <c r="AQ13" s="50">
        <v>6</v>
      </c>
      <c r="AR13" s="50">
        <v>9</v>
      </c>
      <c r="AS13" s="50">
        <v>1</v>
      </c>
      <c r="AT13" s="50">
        <v>16</v>
      </c>
      <c r="AU13" s="50" t="s">
        <v>112</v>
      </c>
      <c r="AV13" s="50">
        <v>0</v>
      </c>
      <c r="AW13" s="50">
        <v>0</v>
      </c>
      <c r="AX13" s="50">
        <v>0</v>
      </c>
      <c r="AY13" s="50">
        <v>6</v>
      </c>
      <c r="AZ13" s="50">
        <v>9</v>
      </c>
      <c r="BA13" s="50">
        <v>4.5999999999999996</v>
      </c>
      <c r="BB13" s="50">
        <v>0.51</v>
      </c>
      <c r="BC13" s="50">
        <v>5</v>
      </c>
      <c r="BD13" s="50">
        <v>5</v>
      </c>
    </row>
    <row r="14" spans="1:56" x14ac:dyDescent="0.25">
      <c r="A14" s="73"/>
      <c r="B14" s="73"/>
      <c r="C14" s="73"/>
      <c r="D14" s="73"/>
      <c r="E14" s="73"/>
      <c r="F14" s="73"/>
      <c r="G14" s="73"/>
      <c r="H14" s="73"/>
      <c r="I14" s="73"/>
      <c r="J14" s="73"/>
      <c r="K14" s="73"/>
      <c r="L14" s="73"/>
      <c r="M14" s="49"/>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42"/>
      <c r="AM14" s="83" t="s">
        <v>113</v>
      </c>
      <c r="AN14" s="50">
        <v>0</v>
      </c>
      <c r="AO14" s="50">
        <v>0</v>
      </c>
      <c r="AP14" s="50">
        <v>1</v>
      </c>
      <c r="AQ14" s="50">
        <v>5</v>
      </c>
      <c r="AR14" s="50">
        <v>10</v>
      </c>
      <c r="AS14" s="50">
        <v>0</v>
      </c>
      <c r="AT14" s="50">
        <v>16</v>
      </c>
      <c r="AU14" s="50" t="s">
        <v>113</v>
      </c>
      <c r="AV14" s="50">
        <v>0</v>
      </c>
      <c r="AW14" s="50">
        <v>0</v>
      </c>
      <c r="AX14" s="50">
        <v>1</v>
      </c>
      <c r="AY14" s="50">
        <v>5</v>
      </c>
      <c r="AZ14" s="50">
        <v>10</v>
      </c>
      <c r="BA14" s="50">
        <v>4.5599999999999996</v>
      </c>
      <c r="BB14" s="50">
        <v>0.63</v>
      </c>
      <c r="BC14" s="50">
        <v>5</v>
      </c>
      <c r="BD14" s="50">
        <v>5</v>
      </c>
    </row>
    <row r="15" spans="1:56" x14ac:dyDescent="0.25">
      <c r="A15" s="73"/>
      <c r="B15" s="73"/>
      <c r="C15" s="73"/>
      <c r="D15" s="73"/>
      <c r="E15" s="73"/>
      <c r="F15" s="73"/>
      <c r="G15" s="73"/>
      <c r="H15" s="73"/>
      <c r="I15" s="73"/>
      <c r="J15" s="73"/>
      <c r="K15" s="73"/>
      <c r="L15" s="73"/>
      <c r="M15" s="49"/>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42"/>
      <c r="AM15" s="83" t="s">
        <v>114</v>
      </c>
      <c r="AN15" s="50">
        <v>0</v>
      </c>
      <c r="AO15" s="50">
        <v>0</v>
      </c>
      <c r="AP15" s="50">
        <v>0</v>
      </c>
      <c r="AQ15" s="50">
        <v>9</v>
      </c>
      <c r="AR15" s="50">
        <v>6</v>
      </c>
      <c r="AS15" s="50">
        <v>1</v>
      </c>
      <c r="AT15" s="50">
        <v>16</v>
      </c>
      <c r="AU15" s="50" t="s">
        <v>114</v>
      </c>
      <c r="AV15" s="50">
        <v>0</v>
      </c>
      <c r="AW15" s="50">
        <v>0</v>
      </c>
      <c r="AX15" s="50">
        <v>0</v>
      </c>
      <c r="AY15" s="50">
        <v>9</v>
      </c>
      <c r="AZ15" s="50">
        <v>6</v>
      </c>
      <c r="BA15" s="50">
        <v>4.4000000000000004</v>
      </c>
      <c r="BB15" s="50">
        <v>0.51</v>
      </c>
      <c r="BC15" s="50">
        <v>4</v>
      </c>
      <c r="BD15" s="50">
        <v>4</v>
      </c>
    </row>
    <row r="16" spans="1:56" x14ac:dyDescent="0.25">
      <c r="A16" s="73"/>
      <c r="B16" s="73"/>
      <c r="C16" s="73"/>
      <c r="D16" s="73"/>
      <c r="E16" s="73"/>
      <c r="F16" s="73"/>
      <c r="G16" s="73"/>
      <c r="H16" s="73"/>
      <c r="I16" s="73"/>
      <c r="J16" s="73"/>
      <c r="K16" s="73"/>
      <c r="L16" s="73"/>
      <c r="M16" s="49"/>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42"/>
      <c r="AM16" s="83" t="s">
        <v>115</v>
      </c>
      <c r="AN16" s="50">
        <v>0</v>
      </c>
      <c r="AO16" s="50">
        <v>0</v>
      </c>
      <c r="AP16" s="50">
        <v>1</v>
      </c>
      <c r="AQ16" s="50">
        <v>8</v>
      </c>
      <c r="AR16" s="50">
        <v>6</v>
      </c>
      <c r="AS16" s="50">
        <v>1</v>
      </c>
      <c r="AT16" s="50">
        <v>16</v>
      </c>
      <c r="AU16" s="50" t="s">
        <v>115</v>
      </c>
      <c r="AV16" s="50">
        <v>0</v>
      </c>
      <c r="AW16" s="50">
        <v>0</v>
      </c>
      <c r="AX16" s="50">
        <v>1</v>
      </c>
      <c r="AY16" s="50">
        <v>8</v>
      </c>
      <c r="AZ16" s="50">
        <v>6</v>
      </c>
      <c r="BA16" s="50">
        <v>4.33</v>
      </c>
      <c r="BB16" s="50">
        <v>0.62</v>
      </c>
      <c r="BC16" s="50">
        <v>4</v>
      </c>
      <c r="BD16" s="50">
        <v>4</v>
      </c>
    </row>
    <row r="17" spans="1:56" x14ac:dyDescent="0.25">
      <c r="A17" s="73"/>
      <c r="B17" s="73"/>
      <c r="C17" s="73"/>
      <c r="D17" s="73"/>
      <c r="E17" s="73"/>
      <c r="F17" s="73"/>
      <c r="G17" s="73"/>
      <c r="H17" s="73"/>
      <c r="I17" s="73"/>
      <c r="J17" s="73"/>
      <c r="K17" s="73"/>
      <c r="L17" s="73"/>
      <c r="M17" s="49"/>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42"/>
      <c r="AM17" s="83" t="s">
        <v>116</v>
      </c>
      <c r="AN17" s="50">
        <v>0</v>
      </c>
      <c r="AO17" s="50">
        <v>4</v>
      </c>
      <c r="AP17" s="50">
        <v>6</v>
      </c>
      <c r="AQ17" s="50">
        <v>4</v>
      </c>
      <c r="AR17" s="50">
        <v>2</v>
      </c>
      <c r="AS17" s="50">
        <v>0</v>
      </c>
      <c r="AT17" s="50">
        <v>16</v>
      </c>
      <c r="AU17" s="50" t="s">
        <v>116</v>
      </c>
      <c r="AV17" s="50">
        <v>0</v>
      </c>
      <c r="AW17" s="50">
        <v>4</v>
      </c>
      <c r="AX17" s="50">
        <v>6</v>
      </c>
      <c r="AY17" s="50">
        <v>4</v>
      </c>
      <c r="AZ17" s="50">
        <v>2</v>
      </c>
      <c r="BA17" s="50">
        <v>3.25</v>
      </c>
      <c r="BB17" s="50">
        <v>1</v>
      </c>
      <c r="BC17" s="50">
        <v>3</v>
      </c>
      <c r="BD17" s="50">
        <v>3</v>
      </c>
    </row>
    <row r="18" spans="1:56" x14ac:dyDescent="0.25">
      <c r="A18" s="73"/>
      <c r="B18" s="73"/>
      <c r="C18" s="73"/>
      <c r="D18" s="73"/>
      <c r="E18" s="73"/>
      <c r="F18" s="73"/>
      <c r="G18" s="73"/>
      <c r="H18" s="73"/>
      <c r="I18" s="73"/>
      <c r="J18" s="73"/>
      <c r="K18" s="73"/>
      <c r="L18" s="73"/>
      <c r="M18" s="49"/>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42"/>
      <c r="AM18" s="83" t="s">
        <v>117</v>
      </c>
      <c r="AN18" s="50">
        <v>0</v>
      </c>
      <c r="AO18" s="50">
        <v>2</v>
      </c>
      <c r="AP18" s="50">
        <v>4</v>
      </c>
      <c r="AQ18" s="50">
        <v>6</v>
      </c>
      <c r="AR18" s="50">
        <v>4</v>
      </c>
      <c r="AS18" s="50">
        <v>0</v>
      </c>
      <c r="AT18" s="50">
        <v>16</v>
      </c>
      <c r="AU18" s="50" t="s">
        <v>117</v>
      </c>
      <c r="AV18" s="50">
        <v>0</v>
      </c>
      <c r="AW18" s="50">
        <v>2</v>
      </c>
      <c r="AX18" s="50">
        <v>4</v>
      </c>
      <c r="AY18" s="50">
        <v>6</v>
      </c>
      <c r="AZ18" s="50">
        <v>4</v>
      </c>
      <c r="BA18" s="50">
        <v>3.75</v>
      </c>
      <c r="BB18" s="50">
        <v>1</v>
      </c>
      <c r="BC18" s="50">
        <v>4</v>
      </c>
      <c r="BD18" s="50">
        <v>4</v>
      </c>
    </row>
    <row r="19" spans="1:56" x14ac:dyDescent="0.25">
      <c r="A19" s="73"/>
      <c r="B19" s="73"/>
      <c r="C19" s="73"/>
      <c r="D19" s="73"/>
      <c r="E19" s="73"/>
      <c r="F19" s="73"/>
      <c r="G19" s="73"/>
      <c r="H19" s="73"/>
      <c r="I19" s="73"/>
      <c r="J19" s="73"/>
      <c r="K19" s="73"/>
      <c r="L19" s="73"/>
      <c r="M19" s="49"/>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42"/>
      <c r="AM19" s="83" t="s">
        <v>118</v>
      </c>
      <c r="AN19" s="50">
        <v>0</v>
      </c>
      <c r="AO19" s="50">
        <v>2</v>
      </c>
      <c r="AP19" s="50">
        <v>5</v>
      </c>
      <c r="AQ19" s="50">
        <v>5</v>
      </c>
      <c r="AR19" s="50">
        <v>4</v>
      </c>
      <c r="AS19" s="50">
        <v>0</v>
      </c>
      <c r="AT19" s="50">
        <v>16</v>
      </c>
      <c r="AU19" s="50" t="s">
        <v>118</v>
      </c>
      <c r="AV19" s="50">
        <v>0</v>
      </c>
      <c r="AW19" s="50">
        <v>2</v>
      </c>
      <c r="AX19" s="50">
        <v>5</v>
      </c>
      <c r="AY19" s="50">
        <v>5</v>
      </c>
      <c r="AZ19" s="50">
        <v>4</v>
      </c>
      <c r="BA19" s="50">
        <v>3.69</v>
      </c>
      <c r="BB19" s="50">
        <v>1.01</v>
      </c>
      <c r="BC19" s="50">
        <v>4</v>
      </c>
      <c r="BD19" s="50">
        <v>3</v>
      </c>
    </row>
    <row r="20" spans="1:56" x14ac:dyDescent="0.25">
      <c r="A20" s="73"/>
      <c r="B20" s="73"/>
      <c r="C20" s="73"/>
      <c r="D20" s="73"/>
      <c r="E20" s="73"/>
      <c r="F20" s="73"/>
      <c r="G20" s="73"/>
      <c r="H20" s="73"/>
      <c r="I20" s="73"/>
      <c r="J20" s="73"/>
      <c r="K20" s="73"/>
      <c r="L20" s="73"/>
      <c r="M20" s="49"/>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42"/>
      <c r="AM20" s="83" t="s">
        <v>119</v>
      </c>
      <c r="AN20" s="50">
        <v>1</v>
      </c>
      <c r="AO20" s="50">
        <v>2</v>
      </c>
      <c r="AP20" s="50">
        <v>4</v>
      </c>
      <c r="AQ20" s="50">
        <v>4</v>
      </c>
      <c r="AR20" s="50">
        <v>4</v>
      </c>
      <c r="AS20" s="50">
        <v>1</v>
      </c>
      <c r="AT20" s="50">
        <v>16</v>
      </c>
      <c r="AU20" s="50" t="s">
        <v>119</v>
      </c>
      <c r="AV20" s="50">
        <v>1</v>
      </c>
      <c r="AW20" s="50">
        <v>2</v>
      </c>
      <c r="AX20" s="50">
        <v>4</v>
      </c>
      <c r="AY20" s="50">
        <v>4</v>
      </c>
      <c r="AZ20" s="50">
        <v>4</v>
      </c>
      <c r="BA20" s="50">
        <v>3.53</v>
      </c>
      <c r="BB20" s="50">
        <v>1.25</v>
      </c>
      <c r="BC20" s="50">
        <v>4</v>
      </c>
      <c r="BD20" s="50">
        <v>3</v>
      </c>
    </row>
    <row r="21" spans="1:56" ht="40.5" customHeight="1" x14ac:dyDescent="0.25">
      <c r="A21" s="94" t="s">
        <v>1</v>
      </c>
      <c r="B21" s="94"/>
      <c r="C21" s="94"/>
      <c r="D21" s="94"/>
      <c r="E21" s="94"/>
      <c r="F21" s="94"/>
      <c r="G21" s="94"/>
      <c r="H21" s="94"/>
      <c r="I21" s="94"/>
      <c r="J21" s="94"/>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42"/>
      <c r="AM21" s="83" t="s">
        <v>120</v>
      </c>
      <c r="AN21" s="50">
        <v>1</v>
      </c>
      <c r="AO21" s="50">
        <v>3</v>
      </c>
      <c r="AP21" s="50">
        <v>2</v>
      </c>
      <c r="AQ21" s="50">
        <v>5</v>
      </c>
      <c r="AR21" s="50">
        <v>2</v>
      </c>
      <c r="AS21" s="50">
        <v>3</v>
      </c>
      <c r="AT21" s="50">
        <v>16</v>
      </c>
      <c r="AU21" s="50" t="s">
        <v>120</v>
      </c>
      <c r="AV21" s="50">
        <v>1</v>
      </c>
      <c r="AW21" s="50">
        <v>3</v>
      </c>
      <c r="AX21" s="50">
        <v>2</v>
      </c>
      <c r="AY21" s="50">
        <v>5</v>
      </c>
      <c r="AZ21" s="50">
        <v>2</v>
      </c>
      <c r="BA21" s="50">
        <v>3.31</v>
      </c>
      <c r="BB21" s="50">
        <v>1.25</v>
      </c>
      <c r="BC21" s="50">
        <v>4</v>
      </c>
      <c r="BD21" s="50">
        <v>4</v>
      </c>
    </row>
    <row r="22" spans="1:56" ht="18" x14ac:dyDescent="0.25">
      <c r="A22" s="73"/>
      <c r="B22" s="73"/>
      <c r="C22" s="107" t="s">
        <v>2</v>
      </c>
      <c r="D22" s="107"/>
      <c r="E22" s="107"/>
      <c r="F22" s="107"/>
      <c r="G22" s="107"/>
      <c r="H22" s="107"/>
      <c r="I22" s="107"/>
      <c r="J22" s="107"/>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42"/>
      <c r="AM22" s="83" t="s">
        <v>121</v>
      </c>
      <c r="AN22" s="50">
        <v>4</v>
      </c>
      <c r="AO22" s="50">
        <v>4</v>
      </c>
      <c r="AP22" s="50">
        <v>5</v>
      </c>
      <c r="AQ22" s="50">
        <v>2</v>
      </c>
      <c r="AR22" s="50">
        <v>1</v>
      </c>
      <c r="AS22" s="50">
        <v>0</v>
      </c>
      <c r="AT22" s="50">
        <v>16</v>
      </c>
      <c r="AU22" s="50" t="s">
        <v>121</v>
      </c>
      <c r="AV22" s="50">
        <v>4</v>
      </c>
      <c r="AW22" s="50">
        <v>4</v>
      </c>
      <c r="AX22" s="50">
        <v>5</v>
      </c>
      <c r="AY22" s="50">
        <v>2</v>
      </c>
      <c r="AZ22" s="50">
        <v>1</v>
      </c>
      <c r="BA22" s="50">
        <v>2.5</v>
      </c>
      <c r="BB22" s="50">
        <v>1.21</v>
      </c>
      <c r="BC22" s="50">
        <v>3</v>
      </c>
      <c r="BD22" s="50">
        <v>3</v>
      </c>
    </row>
    <row r="23" spans="1:56" ht="39.75" customHeight="1" x14ac:dyDescent="0.25">
      <c r="A23" s="73"/>
      <c r="B23" s="73"/>
      <c r="C23" s="107" t="s">
        <v>3</v>
      </c>
      <c r="D23" s="107"/>
      <c r="E23" s="107"/>
      <c r="F23" s="107"/>
      <c r="G23" s="107"/>
      <c r="H23" s="107"/>
      <c r="I23" s="107"/>
      <c r="J23" s="107"/>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42"/>
      <c r="AM23" s="83" t="s">
        <v>122</v>
      </c>
      <c r="AN23" s="50">
        <v>0</v>
      </c>
      <c r="AO23" s="50">
        <v>1</v>
      </c>
      <c r="AP23" s="50">
        <v>4</v>
      </c>
      <c r="AQ23" s="50">
        <v>3</v>
      </c>
      <c r="AR23" s="50">
        <v>7</v>
      </c>
      <c r="AS23" s="50">
        <v>1</v>
      </c>
      <c r="AT23" s="50">
        <v>16</v>
      </c>
      <c r="AU23" s="50" t="s">
        <v>122</v>
      </c>
      <c r="AV23" s="50">
        <v>0</v>
      </c>
      <c r="AW23" s="50">
        <v>1</v>
      </c>
      <c r="AX23" s="50">
        <v>4</v>
      </c>
      <c r="AY23" s="50">
        <v>3</v>
      </c>
      <c r="AZ23" s="50">
        <v>7</v>
      </c>
      <c r="BA23" s="50">
        <v>4.07</v>
      </c>
      <c r="BB23" s="50">
        <v>1.03</v>
      </c>
      <c r="BC23" s="50">
        <v>4</v>
      </c>
      <c r="BD23" s="50">
        <v>5</v>
      </c>
    </row>
    <row r="24" spans="1:56" ht="18" x14ac:dyDescent="0.25">
      <c r="A24" s="73"/>
      <c r="B24" s="73"/>
      <c r="C24" s="107" t="s">
        <v>4</v>
      </c>
      <c r="D24" s="107"/>
      <c r="E24" s="107"/>
      <c r="F24" s="107"/>
      <c r="G24" s="107"/>
      <c r="H24" s="107"/>
      <c r="I24" s="107"/>
      <c r="J24" s="107"/>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42"/>
      <c r="AM24" s="83" t="s">
        <v>123</v>
      </c>
      <c r="AN24" s="50">
        <v>0</v>
      </c>
      <c r="AO24" s="50">
        <v>1</v>
      </c>
      <c r="AP24" s="50">
        <v>3</v>
      </c>
      <c r="AQ24" s="50">
        <v>3</v>
      </c>
      <c r="AR24" s="50">
        <v>7</v>
      </c>
      <c r="AS24" s="50">
        <v>2</v>
      </c>
      <c r="AT24" s="50">
        <v>16</v>
      </c>
      <c r="AU24" s="50" t="s">
        <v>123</v>
      </c>
      <c r="AV24" s="50">
        <v>0</v>
      </c>
      <c r="AW24" s="50">
        <v>1</v>
      </c>
      <c r="AX24" s="50">
        <v>3</v>
      </c>
      <c r="AY24" s="50">
        <v>3</v>
      </c>
      <c r="AZ24" s="50">
        <v>7</v>
      </c>
      <c r="BA24" s="50">
        <v>4.1399999999999997</v>
      </c>
      <c r="BB24" s="50">
        <v>1.03</v>
      </c>
      <c r="BC24" s="50">
        <v>5</v>
      </c>
      <c r="BD24" s="50">
        <v>5</v>
      </c>
    </row>
    <row r="25" spans="1:56" ht="18" x14ac:dyDescent="0.25">
      <c r="C25" s="107" t="s">
        <v>5</v>
      </c>
      <c r="D25" s="107"/>
      <c r="E25" s="107"/>
      <c r="F25" s="107"/>
      <c r="G25" s="107"/>
      <c r="H25" s="107"/>
      <c r="I25" s="107"/>
      <c r="J25" s="107"/>
      <c r="AM25" s="83" t="s">
        <v>124</v>
      </c>
      <c r="AN25" s="50">
        <v>0</v>
      </c>
      <c r="AO25" s="50">
        <v>1</v>
      </c>
      <c r="AP25" s="50">
        <v>5</v>
      </c>
      <c r="AQ25" s="50">
        <v>5</v>
      </c>
      <c r="AR25" s="50">
        <v>5</v>
      </c>
      <c r="AS25" s="50">
        <v>0</v>
      </c>
      <c r="AT25" s="50">
        <v>16</v>
      </c>
      <c r="AU25" s="50" t="s">
        <v>124</v>
      </c>
      <c r="AV25" s="50">
        <v>0</v>
      </c>
      <c r="AW25" s="50">
        <v>1</v>
      </c>
      <c r="AX25" s="50">
        <v>5</v>
      </c>
      <c r="AY25" s="50">
        <v>5</v>
      </c>
      <c r="AZ25" s="50">
        <v>5</v>
      </c>
      <c r="BA25" s="50">
        <v>3.88</v>
      </c>
      <c r="BB25" s="50">
        <v>0.96</v>
      </c>
      <c r="BC25" s="50">
        <v>4</v>
      </c>
      <c r="BD25" s="50">
        <v>3</v>
      </c>
    </row>
    <row r="26" spans="1:56" x14ac:dyDescent="0.25">
      <c r="C26" s="51"/>
      <c r="D26" s="51"/>
      <c r="E26" s="51"/>
      <c r="F26" s="51"/>
      <c r="G26" s="51"/>
      <c r="H26" s="51"/>
      <c r="I26" s="51"/>
      <c r="J26" s="51"/>
      <c r="AM26" s="83" t="s">
        <v>125</v>
      </c>
      <c r="AN26" s="50">
        <v>0</v>
      </c>
      <c r="AO26" s="50">
        <v>1</v>
      </c>
      <c r="AP26" s="50">
        <v>4</v>
      </c>
      <c r="AQ26" s="50">
        <v>7</v>
      </c>
      <c r="AR26" s="50">
        <v>4</v>
      </c>
      <c r="AS26" s="50">
        <v>0</v>
      </c>
      <c r="AT26" s="50">
        <v>16</v>
      </c>
      <c r="AU26" s="50" t="s">
        <v>125</v>
      </c>
      <c r="AV26" s="50">
        <v>0</v>
      </c>
      <c r="AW26" s="50">
        <v>1</v>
      </c>
      <c r="AX26" s="50">
        <v>4</v>
      </c>
      <c r="AY26" s="50">
        <v>7</v>
      </c>
      <c r="AZ26" s="50">
        <v>4</v>
      </c>
      <c r="BA26" s="50">
        <v>3.88</v>
      </c>
      <c r="BB26" s="50">
        <v>0.89</v>
      </c>
      <c r="BC26" s="50">
        <v>4</v>
      </c>
      <c r="BD26" s="50">
        <v>4</v>
      </c>
    </row>
    <row r="27" spans="1:56" x14ac:dyDescent="0.25">
      <c r="C27" s="51"/>
      <c r="D27" s="51"/>
      <c r="E27" s="51"/>
      <c r="F27" s="51"/>
      <c r="G27" s="51"/>
      <c r="H27" s="51"/>
      <c r="I27" s="51"/>
      <c r="J27" s="51"/>
      <c r="AM27" s="83" t="s">
        <v>126</v>
      </c>
      <c r="AN27" s="50">
        <v>0</v>
      </c>
      <c r="AO27" s="50">
        <v>1</v>
      </c>
      <c r="AP27" s="50">
        <v>4</v>
      </c>
      <c r="AQ27" s="50">
        <v>4</v>
      </c>
      <c r="AR27" s="50">
        <v>1</v>
      </c>
      <c r="AS27" s="50">
        <v>6</v>
      </c>
      <c r="AT27" s="50">
        <v>16</v>
      </c>
      <c r="AU27" s="50" t="s">
        <v>126</v>
      </c>
      <c r="AV27" s="50">
        <v>0</v>
      </c>
      <c r="AW27" s="50">
        <v>1</v>
      </c>
      <c r="AX27" s="50">
        <v>4</v>
      </c>
      <c r="AY27" s="50">
        <v>4</v>
      </c>
      <c r="AZ27" s="50">
        <v>1</v>
      </c>
      <c r="BA27" s="50">
        <v>3.5</v>
      </c>
      <c r="BB27" s="50">
        <v>0.85</v>
      </c>
      <c r="BC27" s="50">
        <v>4</v>
      </c>
      <c r="BD27" s="50">
        <v>3</v>
      </c>
    </row>
    <row r="28" spans="1:56" s="5" customFormat="1" ht="20.25" x14ac:dyDescent="0.25">
      <c r="A28" s="92" t="s">
        <v>6</v>
      </c>
      <c r="B28" s="92"/>
      <c r="C28" s="92"/>
      <c r="D28" s="92"/>
      <c r="E28" s="92"/>
      <c r="F28" s="92"/>
      <c r="G28" s="92"/>
      <c r="H28" s="92"/>
      <c r="I28" s="92"/>
      <c r="J28" s="92"/>
      <c r="K28" s="92"/>
      <c r="L28" s="92"/>
      <c r="M28" s="92"/>
      <c r="N28" s="92"/>
      <c r="O28" s="92"/>
      <c r="P28" s="4"/>
      <c r="Q28" s="4"/>
      <c r="R28" s="4"/>
      <c r="S28" s="4"/>
      <c r="T28" s="4"/>
      <c r="U28" s="4"/>
      <c r="V28" s="4"/>
      <c r="W28" s="4"/>
      <c r="X28" s="4"/>
      <c r="Y28" s="4"/>
      <c r="Z28" s="4"/>
      <c r="AA28" s="4"/>
      <c r="AB28" s="4"/>
      <c r="AC28" s="4"/>
      <c r="AD28" s="4"/>
      <c r="AE28" s="4"/>
      <c r="AF28" s="4"/>
      <c r="AG28" s="4"/>
      <c r="AH28" s="4"/>
      <c r="AI28" s="4"/>
      <c r="AJ28" s="4"/>
      <c r="AK28" s="4"/>
      <c r="AL28" s="43"/>
      <c r="AM28" s="83" t="s">
        <v>127</v>
      </c>
      <c r="AN28" s="50">
        <v>0</v>
      </c>
      <c r="AO28" s="50">
        <v>0</v>
      </c>
      <c r="AP28" s="50">
        <v>2</v>
      </c>
      <c r="AQ28" s="50">
        <v>5</v>
      </c>
      <c r="AR28" s="50">
        <v>1</v>
      </c>
      <c r="AS28" s="50">
        <v>8</v>
      </c>
      <c r="AT28" s="50">
        <v>16</v>
      </c>
      <c r="AU28" s="50" t="s">
        <v>127</v>
      </c>
      <c r="AV28" s="50">
        <v>0</v>
      </c>
      <c r="AW28" s="50">
        <v>0</v>
      </c>
      <c r="AX28" s="50">
        <v>2</v>
      </c>
      <c r="AY28" s="50">
        <v>5</v>
      </c>
      <c r="AZ28" s="50">
        <v>1</v>
      </c>
      <c r="BA28" s="50">
        <v>3.88</v>
      </c>
      <c r="BB28" s="50">
        <v>0.64</v>
      </c>
      <c r="BC28" s="50">
        <v>4</v>
      </c>
      <c r="BD28" s="50">
        <v>4</v>
      </c>
    </row>
    <row r="29" spans="1:56" x14ac:dyDescent="0.25">
      <c r="C29" s="51"/>
      <c r="D29" s="51"/>
      <c r="E29" s="51"/>
      <c r="F29" s="51"/>
      <c r="G29" s="51"/>
      <c r="H29" s="51"/>
      <c r="I29" s="51"/>
      <c r="J29" s="51"/>
      <c r="AM29" s="83" t="s">
        <v>128</v>
      </c>
      <c r="AN29" s="50">
        <v>0</v>
      </c>
      <c r="AO29" s="50">
        <v>0</v>
      </c>
      <c r="AP29" s="50">
        <v>3</v>
      </c>
      <c r="AQ29" s="50">
        <v>4</v>
      </c>
      <c r="AR29" s="50">
        <v>2</v>
      </c>
      <c r="AS29" s="50">
        <v>7</v>
      </c>
      <c r="AT29" s="50">
        <v>16</v>
      </c>
      <c r="AU29" s="50" t="s">
        <v>128</v>
      </c>
      <c r="AV29" s="50">
        <v>0</v>
      </c>
      <c r="AW29" s="50">
        <v>0</v>
      </c>
      <c r="AX29" s="50">
        <v>3</v>
      </c>
      <c r="AY29" s="50">
        <v>4</v>
      </c>
      <c r="AZ29" s="50">
        <v>2</v>
      </c>
      <c r="BA29" s="50">
        <v>3.89</v>
      </c>
      <c r="BB29" s="50">
        <v>0.78</v>
      </c>
      <c r="BC29" s="50">
        <v>4</v>
      </c>
      <c r="BD29" s="50">
        <v>4</v>
      </c>
    </row>
    <row r="30" spans="1:56" ht="18.75" customHeight="1" x14ac:dyDescent="0.3">
      <c r="A30" s="6">
        <v>1</v>
      </c>
      <c r="B30" s="88" t="s">
        <v>48</v>
      </c>
      <c r="C30" s="88"/>
      <c r="D30" s="88"/>
      <c r="E30" s="88"/>
      <c r="F30" s="88"/>
      <c r="G30" s="88"/>
      <c r="H30" s="88"/>
      <c r="I30" s="88"/>
      <c r="J30" s="88"/>
      <c r="K30" s="88"/>
      <c r="L30" s="88"/>
      <c r="M30" s="88"/>
      <c r="N30" s="88"/>
      <c r="O30" s="88"/>
      <c r="P30" s="88"/>
      <c r="Q30" s="88"/>
      <c r="R30" s="37"/>
      <c r="S30" s="37"/>
      <c r="T30" s="37"/>
      <c r="U30" s="6">
        <v>2</v>
      </c>
      <c r="V30" s="88" t="s">
        <v>47</v>
      </c>
      <c r="W30" s="88"/>
      <c r="X30" s="88"/>
      <c r="Y30" s="88"/>
      <c r="Z30" s="88"/>
      <c r="AA30" s="88"/>
      <c r="AB30" s="88"/>
      <c r="AC30" s="88"/>
      <c r="AD30" s="88"/>
      <c r="AE30" s="88"/>
      <c r="AF30" s="88"/>
      <c r="AG30" s="88"/>
      <c r="AH30" s="88"/>
      <c r="AI30" s="88"/>
      <c r="AJ30" s="88"/>
      <c r="AM30" s="83" t="s">
        <v>129</v>
      </c>
      <c r="AN30" s="50">
        <v>0</v>
      </c>
      <c r="AO30" s="50">
        <v>1</v>
      </c>
      <c r="AP30" s="50">
        <v>1</v>
      </c>
      <c r="AQ30" s="50">
        <v>5</v>
      </c>
      <c r="AR30" s="50">
        <v>5</v>
      </c>
      <c r="AS30" s="50">
        <v>4</v>
      </c>
      <c r="AT30" s="50">
        <v>16</v>
      </c>
      <c r="AU30" s="50" t="s">
        <v>129</v>
      </c>
      <c r="AV30" s="50">
        <v>0</v>
      </c>
      <c r="AW30" s="50">
        <v>1</v>
      </c>
      <c r="AX30" s="50">
        <v>1</v>
      </c>
      <c r="AY30" s="50">
        <v>5</v>
      </c>
      <c r="AZ30" s="50">
        <v>5</v>
      </c>
      <c r="BA30" s="50">
        <v>4.17</v>
      </c>
      <c r="BB30" s="50">
        <v>0.94</v>
      </c>
      <c r="BC30" s="50">
        <v>4</v>
      </c>
      <c r="BD30" s="50">
        <v>4</v>
      </c>
    </row>
    <row r="31" spans="1:56" ht="18.75" x14ac:dyDescent="0.3">
      <c r="A31" s="52"/>
      <c r="B31" s="53"/>
      <c r="C31" s="51"/>
      <c r="D31" s="51"/>
      <c r="E31" s="51"/>
      <c r="F31" s="51"/>
      <c r="G31" s="51"/>
      <c r="H31" s="51"/>
      <c r="I31" s="51"/>
      <c r="J31" s="51"/>
      <c r="AM31" s="83" t="s">
        <v>130</v>
      </c>
      <c r="AN31" s="50">
        <v>0</v>
      </c>
      <c r="AO31" s="50">
        <v>1</v>
      </c>
      <c r="AP31" s="50">
        <v>2</v>
      </c>
      <c r="AQ31" s="50">
        <v>4</v>
      </c>
      <c r="AR31" s="50">
        <v>5</v>
      </c>
      <c r="AS31" s="50">
        <v>4</v>
      </c>
      <c r="AT31" s="50">
        <v>16</v>
      </c>
      <c r="AU31" s="50" t="s">
        <v>130</v>
      </c>
      <c r="AV31" s="50">
        <v>0</v>
      </c>
      <c r="AW31" s="50">
        <v>1</v>
      </c>
      <c r="AX31" s="50">
        <v>2</v>
      </c>
      <c r="AY31" s="50">
        <v>4</v>
      </c>
      <c r="AZ31" s="50">
        <v>5</v>
      </c>
      <c r="BA31" s="50">
        <v>4.08</v>
      </c>
      <c r="BB31" s="50">
        <v>1</v>
      </c>
      <c r="BC31" s="50">
        <v>4</v>
      </c>
      <c r="BD31" s="50">
        <v>5</v>
      </c>
    </row>
    <row r="32" spans="1:56" ht="18.75" x14ac:dyDescent="0.3">
      <c r="A32" s="52"/>
      <c r="B32" s="53"/>
      <c r="C32" s="51"/>
      <c r="D32" s="51"/>
      <c r="E32" s="51"/>
      <c r="F32" s="51"/>
      <c r="G32" s="51"/>
      <c r="H32" s="51"/>
      <c r="I32" s="51"/>
      <c r="J32" s="51"/>
      <c r="AM32" s="83" t="s">
        <v>131</v>
      </c>
      <c r="AN32" s="50">
        <v>1</v>
      </c>
      <c r="AO32" s="50">
        <v>1</v>
      </c>
      <c r="AP32" s="50">
        <v>3</v>
      </c>
      <c r="AQ32" s="50">
        <v>2</v>
      </c>
      <c r="AR32" s="50">
        <v>7</v>
      </c>
      <c r="AS32" s="50">
        <v>2</v>
      </c>
      <c r="AT32" s="50">
        <v>16</v>
      </c>
      <c r="AU32" s="50" t="s">
        <v>131</v>
      </c>
      <c r="AV32" s="50">
        <v>1</v>
      </c>
      <c r="AW32" s="50">
        <v>1</v>
      </c>
      <c r="AX32" s="50">
        <v>3</v>
      </c>
      <c r="AY32" s="50">
        <v>2</v>
      </c>
      <c r="AZ32" s="50">
        <v>7</v>
      </c>
      <c r="BA32" s="50">
        <v>3.93</v>
      </c>
      <c r="BB32" s="50">
        <v>1.33</v>
      </c>
      <c r="BC32" s="50">
        <v>5</v>
      </c>
      <c r="BD32" s="50">
        <v>5</v>
      </c>
    </row>
    <row r="33" spans="1:56" ht="18.75" x14ac:dyDescent="0.3">
      <c r="A33" s="52"/>
      <c r="B33" s="53"/>
      <c r="C33" s="51"/>
      <c r="D33" s="51"/>
      <c r="E33" s="51"/>
      <c r="F33" s="51"/>
      <c r="G33" s="51"/>
      <c r="H33" s="51"/>
      <c r="I33" s="51"/>
      <c r="J33" s="51"/>
      <c r="AM33" s="70" t="s">
        <v>132</v>
      </c>
      <c r="AN33" s="5">
        <v>0</v>
      </c>
      <c r="AO33" s="5">
        <v>2</v>
      </c>
      <c r="AP33" s="5">
        <v>3</v>
      </c>
      <c r="AQ33" s="5">
        <v>7</v>
      </c>
      <c r="AR33" s="5">
        <v>3</v>
      </c>
      <c r="AS33" s="5">
        <v>1</v>
      </c>
      <c r="AT33" s="5">
        <v>16</v>
      </c>
      <c r="AU33" s="5" t="s">
        <v>132</v>
      </c>
      <c r="AV33" s="5">
        <v>0</v>
      </c>
      <c r="AW33" s="5">
        <v>2</v>
      </c>
      <c r="AX33" s="5">
        <v>3</v>
      </c>
      <c r="AY33" s="5">
        <v>7</v>
      </c>
      <c r="AZ33" s="5">
        <v>3</v>
      </c>
      <c r="BA33" s="5">
        <v>3.73</v>
      </c>
      <c r="BB33" s="5">
        <v>0.96</v>
      </c>
      <c r="BC33" s="5">
        <v>4</v>
      </c>
      <c r="BD33" s="5">
        <v>4</v>
      </c>
    </row>
    <row r="34" spans="1:56" ht="18.75" x14ac:dyDescent="0.3">
      <c r="A34" s="52"/>
      <c r="B34" s="53"/>
      <c r="C34" s="51"/>
      <c r="D34" s="51"/>
      <c r="E34" s="51"/>
      <c r="F34" s="51"/>
      <c r="G34" s="51"/>
      <c r="H34" s="51"/>
      <c r="I34" s="51"/>
      <c r="J34" s="51"/>
      <c r="AM34" s="83" t="s">
        <v>133</v>
      </c>
      <c r="AN34" s="50">
        <v>2</v>
      </c>
      <c r="AO34" s="50">
        <v>1</v>
      </c>
      <c r="AP34" s="50">
        <v>1</v>
      </c>
      <c r="AQ34" s="50">
        <v>5</v>
      </c>
      <c r="AR34" s="50">
        <v>5</v>
      </c>
      <c r="AS34" s="50">
        <v>2</v>
      </c>
      <c r="AT34" s="50">
        <v>16</v>
      </c>
      <c r="AU34" s="50" t="s">
        <v>133</v>
      </c>
      <c r="AV34" s="50">
        <v>2</v>
      </c>
      <c r="AW34" s="50">
        <v>1</v>
      </c>
      <c r="AX34" s="50">
        <v>1</v>
      </c>
      <c r="AY34" s="50">
        <v>5</v>
      </c>
      <c r="AZ34" s="50">
        <v>5</v>
      </c>
      <c r="BA34" s="50">
        <v>3.71</v>
      </c>
      <c r="BB34" s="50">
        <v>1.44</v>
      </c>
      <c r="BC34" s="50">
        <v>4</v>
      </c>
      <c r="BD34" s="50">
        <v>4</v>
      </c>
    </row>
    <row r="35" spans="1:56" ht="18.75" x14ac:dyDescent="0.3">
      <c r="A35" s="52"/>
      <c r="B35" s="53"/>
      <c r="C35" s="51"/>
      <c r="D35" s="51"/>
      <c r="E35" s="51"/>
      <c r="F35" s="51"/>
      <c r="G35" s="51"/>
      <c r="H35" s="51"/>
      <c r="I35" s="51"/>
      <c r="J35" s="51"/>
      <c r="AM35" s="83" t="s">
        <v>134</v>
      </c>
      <c r="AN35" s="50">
        <v>0</v>
      </c>
      <c r="AO35" s="50">
        <v>3</v>
      </c>
      <c r="AP35" s="50">
        <v>3</v>
      </c>
      <c r="AQ35" s="50">
        <v>5</v>
      </c>
      <c r="AR35" s="50">
        <v>5</v>
      </c>
      <c r="AS35" s="50">
        <v>0</v>
      </c>
      <c r="AT35" s="50">
        <v>16</v>
      </c>
      <c r="AU35" s="50" t="s">
        <v>134</v>
      </c>
      <c r="AV35" s="50">
        <v>0</v>
      </c>
      <c r="AW35" s="50">
        <v>3</v>
      </c>
      <c r="AX35" s="50">
        <v>3</v>
      </c>
      <c r="AY35" s="50">
        <v>5</v>
      </c>
      <c r="AZ35" s="50">
        <v>5</v>
      </c>
      <c r="BA35" s="50">
        <v>3.75</v>
      </c>
      <c r="BB35" s="50">
        <v>1.1299999999999999</v>
      </c>
      <c r="BC35" s="50">
        <v>4</v>
      </c>
      <c r="BD35" s="50">
        <v>4</v>
      </c>
    </row>
    <row r="36" spans="1:56" ht="18.75" x14ac:dyDescent="0.3">
      <c r="A36" s="52"/>
      <c r="B36" s="53"/>
      <c r="C36" s="51"/>
      <c r="D36" s="51"/>
      <c r="E36" s="51"/>
      <c r="F36" s="51"/>
      <c r="G36" s="51"/>
      <c r="H36" s="51"/>
      <c r="I36" s="51"/>
      <c r="J36" s="51"/>
      <c r="AM36" s="83" t="s">
        <v>135</v>
      </c>
      <c r="AN36" s="50">
        <v>0</v>
      </c>
      <c r="AO36" s="50">
        <v>0</v>
      </c>
      <c r="AP36" s="50">
        <v>5</v>
      </c>
      <c r="AQ36" s="50">
        <v>5</v>
      </c>
      <c r="AR36" s="50">
        <v>3</v>
      </c>
      <c r="AS36" s="50">
        <v>3</v>
      </c>
      <c r="AT36" s="50">
        <v>16</v>
      </c>
      <c r="AU36" s="50" t="s">
        <v>135</v>
      </c>
      <c r="AV36" s="50">
        <v>0</v>
      </c>
      <c r="AW36" s="50">
        <v>0</v>
      </c>
      <c r="AX36" s="50">
        <v>5</v>
      </c>
      <c r="AY36" s="50">
        <v>5</v>
      </c>
      <c r="AZ36" s="50">
        <v>3</v>
      </c>
      <c r="BA36" s="50">
        <v>3.85</v>
      </c>
      <c r="BB36" s="50">
        <v>0.8</v>
      </c>
      <c r="BC36" s="50">
        <v>4</v>
      </c>
      <c r="BD36" s="50">
        <v>3</v>
      </c>
    </row>
    <row r="37" spans="1:56" ht="18.75" x14ac:dyDescent="0.3">
      <c r="A37" s="52"/>
      <c r="B37" s="53"/>
      <c r="C37" s="51"/>
      <c r="D37" s="51"/>
      <c r="E37" s="51"/>
      <c r="F37" s="51"/>
      <c r="G37" s="51"/>
      <c r="H37" s="51"/>
      <c r="I37" s="51"/>
      <c r="J37" s="51"/>
      <c r="AM37" s="83" t="s">
        <v>136</v>
      </c>
      <c r="AN37" s="50">
        <v>2</v>
      </c>
      <c r="AO37" s="50">
        <v>0</v>
      </c>
      <c r="AP37" s="50">
        <v>0</v>
      </c>
      <c r="AQ37" s="50">
        <v>6</v>
      </c>
      <c r="AR37" s="50">
        <v>6</v>
      </c>
      <c r="AS37" s="50">
        <v>2</v>
      </c>
      <c r="AT37" s="50">
        <v>16</v>
      </c>
      <c r="AU37" s="50" t="s">
        <v>136</v>
      </c>
      <c r="AV37" s="50">
        <v>2</v>
      </c>
      <c r="AW37" s="50">
        <v>0</v>
      </c>
      <c r="AX37" s="50">
        <v>0</v>
      </c>
      <c r="AY37" s="50">
        <v>6</v>
      </c>
      <c r="AZ37" s="50">
        <v>6</v>
      </c>
      <c r="BA37" s="50">
        <v>4</v>
      </c>
      <c r="BB37" s="50">
        <v>1.36</v>
      </c>
      <c r="BC37" s="50">
        <v>4</v>
      </c>
      <c r="BD37" s="50">
        <v>4</v>
      </c>
    </row>
    <row r="38" spans="1:56" ht="18.75" x14ac:dyDescent="0.3">
      <c r="A38" s="52"/>
      <c r="B38" s="53"/>
      <c r="C38" s="51"/>
      <c r="D38" s="51"/>
      <c r="E38" s="51"/>
      <c r="F38" s="51"/>
      <c r="G38" s="51"/>
      <c r="H38" s="51"/>
      <c r="I38" s="51"/>
      <c r="J38" s="51"/>
      <c r="AM38" s="83" t="s">
        <v>137</v>
      </c>
      <c r="AN38" s="50">
        <v>1</v>
      </c>
      <c r="AO38" s="50">
        <v>0</v>
      </c>
      <c r="AP38" s="50">
        <v>0</v>
      </c>
      <c r="AQ38" s="50">
        <v>4</v>
      </c>
      <c r="AR38" s="50">
        <v>11</v>
      </c>
      <c r="AS38" s="50">
        <v>0</v>
      </c>
      <c r="AT38" s="50">
        <v>16</v>
      </c>
      <c r="AU38" s="50" t="s">
        <v>137</v>
      </c>
      <c r="AV38" s="50">
        <v>1</v>
      </c>
      <c r="AW38" s="50">
        <v>0</v>
      </c>
      <c r="AX38" s="50">
        <v>0</v>
      </c>
      <c r="AY38" s="50">
        <v>4</v>
      </c>
      <c r="AZ38" s="50">
        <v>11</v>
      </c>
      <c r="BA38" s="50">
        <v>4.5</v>
      </c>
      <c r="BB38" s="50">
        <v>1.03</v>
      </c>
      <c r="BC38" s="50">
        <v>5</v>
      </c>
      <c r="BD38" s="50">
        <v>5</v>
      </c>
    </row>
    <row r="39" spans="1:56" ht="18.75" x14ac:dyDescent="0.3">
      <c r="A39" s="52"/>
      <c r="B39" s="53"/>
      <c r="C39" s="51"/>
      <c r="D39" s="51"/>
      <c r="E39" s="51"/>
      <c r="F39" s="51"/>
      <c r="G39" s="51"/>
      <c r="H39" s="51"/>
      <c r="I39" s="51"/>
      <c r="J39" s="51"/>
      <c r="AM39" s="83" t="s">
        <v>138</v>
      </c>
      <c r="AN39" s="50">
        <v>0</v>
      </c>
      <c r="AO39" s="50">
        <v>0</v>
      </c>
      <c r="AP39" s="50">
        <v>1</v>
      </c>
      <c r="AQ39" s="50">
        <v>6</v>
      </c>
      <c r="AR39" s="50">
        <v>8</v>
      </c>
      <c r="AS39" s="50">
        <v>1</v>
      </c>
      <c r="AT39" s="50">
        <v>16</v>
      </c>
      <c r="AU39" s="50" t="s">
        <v>138</v>
      </c>
      <c r="AV39" s="50">
        <v>0</v>
      </c>
      <c r="AW39" s="50">
        <v>0</v>
      </c>
      <c r="AX39" s="50">
        <v>1</v>
      </c>
      <c r="AY39" s="50">
        <v>6</v>
      </c>
      <c r="AZ39" s="50">
        <v>8</v>
      </c>
      <c r="BA39" s="50">
        <v>4.47</v>
      </c>
      <c r="BB39" s="50">
        <v>0.64</v>
      </c>
      <c r="BC39" s="50">
        <v>5</v>
      </c>
      <c r="BD39" s="50">
        <v>5</v>
      </c>
    </row>
    <row r="40" spans="1:56" ht="18.75" x14ac:dyDescent="0.3">
      <c r="A40" s="52"/>
      <c r="B40" s="53"/>
      <c r="C40" s="51"/>
      <c r="D40" s="51"/>
      <c r="E40" s="51"/>
      <c r="F40" s="51"/>
      <c r="G40" s="51"/>
      <c r="H40" s="51"/>
      <c r="I40" s="51"/>
      <c r="J40" s="51"/>
      <c r="AM40" s="83" t="s">
        <v>139</v>
      </c>
      <c r="AN40" s="50">
        <v>0</v>
      </c>
      <c r="AO40" s="50">
        <v>0</v>
      </c>
      <c r="AP40" s="50">
        <v>3</v>
      </c>
      <c r="AQ40" s="50">
        <v>9</v>
      </c>
      <c r="AR40" s="50">
        <v>4</v>
      </c>
      <c r="AS40" s="50">
        <v>0</v>
      </c>
      <c r="AT40" s="50">
        <v>16</v>
      </c>
      <c r="AU40" s="50" t="s">
        <v>139</v>
      </c>
      <c r="AV40" s="50">
        <v>0</v>
      </c>
      <c r="AW40" s="50">
        <v>0</v>
      </c>
      <c r="AX40" s="50">
        <v>3</v>
      </c>
      <c r="AY40" s="50">
        <v>9</v>
      </c>
      <c r="AZ40" s="50">
        <v>4</v>
      </c>
      <c r="BA40" s="50">
        <v>4.0599999999999996</v>
      </c>
      <c r="BB40" s="50">
        <v>0.68</v>
      </c>
      <c r="BC40" s="50">
        <v>4</v>
      </c>
      <c r="BD40" s="50">
        <v>4</v>
      </c>
    </row>
    <row r="41" spans="1:56" ht="18.75" x14ac:dyDescent="0.3">
      <c r="A41" s="52"/>
      <c r="B41" s="53"/>
      <c r="C41" s="51"/>
      <c r="D41" s="51"/>
      <c r="E41" s="51"/>
      <c r="F41" s="51"/>
      <c r="G41" s="51"/>
      <c r="H41" s="51"/>
      <c r="I41" s="51"/>
      <c r="J41" s="51"/>
      <c r="AM41" s="83" t="s">
        <v>158</v>
      </c>
      <c r="AU41" s="50" t="s">
        <v>158</v>
      </c>
    </row>
    <row r="42" spans="1:56" ht="18.75" x14ac:dyDescent="0.3">
      <c r="A42" s="52"/>
      <c r="B42" s="53"/>
      <c r="C42" s="51"/>
      <c r="D42" s="51"/>
      <c r="E42" s="51"/>
      <c r="F42" s="51"/>
      <c r="G42" s="51"/>
      <c r="H42" s="51"/>
      <c r="I42" s="51"/>
      <c r="J42" s="51"/>
      <c r="AM42" s="83"/>
      <c r="AU42" s="50" t="s">
        <v>96</v>
      </c>
    </row>
    <row r="43" spans="1:56" ht="18.75" x14ac:dyDescent="0.3">
      <c r="A43" s="52"/>
      <c r="B43" s="53"/>
      <c r="C43" s="51"/>
      <c r="D43" s="51"/>
      <c r="E43" s="51"/>
      <c r="F43" s="51"/>
      <c r="G43" s="51"/>
      <c r="H43" s="51"/>
      <c r="I43" s="51"/>
      <c r="J43" s="51"/>
      <c r="AM43" s="83"/>
    </row>
    <row r="44" spans="1:56" ht="15" customHeight="1" x14ac:dyDescent="0.25">
      <c r="V44" s="95" t="s">
        <v>7</v>
      </c>
      <c r="W44" s="95"/>
      <c r="X44" s="95"/>
      <c r="Y44" s="95"/>
      <c r="Z44" s="95"/>
      <c r="AA44" s="95"/>
      <c r="AC44" s="95" t="s">
        <v>8</v>
      </c>
      <c r="AD44" s="95"/>
      <c r="AE44" s="95"/>
      <c r="AF44" s="95"/>
      <c r="AG44" s="95"/>
      <c r="AH44" s="95"/>
      <c r="AI44" s="96" t="s">
        <v>9</v>
      </c>
      <c r="AJ44" s="96"/>
      <c r="AK44" s="96"/>
      <c r="AL44" s="96"/>
      <c r="AM44" s="83"/>
    </row>
    <row r="45" spans="1:56" x14ac:dyDescent="0.25">
      <c r="V45" s="97"/>
      <c r="W45" s="97"/>
      <c r="X45" s="97"/>
      <c r="Y45" s="97"/>
      <c r="Z45" s="97"/>
      <c r="AA45" s="97"/>
      <c r="AC45" s="97"/>
      <c r="AD45" s="97"/>
      <c r="AE45" s="97"/>
      <c r="AF45" s="97"/>
      <c r="AG45" s="97"/>
      <c r="AH45" s="97"/>
      <c r="AI45" s="96"/>
      <c r="AJ45" s="96"/>
      <c r="AK45" s="96"/>
      <c r="AL45" s="96"/>
      <c r="AM45" s="77"/>
    </row>
    <row r="46" spans="1:56" s="17" customFormat="1" ht="18.75" x14ac:dyDescent="0.25">
      <c r="A46" s="9"/>
      <c r="B46" s="89"/>
      <c r="C46" s="89"/>
      <c r="D46" s="89"/>
      <c r="E46" s="89"/>
      <c r="F46" s="89"/>
      <c r="G46" s="89"/>
      <c r="H46" s="89"/>
      <c r="I46" s="89"/>
      <c r="J46" s="89"/>
      <c r="K46" s="89"/>
      <c r="L46" s="89"/>
      <c r="M46" s="89"/>
      <c r="N46" s="89"/>
      <c r="O46" s="89"/>
      <c r="P46" s="89"/>
      <c r="Q46" s="89"/>
      <c r="R46" s="89"/>
      <c r="S46" s="89"/>
      <c r="T46" s="89"/>
      <c r="U46" s="89"/>
      <c r="V46" s="10">
        <v>1</v>
      </c>
      <c r="W46" s="10">
        <v>2</v>
      </c>
      <c r="X46" s="10">
        <v>3</v>
      </c>
      <c r="Y46" s="10">
        <v>4</v>
      </c>
      <c r="Z46" s="10">
        <v>5</v>
      </c>
      <c r="AA46" s="10" t="s">
        <v>10</v>
      </c>
      <c r="AB46" s="38" t="s">
        <v>11</v>
      </c>
      <c r="AC46" s="10">
        <v>1</v>
      </c>
      <c r="AD46" s="10">
        <v>2</v>
      </c>
      <c r="AE46" s="10">
        <v>3</v>
      </c>
      <c r="AF46" s="10">
        <v>4</v>
      </c>
      <c r="AG46" s="10">
        <v>5</v>
      </c>
      <c r="AH46" s="10" t="s">
        <v>10</v>
      </c>
      <c r="AI46" s="39" t="s">
        <v>12</v>
      </c>
      <c r="AJ46" s="39" t="s">
        <v>13</v>
      </c>
      <c r="AK46" s="39" t="s">
        <v>14</v>
      </c>
      <c r="AL46" s="44" t="s">
        <v>15</v>
      </c>
      <c r="AM46" s="72"/>
      <c r="AU46" s="50"/>
      <c r="AV46" s="50"/>
      <c r="AW46" s="50"/>
      <c r="AX46" s="50"/>
      <c r="AY46" s="50"/>
      <c r="AZ46" s="50"/>
      <c r="BA46" s="50"/>
      <c r="BB46" s="50"/>
      <c r="BC46" s="50"/>
      <c r="BD46" s="50"/>
    </row>
    <row r="47" spans="1:56" s="54" customFormat="1" ht="18.75" x14ac:dyDescent="0.25">
      <c r="A47" s="101" t="s">
        <v>16</v>
      </c>
      <c r="B47" s="101"/>
      <c r="C47" s="101"/>
      <c r="D47" s="101"/>
      <c r="E47" s="101"/>
      <c r="F47" s="101"/>
      <c r="G47" s="101"/>
      <c r="H47" s="101"/>
      <c r="I47" s="101"/>
      <c r="J47" s="101"/>
      <c r="K47" s="101"/>
      <c r="L47" s="101"/>
      <c r="M47" s="101"/>
      <c r="N47" s="101"/>
      <c r="O47" s="101"/>
      <c r="P47" s="101"/>
      <c r="Q47" s="101"/>
      <c r="R47" s="101"/>
      <c r="S47" s="101"/>
      <c r="T47" s="101"/>
      <c r="U47" s="98"/>
      <c r="V47" s="100"/>
      <c r="W47" s="100"/>
      <c r="X47" s="100"/>
      <c r="Y47" s="100"/>
      <c r="Z47" s="100"/>
      <c r="AA47" s="100"/>
      <c r="AB47" s="100"/>
      <c r="AC47" s="100"/>
      <c r="AD47" s="100"/>
      <c r="AE47" s="100"/>
      <c r="AF47" s="100"/>
      <c r="AG47" s="100"/>
      <c r="AH47" s="100"/>
      <c r="AI47" s="100"/>
      <c r="AJ47" s="100"/>
      <c r="AK47" s="100"/>
      <c r="AL47" s="100"/>
      <c r="AM47" s="71"/>
    </row>
    <row r="48" spans="1:56" s="54" customFormat="1" ht="18.75" customHeight="1" x14ac:dyDescent="0.25">
      <c r="A48" s="19">
        <v>3</v>
      </c>
      <c r="B48" s="86" t="s">
        <v>165</v>
      </c>
      <c r="C48" s="86"/>
      <c r="D48" s="86"/>
      <c r="E48" s="86"/>
      <c r="F48" s="86"/>
      <c r="G48" s="86"/>
      <c r="H48" s="86"/>
      <c r="I48" s="86"/>
      <c r="J48" s="86"/>
      <c r="K48" s="86"/>
      <c r="L48" s="86"/>
      <c r="M48" s="86"/>
      <c r="N48" s="86"/>
      <c r="O48" s="86"/>
      <c r="P48" s="86"/>
      <c r="Q48" s="86"/>
      <c r="R48" s="86"/>
      <c r="S48" s="86"/>
      <c r="T48" s="86"/>
      <c r="U48" s="87"/>
      <c r="V48" s="20">
        <f>+AN3</f>
        <v>0</v>
      </c>
      <c r="W48" s="20">
        <f t="shared" ref="W48:AA57" si="0">+AO3</f>
        <v>0</v>
      </c>
      <c r="X48" s="20">
        <f t="shared" si="0"/>
        <v>6</v>
      </c>
      <c r="Y48" s="20">
        <f t="shared" si="0"/>
        <v>6</v>
      </c>
      <c r="Z48" s="20">
        <f t="shared" si="0"/>
        <v>4</v>
      </c>
      <c r="AA48" s="20">
        <f t="shared" si="0"/>
        <v>0</v>
      </c>
      <c r="AB48" s="21">
        <f>SUM(V48:AA48)</f>
        <v>16</v>
      </c>
      <c r="AC48" s="22">
        <f>V48/$AB48</f>
        <v>0</v>
      </c>
      <c r="AD48" s="22">
        <f t="shared" ref="AD48:AH57" si="1">W48/$AB48</f>
        <v>0</v>
      </c>
      <c r="AE48" s="22">
        <f t="shared" si="1"/>
        <v>0.375</v>
      </c>
      <c r="AF48" s="22">
        <f t="shared" si="1"/>
        <v>0.375</v>
      </c>
      <c r="AG48" s="22">
        <f t="shared" si="1"/>
        <v>0.25</v>
      </c>
      <c r="AH48" s="22">
        <f t="shared" si="1"/>
        <v>0</v>
      </c>
      <c r="AI48" s="75">
        <f t="shared" ref="AI48:AL57" si="2">+BA3</f>
        <v>3.88</v>
      </c>
      <c r="AJ48" s="75">
        <f t="shared" si="2"/>
        <v>0.81</v>
      </c>
      <c r="AK48" s="20">
        <f t="shared" si="2"/>
        <v>4</v>
      </c>
      <c r="AL48" s="20">
        <f t="shared" si="2"/>
        <v>3</v>
      </c>
      <c r="AM48" s="71"/>
    </row>
    <row r="49" spans="1:44" s="54" customFormat="1" ht="18.75" customHeight="1" x14ac:dyDescent="0.25">
      <c r="A49" s="19">
        <v>4</v>
      </c>
      <c r="B49" s="86" t="s">
        <v>49</v>
      </c>
      <c r="C49" s="86"/>
      <c r="D49" s="86"/>
      <c r="E49" s="86"/>
      <c r="F49" s="86"/>
      <c r="G49" s="86"/>
      <c r="H49" s="86"/>
      <c r="I49" s="86"/>
      <c r="J49" s="86"/>
      <c r="K49" s="86"/>
      <c r="L49" s="86"/>
      <c r="M49" s="86"/>
      <c r="N49" s="86"/>
      <c r="O49" s="86"/>
      <c r="P49" s="86"/>
      <c r="Q49" s="86"/>
      <c r="R49" s="86"/>
      <c r="S49" s="86"/>
      <c r="T49" s="86"/>
      <c r="U49" s="87"/>
      <c r="V49" s="20">
        <f>+AN4</f>
        <v>0</v>
      </c>
      <c r="W49" s="20">
        <f t="shared" si="0"/>
        <v>1</v>
      </c>
      <c r="X49" s="20">
        <f t="shared" si="0"/>
        <v>5</v>
      </c>
      <c r="Y49" s="20">
        <f t="shared" si="0"/>
        <v>8</v>
      </c>
      <c r="Z49" s="20">
        <f t="shared" si="0"/>
        <v>2</v>
      </c>
      <c r="AA49" s="20">
        <f t="shared" si="0"/>
        <v>0</v>
      </c>
      <c r="AB49" s="21">
        <f t="shared" ref="AB49:AB57" si="3">SUM(V49:AA49)</f>
        <v>16</v>
      </c>
      <c r="AC49" s="22">
        <f t="shared" ref="AC49:AC57" si="4">V49/$AB49</f>
        <v>0</v>
      </c>
      <c r="AD49" s="22">
        <f t="shared" si="1"/>
        <v>6.25E-2</v>
      </c>
      <c r="AE49" s="22">
        <f t="shared" si="1"/>
        <v>0.3125</v>
      </c>
      <c r="AF49" s="22">
        <f t="shared" si="1"/>
        <v>0.5</v>
      </c>
      <c r="AG49" s="22">
        <f t="shared" si="1"/>
        <v>0.125</v>
      </c>
      <c r="AH49" s="22">
        <f t="shared" si="1"/>
        <v>0</v>
      </c>
      <c r="AI49" s="75">
        <f t="shared" si="2"/>
        <v>3.69</v>
      </c>
      <c r="AJ49" s="75">
        <f t="shared" si="2"/>
        <v>0.79</v>
      </c>
      <c r="AK49" s="20">
        <f t="shared" si="2"/>
        <v>4</v>
      </c>
      <c r="AL49" s="20">
        <f t="shared" si="2"/>
        <v>4</v>
      </c>
      <c r="AM49" s="71"/>
    </row>
    <row r="50" spans="1:44" s="17" customFormat="1" ht="18" customHeight="1" x14ac:dyDescent="0.25">
      <c r="A50" s="19">
        <v>5</v>
      </c>
      <c r="B50" s="86" t="s">
        <v>50</v>
      </c>
      <c r="C50" s="86" t="s">
        <v>17</v>
      </c>
      <c r="D50" s="86" t="s">
        <v>17</v>
      </c>
      <c r="E50" s="86" t="s">
        <v>17</v>
      </c>
      <c r="F50" s="86" t="s">
        <v>17</v>
      </c>
      <c r="G50" s="86" t="s">
        <v>17</v>
      </c>
      <c r="H50" s="86" t="s">
        <v>17</v>
      </c>
      <c r="I50" s="86" t="s">
        <v>17</v>
      </c>
      <c r="J50" s="86" t="s">
        <v>17</v>
      </c>
      <c r="K50" s="86" t="s">
        <v>17</v>
      </c>
      <c r="L50" s="86" t="s">
        <v>17</v>
      </c>
      <c r="M50" s="86" t="s">
        <v>17</v>
      </c>
      <c r="N50" s="86" t="s">
        <v>17</v>
      </c>
      <c r="O50" s="86" t="s">
        <v>17</v>
      </c>
      <c r="P50" s="86" t="s">
        <v>17</v>
      </c>
      <c r="Q50" s="86" t="s">
        <v>17</v>
      </c>
      <c r="R50" s="86" t="s">
        <v>17</v>
      </c>
      <c r="S50" s="86" t="s">
        <v>17</v>
      </c>
      <c r="T50" s="86" t="s">
        <v>17</v>
      </c>
      <c r="U50" s="87" t="s">
        <v>17</v>
      </c>
      <c r="V50" s="20">
        <f t="shared" ref="V50:V57" si="5">+AN5</f>
        <v>5</v>
      </c>
      <c r="W50" s="20">
        <f t="shared" si="0"/>
        <v>0</v>
      </c>
      <c r="X50" s="20">
        <f t="shared" si="0"/>
        <v>0</v>
      </c>
      <c r="Y50" s="20">
        <f t="shared" si="0"/>
        <v>1</v>
      </c>
      <c r="Z50" s="20">
        <f t="shared" si="0"/>
        <v>9</v>
      </c>
      <c r="AA50" s="20">
        <f t="shared" si="0"/>
        <v>1</v>
      </c>
      <c r="AB50" s="21">
        <f t="shared" si="3"/>
        <v>16</v>
      </c>
      <c r="AC50" s="22">
        <f t="shared" si="4"/>
        <v>0.3125</v>
      </c>
      <c r="AD50" s="22">
        <f t="shared" si="1"/>
        <v>0</v>
      </c>
      <c r="AE50" s="22">
        <f t="shared" si="1"/>
        <v>0</v>
      </c>
      <c r="AF50" s="22">
        <f t="shared" si="1"/>
        <v>6.25E-2</v>
      </c>
      <c r="AG50" s="22">
        <f t="shared" si="1"/>
        <v>0.5625</v>
      </c>
      <c r="AH50" s="22">
        <f t="shared" si="1"/>
        <v>6.25E-2</v>
      </c>
      <c r="AI50" s="75">
        <f t="shared" si="2"/>
        <v>3.6</v>
      </c>
      <c r="AJ50" s="75">
        <f t="shared" si="2"/>
        <v>1.92</v>
      </c>
      <c r="AK50" s="20">
        <f t="shared" si="2"/>
        <v>5</v>
      </c>
      <c r="AL50" s="20">
        <f t="shared" si="2"/>
        <v>5</v>
      </c>
      <c r="AM50" s="78" t="s">
        <v>157</v>
      </c>
    </row>
    <row r="51" spans="1:44" s="17" customFormat="1" ht="18" customHeight="1" x14ac:dyDescent="0.25">
      <c r="A51" s="19">
        <v>6</v>
      </c>
      <c r="B51" s="86" t="s">
        <v>51</v>
      </c>
      <c r="C51" s="86" t="s">
        <v>18</v>
      </c>
      <c r="D51" s="86" t="s">
        <v>18</v>
      </c>
      <c r="E51" s="86" t="s">
        <v>18</v>
      </c>
      <c r="F51" s="86" t="s">
        <v>18</v>
      </c>
      <c r="G51" s="86" t="s">
        <v>18</v>
      </c>
      <c r="H51" s="86" t="s">
        <v>18</v>
      </c>
      <c r="I51" s="86" t="s">
        <v>18</v>
      </c>
      <c r="J51" s="86" t="s">
        <v>18</v>
      </c>
      <c r="K51" s="86" t="s">
        <v>18</v>
      </c>
      <c r="L51" s="86" t="s">
        <v>18</v>
      </c>
      <c r="M51" s="86" t="s">
        <v>18</v>
      </c>
      <c r="N51" s="86" t="s">
        <v>18</v>
      </c>
      <c r="O51" s="86" t="s">
        <v>18</v>
      </c>
      <c r="P51" s="86" t="s">
        <v>18</v>
      </c>
      <c r="Q51" s="86" t="s">
        <v>18</v>
      </c>
      <c r="R51" s="86" t="s">
        <v>18</v>
      </c>
      <c r="S51" s="86" t="s">
        <v>18</v>
      </c>
      <c r="T51" s="86" t="s">
        <v>18</v>
      </c>
      <c r="U51" s="87" t="s">
        <v>18</v>
      </c>
      <c r="V51" s="20">
        <f t="shared" si="5"/>
        <v>0</v>
      </c>
      <c r="W51" s="20">
        <f t="shared" si="0"/>
        <v>1</v>
      </c>
      <c r="X51" s="20">
        <f t="shared" si="0"/>
        <v>4</v>
      </c>
      <c r="Y51" s="20">
        <f t="shared" si="0"/>
        <v>4</v>
      </c>
      <c r="Z51" s="20">
        <f t="shared" si="0"/>
        <v>6</v>
      </c>
      <c r="AA51" s="20">
        <f t="shared" si="0"/>
        <v>1</v>
      </c>
      <c r="AB51" s="21">
        <f t="shared" si="3"/>
        <v>16</v>
      </c>
      <c r="AC51" s="22">
        <f t="shared" si="4"/>
        <v>0</v>
      </c>
      <c r="AD51" s="22">
        <f t="shared" si="1"/>
        <v>6.25E-2</v>
      </c>
      <c r="AE51" s="22">
        <f t="shared" si="1"/>
        <v>0.25</v>
      </c>
      <c r="AF51" s="22">
        <f t="shared" si="1"/>
        <v>0.25</v>
      </c>
      <c r="AG51" s="22">
        <f t="shared" si="1"/>
        <v>0.375</v>
      </c>
      <c r="AH51" s="22">
        <f t="shared" si="1"/>
        <v>6.25E-2</v>
      </c>
      <c r="AI51" s="75">
        <f t="shared" si="2"/>
        <v>4</v>
      </c>
      <c r="AJ51" s="75">
        <f t="shared" si="2"/>
        <v>1</v>
      </c>
      <c r="AK51" s="20">
        <f t="shared" si="2"/>
        <v>4</v>
      </c>
      <c r="AL51" s="20">
        <f t="shared" si="2"/>
        <v>5</v>
      </c>
      <c r="AM51" s="83" t="s">
        <v>97</v>
      </c>
    </row>
    <row r="52" spans="1:44" s="17" customFormat="1" ht="18" customHeight="1" x14ac:dyDescent="0.25">
      <c r="A52" s="19">
        <v>7</v>
      </c>
      <c r="B52" s="86" t="s">
        <v>52</v>
      </c>
      <c r="C52" s="86" t="s">
        <v>19</v>
      </c>
      <c r="D52" s="86" t="s">
        <v>19</v>
      </c>
      <c r="E52" s="86" t="s">
        <v>19</v>
      </c>
      <c r="F52" s="86" t="s">
        <v>19</v>
      </c>
      <c r="G52" s="86" t="s">
        <v>19</v>
      </c>
      <c r="H52" s="86" t="s">
        <v>19</v>
      </c>
      <c r="I52" s="86" t="s">
        <v>19</v>
      </c>
      <c r="J52" s="86" t="s">
        <v>19</v>
      </c>
      <c r="K52" s="86" t="s">
        <v>19</v>
      </c>
      <c r="L52" s="86" t="s">
        <v>19</v>
      </c>
      <c r="M52" s="86" t="s">
        <v>19</v>
      </c>
      <c r="N52" s="86" t="s">
        <v>19</v>
      </c>
      <c r="O52" s="86" t="s">
        <v>19</v>
      </c>
      <c r="P52" s="86" t="s">
        <v>19</v>
      </c>
      <c r="Q52" s="86" t="s">
        <v>19</v>
      </c>
      <c r="R52" s="86" t="s">
        <v>19</v>
      </c>
      <c r="S52" s="86" t="s">
        <v>19</v>
      </c>
      <c r="T52" s="86" t="s">
        <v>19</v>
      </c>
      <c r="U52" s="87" t="s">
        <v>19</v>
      </c>
      <c r="V52" s="20">
        <f t="shared" si="5"/>
        <v>0</v>
      </c>
      <c r="W52" s="20">
        <f t="shared" si="0"/>
        <v>0</v>
      </c>
      <c r="X52" s="20">
        <f t="shared" si="0"/>
        <v>0</v>
      </c>
      <c r="Y52" s="20">
        <f t="shared" si="0"/>
        <v>2</v>
      </c>
      <c r="Z52" s="20">
        <f t="shared" si="0"/>
        <v>9</v>
      </c>
      <c r="AA52" s="20">
        <f t="shared" si="0"/>
        <v>5</v>
      </c>
      <c r="AB52" s="21">
        <f t="shared" si="3"/>
        <v>16</v>
      </c>
      <c r="AC52" s="22">
        <f t="shared" si="4"/>
        <v>0</v>
      </c>
      <c r="AD52" s="22">
        <f t="shared" si="1"/>
        <v>0</v>
      </c>
      <c r="AE52" s="22">
        <f t="shared" si="1"/>
        <v>0</v>
      </c>
      <c r="AF52" s="22">
        <f t="shared" si="1"/>
        <v>0.125</v>
      </c>
      <c r="AG52" s="22">
        <f t="shared" si="1"/>
        <v>0.5625</v>
      </c>
      <c r="AH52" s="22">
        <f t="shared" si="1"/>
        <v>0.3125</v>
      </c>
      <c r="AI52" s="75">
        <f t="shared" si="2"/>
        <v>4.82</v>
      </c>
      <c r="AJ52" s="75">
        <f t="shared" si="2"/>
        <v>0.4</v>
      </c>
      <c r="AK52" s="20">
        <f t="shared" si="2"/>
        <v>5</v>
      </c>
      <c r="AL52" s="20">
        <f t="shared" si="2"/>
        <v>5</v>
      </c>
      <c r="AM52" s="83"/>
      <c r="AO52" s="17" t="s">
        <v>140</v>
      </c>
      <c r="AP52" s="17" t="s">
        <v>142</v>
      </c>
      <c r="AQ52" s="17" t="s">
        <v>47</v>
      </c>
    </row>
    <row r="53" spans="1:44" s="17" customFormat="1" ht="18" customHeight="1" x14ac:dyDescent="0.25">
      <c r="A53" s="19">
        <v>8</v>
      </c>
      <c r="B53" s="86" t="s">
        <v>53</v>
      </c>
      <c r="C53" s="86" t="s">
        <v>20</v>
      </c>
      <c r="D53" s="86" t="s">
        <v>20</v>
      </c>
      <c r="E53" s="86" t="s">
        <v>20</v>
      </c>
      <c r="F53" s="86" t="s">
        <v>20</v>
      </c>
      <c r="G53" s="86" t="s">
        <v>20</v>
      </c>
      <c r="H53" s="86" t="s">
        <v>20</v>
      </c>
      <c r="I53" s="86" t="s">
        <v>20</v>
      </c>
      <c r="J53" s="86" t="s">
        <v>20</v>
      </c>
      <c r="K53" s="86" t="s">
        <v>20</v>
      </c>
      <c r="L53" s="86" t="s">
        <v>20</v>
      </c>
      <c r="M53" s="86" t="s">
        <v>20</v>
      </c>
      <c r="N53" s="86" t="s">
        <v>20</v>
      </c>
      <c r="O53" s="86" t="s">
        <v>20</v>
      </c>
      <c r="P53" s="86" t="s">
        <v>20</v>
      </c>
      <c r="Q53" s="86" t="s">
        <v>20</v>
      </c>
      <c r="R53" s="86" t="s">
        <v>20</v>
      </c>
      <c r="S53" s="86" t="s">
        <v>20</v>
      </c>
      <c r="T53" s="86" t="s">
        <v>20</v>
      </c>
      <c r="U53" s="87" t="s">
        <v>20</v>
      </c>
      <c r="V53" s="20">
        <f t="shared" si="5"/>
        <v>0</v>
      </c>
      <c r="W53" s="20">
        <f t="shared" si="0"/>
        <v>0</v>
      </c>
      <c r="X53" s="20">
        <f t="shared" si="0"/>
        <v>2</v>
      </c>
      <c r="Y53" s="20">
        <f t="shared" si="0"/>
        <v>5</v>
      </c>
      <c r="Z53" s="20">
        <f t="shared" si="0"/>
        <v>6</v>
      </c>
      <c r="AA53" s="20">
        <f t="shared" si="0"/>
        <v>3</v>
      </c>
      <c r="AB53" s="21">
        <f t="shared" si="3"/>
        <v>16</v>
      </c>
      <c r="AC53" s="22">
        <f t="shared" si="4"/>
        <v>0</v>
      </c>
      <c r="AD53" s="22">
        <f t="shared" si="1"/>
        <v>0</v>
      </c>
      <c r="AE53" s="22">
        <f t="shared" si="1"/>
        <v>0.125</v>
      </c>
      <c r="AF53" s="22">
        <f t="shared" si="1"/>
        <v>0.3125</v>
      </c>
      <c r="AG53" s="22">
        <f t="shared" si="1"/>
        <v>0.375</v>
      </c>
      <c r="AH53" s="22">
        <f t="shared" si="1"/>
        <v>0.1875</v>
      </c>
      <c r="AI53" s="75">
        <f t="shared" si="2"/>
        <v>4.3099999999999996</v>
      </c>
      <c r="AJ53" s="75">
        <f t="shared" si="2"/>
        <v>0.75</v>
      </c>
      <c r="AK53" s="20">
        <f t="shared" si="2"/>
        <v>4</v>
      </c>
      <c r="AL53" s="20">
        <f t="shared" si="2"/>
        <v>5</v>
      </c>
      <c r="AM53" s="83" t="s">
        <v>98</v>
      </c>
      <c r="AN53" s="17" t="s">
        <v>94</v>
      </c>
      <c r="AO53" s="17">
        <v>16</v>
      </c>
      <c r="AP53" s="17">
        <v>16</v>
      </c>
      <c r="AQ53" s="17">
        <v>16</v>
      </c>
    </row>
    <row r="54" spans="1:44" s="17" customFormat="1" ht="18" customHeight="1" x14ac:dyDescent="0.25">
      <c r="A54" s="19">
        <v>9</v>
      </c>
      <c r="B54" s="86" t="s">
        <v>54</v>
      </c>
      <c r="C54" s="86" t="s">
        <v>21</v>
      </c>
      <c r="D54" s="86" t="s">
        <v>21</v>
      </c>
      <c r="E54" s="86" t="s">
        <v>21</v>
      </c>
      <c r="F54" s="86" t="s">
        <v>21</v>
      </c>
      <c r="G54" s="86" t="s">
        <v>21</v>
      </c>
      <c r="H54" s="86" t="s">
        <v>21</v>
      </c>
      <c r="I54" s="86" t="s">
        <v>21</v>
      </c>
      <c r="J54" s="86" t="s">
        <v>21</v>
      </c>
      <c r="K54" s="86" t="s">
        <v>21</v>
      </c>
      <c r="L54" s="86" t="s">
        <v>21</v>
      </c>
      <c r="M54" s="86" t="s">
        <v>21</v>
      </c>
      <c r="N54" s="86" t="s">
        <v>21</v>
      </c>
      <c r="O54" s="86" t="s">
        <v>21</v>
      </c>
      <c r="P54" s="86" t="s">
        <v>21</v>
      </c>
      <c r="Q54" s="86" t="s">
        <v>21</v>
      </c>
      <c r="R54" s="86" t="s">
        <v>21</v>
      </c>
      <c r="S54" s="86" t="s">
        <v>21</v>
      </c>
      <c r="T54" s="86" t="s">
        <v>21</v>
      </c>
      <c r="U54" s="87" t="s">
        <v>21</v>
      </c>
      <c r="V54" s="20">
        <f t="shared" si="5"/>
        <v>0</v>
      </c>
      <c r="W54" s="20">
        <f t="shared" si="0"/>
        <v>0</v>
      </c>
      <c r="X54" s="20">
        <f t="shared" si="0"/>
        <v>0</v>
      </c>
      <c r="Y54" s="20">
        <f t="shared" si="0"/>
        <v>4</v>
      </c>
      <c r="Z54" s="20">
        <f t="shared" si="0"/>
        <v>11</v>
      </c>
      <c r="AA54" s="20">
        <f t="shared" si="0"/>
        <v>1</v>
      </c>
      <c r="AB54" s="21">
        <f t="shared" si="3"/>
        <v>16</v>
      </c>
      <c r="AC54" s="22">
        <f t="shared" si="4"/>
        <v>0</v>
      </c>
      <c r="AD54" s="22">
        <f t="shared" si="1"/>
        <v>0</v>
      </c>
      <c r="AE54" s="22">
        <f t="shared" si="1"/>
        <v>0</v>
      </c>
      <c r="AF54" s="22">
        <f t="shared" si="1"/>
        <v>0.25</v>
      </c>
      <c r="AG54" s="22">
        <f t="shared" si="1"/>
        <v>0.6875</v>
      </c>
      <c r="AH54" s="22">
        <f t="shared" si="1"/>
        <v>6.25E-2</v>
      </c>
      <c r="AI54" s="75">
        <f t="shared" si="2"/>
        <v>4.7300000000000004</v>
      </c>
      <c r="AJ54" s="75">
        <f t="shared" si="2"/>
        <v>0.46</v>
      </c>
      <c r="AK54" s="20">
        <f t="shared" si="2"/>
        <v>5</v>
      </c>
      <c r="AL54" s="20">
        <f t="shared" si="2"/>
        <v>5</v>
      </c>
      <c r="AM54" s="83"/>
      <c r="AN54" s="17" t="s">
        <v>99</v>
      </c>
      <c r="AO54" s="17">
        <v>0</v>
      </c>
      <c r="AP54" s="17">
        <v>0</v>
      </c>
      <c r="AQ54" s="17">
        <v>0</v>
      </c>
    </row>
    <row r="55" spans="1:44" s="17" customFormat="1" ht="18" customHeight="1" x14ac:dyDescent="0.25">
      <c r="A55" s="19">
        <v>10</v>
      </c>
      <c r="B55" s="86" t="s">
        <v>55</v>
      </c>
      <c r="C55" s="86" t="s">
        <v>22</v>
      </c>
      <c r="D55" s="86" t="s">
        <v>22</v>
      </c>
      <c r="E55" s="86" t="s">
        <v>22</v>
      </c>
      <c r="F55" s="86" t="s">
        <v>22</v>
      </c>
      <c r="G55" s="86" t="s">
        <v>22</v>
      </c>
      <c r="H55" s="86" t="s">
        <v>22</v>
      </c>
      <c r="I55" s="86" t="s">
        <v>22</v>
      </c>
      <c r="J55" s="86" t="s">
        <v>22</v>
      </c>
      <c r="K55" s="86" t="s">
        <v>22</v>
      </c>
      <c r="L55" s="86" t="s">
        <v>22</v>
      </c>
      <c r="M55" s="86" t="s">
        <v>22</v>
      </c>
      <c r="N55" s="86" t="s">
        <v>22</v>
      </c>
      <c r="O55" s="86" t="s">
        <v>22</v>
      </c>
      <c r="P55" s="86" t="s">
        <v>22</v>
      </c>
      <c r="Q55" s="86" t="s">
        <v>22</v>
      </c>
      <c r="R55" s="86" t="s">
        <v>22</v>
      </c>
      <c r="S55" s="86" t="s">
        <v>22</v>
      </c>
      <c r="T55" s="86" t="s">
        <v>22</v>
      </c>
      <c r="U55" s="87" t="s">
        <v>22</v>
      </c>
      <c r="V55" s="20">
        <f t="shared" si="5"/>
        <v>0</v>
      </c>
      <c r="W55" s="20">
        <f t="shared" si="0"/>
        <v>0</v>
      </c>
      <c r="X55" s="20">
        <f t="shared" si="0"/>
        <v>1</v>
      </c>
      <c r="Y55" s="20">
        <f t="shared" si="0"/>
        <v>5</v>
      </c>
      <c r="Z55" s="20">
        <f t="shared" si="0"/>
        <v>8</v>
      </c>
      <c r="AA55" s="20">
        <f t="shared" si="0"/>
        <v>2</v>
      </c>
      <c r="AB55" s="21">
        <f t="shared" si="3"/>
        <v>16</v>
      </c>
      <c r="AC55" s="22">
        <f t="shared" si="4"/>
        <v>0</v>
      </c>
      <c r="AD55" s="22">
        <f t="shared" si="1"/>
        <v>0</v>
      </c>
      <c r="AE55" s="22">
        <f t="shared" si="1"/>
        <v>6.25E-2</v>
      </c>
      <c r="AF55" s="22">
        <f t="shared" si="1"/>
        <v>0.3125</v>
      </c>
      <c r="AG55" s="22">
        <f t="shared" si="1"/>
        <v>0.5</v>
      </c>
      <c r="AH55" s="22">
        <f t="shared" si="1"/>
        <v>0.125</v>
      </c>
      <c r="AI55" s="75">
        <f t="shared" si="2"/>
        <v>4.5</v>
      </c>
      <c r="AJ55" s="75">
        <f t="shared" si="2"/>
        <v>0.65</v>
      </c>
      <c r="AK55" s="20">
        <f t="shared" si="2"/>
        <v>5</v>
      </c>
      <c r="AL55" s="20">
        <f t="shared" si="2"/>
        <v>5</v>
      </c>
      <c r="AM55" s="83" t="s">
        <v>158</v>
      </c>
    </row>
    <row r="56" spans="1:44" s="17" customFormat="1" ht="18" customHeight="1" x14ac:dyDescent="0.25">
      <c r="A56" s="19">
        <v>11</v>
      </c>
      <c r="B56" s="86" t="s">
        <v>57</v>
      </c>
      <c r="C56" s="86" t="s">
        <v>22</v>
      </c>
      <c r="D56" s="86" t="s">
        <v>22</v>
      </c>
      <c r="E56" s="86" t="s">
        <v>22</v>
      </c>
      <c r="F56" s="86" t="s">
        <v>22</v>
      </c>
      <c r="G56" s="86" t="s">
        <v>22</v>
      </c>
      <c r="H56" s="86" t="s">
        <v>22</v>
      </c>
      <c r="I56" s="86" t="s">
        <v>22</v>
      </c>
      <c r="J56" s="86" t="s">
        <v>22</v>
      </c>
      <c r="K56" s="86" t="s">
        <v>22</v>
      </c>
      <c r="L56" s="86" t="s">
        <v>22</v>
      </c>
      <c r="M56" s="86" t="s">
        <v>22</v>
      </c>
      <c r="N56" s="86" t="s">
        <v>22</v>
      </c>
      <c r="O56" s="86" t="s">
        <v>22</v>
      </c>
      <c r="P56" s="86" t="s">
        <v>22</v>
      </c>
      <c r="Q56" s="86" t="s">
        <v>22</v>
      </c>
      <c r="R56" s="86" t="s">
        <v>22</v>
      </c>
      <c r="S56" s="86" t="s">
        <v>22</v>
      </c>
      <c r="T56" s="86" t="s">
        <v>22</v>
      </c>
      <c r="U56" s="87" t="s">
        <v>22</v>
      </c>
      <c r="V56" s="20">
        <f t="shared" si="5"/>
        <v>0</v>
      </c>
      <c r="W56" s="20">
        <f t="shared" si="0"/>
        <v>0</v>
      </c>
      <c r="X56" s="20">
        <f t="shared" si="0"/>
        <v>1</v>
      </c>
      <c r="Y56" s="20">
        <f t="shared" si="0"/>
        <v>6</v>
      </c>
      <c r="Z56" s="20">
        <f t="shared" si="0"/>
        <v>7</v>
      </c>
      <c r="AA56" s="20">
        <f t="shared" si="0"/>
        <v>2</v>
      </c>
      <c r="AB56" s="21">
        <f t="shared" si="3"/>
        <v>16</v>
      </c>
      <c r="AC56" s="22">
        <f t="shared" si="4"/>
        <v>0</v>
      </c>
      <c r="AD56" s="22">
        <f t="shared" si="1"/>
        <v>0</v>
      </c>
      <c r="AE56" s="22">
        <f t="shared" si="1"/>
        <v>6.25E-2</v>
      </c>
      <c r="AF56" s="22">
        <f t="shared" si="1"/>
        <v>0.375</v>
      </c>
      <c r="AG56" s="22">
        <f t="shared" si="1"/>
        <v>0.4375</v>
      </c>
      <c r="AH56" s="22">
        <f t="shared" si="1"/>
        <v>0.125</v>
      </c>
      <c r="AI56" s="75">
        <f t="shared" si="2"/>
        <v>4.43</v>
      </c>
      <c r="AJ56" s="75">
        <f t="shared" si="2"/>
        <v>0.65</v>
      </c>
      <c r="AK56" s="20">
        <f t="shared" si="2"/>
        <v>5</v>
      </c>
      <c r="AL56" s="20">
        <f t="shared" si="2"/>
        <v>5</v>
      </c>
      <c r="AM56" s="83"/>
    </row>
    <row r="57" spans="1:44" s="17" customFormat="1" ht="18" customHeight="1" x14ac:dyDescent="0.25">
      <c r="A57" s="19">
        <v>12</v>
      </c>
      <c r="B57" s="86" t="s">
        <v>58</v>
      </c>
      <c r="C57" s="86" t="s">
        <v>22</v>
      </c>
      <c r="D57" s="86" t="s">
        <v>22</v>
      </c>
      <c r="E57" s="86" t="s">
        <v>22</v>
      </c>
      <c r="F57" s="86" t="s">
        <v>22</v>
      </c>
      <c r="G57" s="86" t="s">
        <v>22</v>
      </c>
      <c r="H57" s="86" t="s">
        <v>22</v>
      </c>
      <c r="I57" s="86" t="s">
        <v>22</v>
      </c>
      <c r="J57" s="86" t="s">
        <v>22</v>
      </c>
      <c r="K57" s="86" t="s">
        <v>22</v>
      </c>
      <c r="L57" s="86" t="s">
        <v>22</v>
      </c>
      <c r="M57" s="86" t="s">
        <v>22</v>
      </c>
      <c r="N57" s="86" t="s">
        <v>22</v>
      </c>
      <c r="O57" s="86" t="s">
        <v>22</v>
      </c>
      <c r="P57" s="86" t="s">
        <v>22</v>
      </c>
      <c r="Q57" s="86" t="s">
        <v>22</v>
      </c>
      <c r="R57" s="86" t="s">
        <v>22</v>
      </c>
      <c r="S57" s="86" t="s">
        <v>22</v>
      </c>
      <c r="T57" s="86" t="s">
        <v>22</v>
      </c>
      <c r="U57" s="87" t="s">
        <v>22</v>
      </c>
      <c r="V57" s="20">
        <f t="shared" si="5"/>
        <v>0</v>
      </c>
      <c r="W57" s="20">
        <f t="shared" si="0"/>
        <v>0</v>
      </c>
      <c r="X57" s="20">
        <f t="shared" si="0"/>
        <v>2</v>
      </c>
      <c r="Y57" s="20">
        <f t="shared" si="0"/>
        <v>6</v>
      </c>
      <c r="Z57" s="20">
        <f t="shared" si="0"/>
        <v>8</v>
      </c>
      <c r="AA57" s="20">
        <f t="shared" si="0"/>
        <v>0</v>
      </c>
      <c r="AB57" s="21">
        <f t="shared" si="3"/>
        <v>16</v>
      </c>
      <c r="AC57" s="22">
        <f t="shared" si="4"/>
        <v>0</v>
      </c>
      <c r="AD57" s="22">
        <f t="shared" si="1"/>
        <v>0</v>
      </c>
      <c r="AE57" s="22">
        <f t="shared" si="1"/>
        <v>0.125</v>
      </c>
      <c r="AF57" s="22">
        <f t="shared" si="1"/>
        <v>0.375</v>
      </c>
      <c r="AG57" s="22">
        <f t="shared" si="1"/>
        <v>0.5</v>
      </c>
      <c r="AH57" s="22">
        <f t="shared" si="1"/>
        <v>0</v>
      </c>
      <c r="AI57" s="75">
        <f t="shared" si="2"/>
        <v>4.38</v>
      </c>
      <c r="AJ57" s="75">
        <f t="shared" si="2"/>
        <v>0.72</v>
      </c>
      <c r="AK57" s="20">
        <f t="shared" si="2"/>
        <v>5</v>
      </c>
      <c r="AL57" s="20">
        <f t="shared" si="2"/>
        <v>5</v>
      </c>
      <c r="AM57" s="83"/>
    </row>
    <row r="58" spans="1:44" s="54" customFormat="1" ht="18.75" x14ac:dyDescent="0.25">
      <c r="A58" s="101" t="s">
        <v>23</v>
      </c>
      <c r="B58" s="101"/>
      <c r="C58" s="101"/>
      <c r="D58" s="101"/>
      <c r="E58" s="101"/>
      <c r="F58" s="101"/>
      <c r="G58" s="101"/>
      <c r="H58" s="101"/>
      <c r="I58" s="101"/>
      <c r="J58" s="101"/>
      <c r="K58" s="101"/>
      <c r="L58" s="101"/>
      <c r="M58" s="101"/>
      <c r="N58" s="101"/>
      <c r="O58" s="101"/>
      <c r="P58" s="101"/>
      <c r="Q58" s="101"/>
      <c r="R58" s="101"/>
      <c r="S58" s="101"/>
      <c r="T58" s="101"/>
      <c r="U58" s="98"/>
      <c r="V58" s="100"/>
      <c r="W58" s="100"/>
      <c r="X58" s="100"/>
      <c r="Y58" s="100"/>
      <c r="Z58" s="100"/>
      <c r="AA58" s="100"/>
      <c r="AB58" s="100"/>
      <c r="AC58" s="100"/>
      <c r="AD58" s="100"/>
      <c r="AE58" s="100"/>
      <c r="AF58" s="100"/>
      <c r="AG58" s="100"/>
      <c r="AH58" s="100"/>
      <c r="AI58" s="100"/>
      <c r="AJ58" s="100"/>
      <c r="AK58" s="100"/>
      <c r="AL58" s="100"/>
      <c r="AM58" s="71"/>
    </row>
    <row r="59" spans="1:44" s="17" customFormat="1" ht="18" customHeight="1" x14ac:dyDescent="0.25">
      <c r="A59" s="19">
        <v>13</v>
      </c>
      <c r="B59" s="86" t="s">
        <v>56</v>
      </c>
      <c r="C59" s="86"/>
      <c r="D59" s="86"/>
      <c r="E59" s="86"/>
      <c r="F59" s="86"/>
      <c r="G59" s="86"/>
      <c r="H59" s="86"/>
      <c r="I59" s="86"/>
      <c r="J59" s="86"/>
      <c r="K59" s="86"/>
      <c r="L59" s="86"/>
      <c r="M59" s="86"/>
      <c r="N59" s="86"/>
      <c r="O59" s="86"/>
      <c r="P59" s="86"/>
      <c r="Q59" s="86"/>
      <c r="R59" s="86"/>
      <c r="S59" s="86"/>
      <c r="T59" s="86"/>
      <c r="U59" s="87"/>
      <c r="V59" s="20">
        <f>+AN13</f>
        <v>0</v>
      </c>
      <c r="W59" s="20">
        <f t="shared" ref="W59:AA62" si="6">+AO13</f>
        <v>0</v>
      </c>
      <c r="X59" s="20">
        <f t="shared" si="6"/>
        <v>0</v>
      </c>
      <c r="Y59" s="20">
        <f t="shared" si="6"/>
        <v>6</v>
      </c>
      <c r="Z59" s="20">
        <f t="shared" si="6"/>
        <v>9</v>
      </c>
      <c r="AA59" s="20">
        <f t="shared" si="6"/>
        <v>1</v>
      </c>
      <c r="AB59" s="20">
        <f>SUM(V59:AA59)</f>
        <v>16</v>
      </c>
      <c r="AC59" s="22">
        <f>V59/$AB59</f>
        <v>0</v>
      </c>
      <c r="AD59" s="22">
        <f t="shared" ref="AD59:AH62" si="7">W59/$AB59</f>
        <v>0</v>
      </c>
      <c r="AE59" s="22">
        <f t="shared" si="7"/>
        <v>0</v>
      </c>
      <c r="AF59" s="22">
        <f t="shared" si="7"/>
        <v>0.375</v>
      </c>
      <c r="AG59" s="22">
        <f t="shared" si="7"/>
        <v>0.5625</v>
      </c>
      <c r="AH59" s="22">
        <f t="shared" si="7"/>
        <v>6.25E-2</v>
      </c>
      <c r="AI59" s="75">
        <f>+BA13</f>
        <v>4.5999999999999996</v>
      </c>
      <c r="AJ59" s="75">
        <f t="shared" ref="AJ59:AL62" si="8">+BB13</f>
        <v>0.51</v>
      </c>
      <c r="AK59" s="20">
        <f t="shared" si="8"/>
        <v>5</v>
      </c>
      <c r="AL59" s="20">
        <f t="shared" si="8"/>
        <v>5</v>
      </c>
      <c r="AM59" s="78" t="s">
        <v>89</v>
      </c>
    </row>
    <row r="60" spans="1:44" s="17" customFormat="1" ht="18" customHeight="1" x14ac:dyDescent="0.25">
      <c r="A60" s="19">
        <v>14</v>
      </c>
      <c r="B60" s="86" t="s">
        <v>59</v>
      </c>
      <c r="C60" s="86"/>
      <c r="D60" s="86"/>
      <c r="E60" s="86"/>
      <c r="F60" s="86"/>
      <c r="G60" s="86"/>
      <c r="H60" s="86"/>
      <c r="I60" s="86"/>
      <c r="J60" s="86"/>
      <c r="K60" s="86"/>
      <c r="L60" s="86"/>
      <c r="M60" s="86"/>
      <c r="N60" s="86"/>
      <c r="O60" s="86"/>
      <c r="P60" s="86"/>
      <c r="Q60" s="86"/>
      <c r="R60" s="86"/>
      <c r="S60" s="86"/>
      <c r="T60" s="86"/>
      <c r="U60" s="87"/>
      <c r="V60" s="20">
        <f t="shared" ref="V60:V62" si="9">+AN14</f>
        <v>0</v>
      </c>
      <c r="W60" s="20">
        <f t="shared" si="6"/>
        <v>0</v>
      </c>
      <c r="X60" s="20">
        <f t="shared" si="6"/>
        <v>1</v>
      </c>
      <c r="Y60" s="20">
        <f t="shared" si="6"/>
        <v>5</v>
      </c>
      <c r="Z60" s="20">
        <f t="shared" si="6"/>
        <v>10</v>
      </c>
      <c r="AA60" s="20">
        <f t="shared" si="6"/>
        <v>0</v>
      </c>
      <c r="AB60" s="20">
        <f t="shared" ref="AB60:AB62" si="10">SUM(V60:AA60)</f>
        <v>16</v>
      </c>
      <c r="AC60" s="22">
        <f t="shared" ref="AC60:AC62" si="11">V60/$AB60</f>
        <v>0</v>
      </c>
      <c r="AD60" s="22">
        <f t="shared" si="7"/>
        <v>0</v>
      </c>
      <c r="AE60" s="22">
        <f t="shared" si="7"/>
        <v>6.25E-2</v>
      </c>
      <c r="AF60" s="22">
        <f t="shared" si="7"/>
        <v>0.3125</v>
      </c>
      <c r="AG60" s="22">
        <f t="shared" si="7"/>
        <v>0.625</v>
      </c>
      <c r="AH60" s="22">
        <f t="shared" si="7"/>
        <v>0</v>
      </c>
      <c r="AI60" s="75">
        <f t="shared" ref="AI60:AI62" si="12">+BA14</f>
        <v>4.5599999999999996</v>
      </c>
      <c r="AJ60" s="75">
        <f t="shared" si="8"/>
        <v>0.63</v>
      </c>
      <c r="AK60" s="20">
        <f t="shared" si="8"/>
        <v>5</v>
      </c>
      <c r="AL60" s="20">
        <f t="shared" si="8"/>
        <v>5</v>
      </c>
      <c r="AM60" s="83" t="s">
        <v>146</v>
      </c>
    </row>
    <row r="61" spans="1:44" s="17" customFormat="1" ht="18" customHeight="1" x14ac:dyDescent="0.25">
      <c r="A61" s="19">
        <v>15</v>
      </c>
      <c r="B61" s="86" t="s">
        <v>60</v>
      </c>
      <c r="C61" s="86"/>
      <c r="D61" s="86"/>
      <c r="E61" s="86"/>
      <c r="F61" s="86"/>
      <c r="G61" s="86"/>
      <c r="H61" s="86"/>
      <c r="I61" s="86"/>
      <c r="J61" s="86"/>
      <c r="K61" s="86"/>
      <c r="L61" s="86"/>
      <c r="M61" s="86"/>
      <c r="N61" s="86"/>
      <c r="O61" s="86"/>
      <c r="P61" s="86"/>
      <c r="Q61" s="86"/>
      <c r="R61" s="86"/>
      <c r="S61" s="86"/>
      <c r="T61" s="86"/>
      <c r="U61" s="87"/>
      <c r="V61" s="20">
        <f t="shared" si="9"/>
        <v>0</v>
      </c>
      <c r="W61" s="20">
        <f t="shared" si="6"/>
        <v>0</v>
      </c>
      <c r="X61" s="20">
        <f t="shared" si="6"/>
        <v>0</v>
      </c>
      <c r="Y61" s="20">
        <f t="shared" si="6"/>
        <v>9</v>
      </c>
      <c r="Z61" s="20">
        <f t="shared" si="6"/>
        <v>6</v>
      </c>
      <c r="AA61" s="20">
        <f t="shared" si="6"/>
        <v>1</v>
      </c>
      <c r="AB61" s="20">
        <f t="shared" si="10"/>
        <v>16</v>
      </c>
      <c r="AC61" s="22">
        <f t="shared" si="11"/>
        <v>0</v>
      </c>
      <c r="AD61" s="22">
        <f t="shared" si="7"/>
        <v>0</v>
      </c>
      <c r="AE61" s="22">
        <f t="shared" si="7"/>
        <v>0</v>
      </c>
      <c r="AF61" s="22">
        <f t="shared" si="7"/>
        <v>0.5625</v>
      </c>
      <c r="AG61" s="22">
        <f t="shared" si="7"/>
        <v>0.375</v>
      </c>
      <c r="AH61" s="22">
        <f t="shared" si="7"/>
        <v>6.25E-2</v>
      </c>
      <c r="AI61" s="75">
        <f t="shared" si="12"/>
        <v>4.4000000000000004</v>
      </c>
      <c r="AJ61" s="75">
        <f t="shared" si="8"/>
        <v>0.51</v>
      </c>
      <c r="AK61" s="20">
        <f t="shared" si="8"/>
        <v>4</v>
      </c>
      <c r="AL61" s="20">
        <f t="shared" si="8"/>
        <v>4</v>
      </c>
      <c r="AM61" s="83"/>
      <c r="AO61" s="17" t="s">
        <v>90</v>
      </c>
      <c r="AP61" s="17" t="s">
        <v>91</v>
      </c>
      <c r="AQ61" s="17" t="s">
        <v>92</v>
      </c>
      <c r="AR61" s="17" t="s">
        <v>93</v>
      </c>
    </row>
    <row r="62" spans="1:44" s="17" customFormat="1" ht="18" customHeight="1" x14ac:dyDescent="0.25">
      <c r="A62" s="19">
        <v>16</v>
      </c>
      <c r="B62" s="86" t="s">
        <v>61</v>
      </c>
      <c r="C62" s="86"/>
      <c r="D62" s="86"/>
      <c r="E62" s="86"/>
      <c r="F62" s="86"/>
      <c r="G62" s="86"/>
      <c r="H62" s="86"/>
      <c r="I62" s="86"/>
      <c r="J62" s="86"/>
      <c r="K62" s="86"/>
      <c r="L62" s="86"/>
      <c r="M62" s="86"/>
      <c r="N62" s="86"/>
      <c r="O62" s="86"/>
      <c r="P62" s="86"/>
      <c r="Q62" s="86"/>
      <c r="R62" s="86"/>
      <c r="S62" s="86"/>
      <c r="T62" s="86"/>
      <c r="U62" s="87"/>
      <c r="V62" s="20">
        <f t="shared" si="9"/>
        <v>0</v>
      </c>
      <c r="W62" s="20">
        <f t="shared" si="6"/>
        <v>0</v>
      </c>
      <c r="X62" s="20">
        <f t="shared" si="6"/>
        <v>1</v>
      </c>
      <c r="Y62" s="20">
        <f t="shared" si="6"/>
        <v>8</v>
      </c>
      <c r="Z62" s="20">
        <f t="shared" si="6"/>
        <v>6</v>
      </c>
      <c r="AA62" s="20">
        <f t="shared" si="6"/>
        <v>1</v>
      </c>
      <c r="AB62" s="20">
        <f t="shared" si="10"/>
        <v>16</v>
      </c>
      <c r="AC62" s="22">
        <f t="shared" si="11"/>
        <v>0</v>
      </c>
      <c r="AD62" s="22">
        <f t="shared" si="7"/>
        <v>0</v>
      </c>
      <c r="AE62" s="22">
        <f t="shared" si="7"/>
        <v>6.25E-2</v>
      </c>
      <c r="AF62" s="22">
        <f t="shared" si="7"/>
        <v>0.5</v>
      </c>
      <c r="AG62" s="22">
        <f t="shared" si="7"/>
        <v>0.375</v>
      </c>
      <c r="AH62" s="22">
        <f t="shared" si="7"/>
        <v>6.25E-2</v>
      </c>
      <c r="AI62" s="75">
        <f t="shared" si="12"/>
        <v>4.33</v>
      </c>
      <c r="AJ62" s="75">
        <f t="shared" si="8"/>
        <v>0.62</v>
      </c>
      <c r="AK62" s="20">
        <f t="shared" si="8"/>
        <v>4</v>
      </c>
      <c r="AL62" s="20">
        <f t="shared" si="8"/>
        <v>4</v>
      </c>
      <c r="AM62" s="83" t="s">
        <v>94</v>
      </c>
      <c r="AN62" s="17" t="s">
        <v>143</v>
      </c>
      <c r="AO62" s="17">
        <v>16</v>
      </c>
      <c r="AP62" s="17">
        <v>100</v>
      </c>
      <c r="AQ62" s="17">
        <v>100</v>
      </c>
      <c r="AR62" s="17">
        <v>100</v>
      </c>
    </row>
    <row r="63" spans="1:44" s="17" customFormat="1" ht="18" customHeight="1" x14ac:dyDescent="0.25">
      <c r="A63" s="23"/>
      <c r="B63" s="24"/>
      <c r="C63" s="24"/>
      <c r="D63" s="24"/>
      <c r="E63" s="24"/>
      <c r="F63" s="24"/>
      <c r="G63" s="24"/>
      <c r="H63" s="24"/>
      <c r="I63" s="24"/>
      <c r="J63" s="24"/>
      <c r="K63" s="24"/>
      <c r="L63" s="24"/>
      <c r="M63" s="24"/>
      <c r="N63" s="24"/>
      <c r="O63" s="24"/>
      <c r="P63" s="24"/>
      <c r="Q63" s="24"/>
      <c r="R63" s="24"/>
      <c r="S63" s="24"/>
      <c r="T63" s="24"/>
      <c r="U63" s="24"/>
      <c r="V63" s="25"/>
      <c r="W63" s="25"/>
      <c r="X63" s="25"/>
      <c r="Y63" s="25"/>
      <c r="Z63" s="25"/>
      <c r="AA63" s="25"/>
      <c r="AB63" s="26"/>
      <c r="AC63" s="27"/>
      <c r="AD63" s="27"/>
      <c r="AE63" s="27"/>
      <c r="AF63" s="27"/>
      <c r="AG63" s="27"/>
      <c r="AH63" s="27"/>
      <c r="AI63" s="28"/>
      <c r="AJ63" s="28"/>
      <c r="AK63" s="25"/>
      <c r="AL63" s="45"/>
      <c r="AM63" s="83" t="s">
        <v>158</v>
      </c>
    </row>
    <row r="64" spans="1:44" s="17" customFormat="1" ht="18" customHeight="1" x14ac:dyDescent="0.25">
      <c r="A64" s="23"/>
      <c r="B64" s="24"/>
      <c r="C64" s="24"/>
      <c r="D64" s="24"/>
      <c r="E64" s="24"/>
      <c r="F64" s="24"/>
      <c r="G64" s="24"/>
      <c r="H64" s="24"/>
      <c r="I64" s="24"/>
      <c r="J64" s="24"/>
      <c r="K64" s="24"/>
      <c r="L64" s="24"/>
      <c r="M64" s="24"/>
      <c r="N64" s="24"/>
      <c r="O64" s="24"/>
      <c r="P64" s="24"/>
      <c r="Q64" s="24"/>
      <c r="R64" s="24"/>
      <c r="S64" s="24"/>
      <c r="T64" s="24"/>
      <c r="U64" s="24"/>
      <c r="V64" s="26"/>
      <c r="W64" s="26"/>
      <c r="X64" s="26"/>
      <c r="Y64" s="26"/>
      <c r="Z64" s="26"/>
      <c r="AA64" s="26"/>
      <c r="AB64" s="26"/>
      <c r="AC64" s="27"/>
      <c r="AD64" s="27"/>
      <c r="AE64" s="27"/>
      <c r="AF64" s="27"/>
      <c r="AG64" s="27"/>
      <c r="AH64" s="27"/>
      <c r="AI64" s="29"/>
      <c r="AJ64" s="29"/>
      <c r="AK64" s="26"/>
      <c r="AL64" s="46"/>
      <c r="AM64" s="83"/>
    </row>
    <row r="65" spans="1:39" s="17" customFormat="1" ht="18" customHeight="1" x14ac:dyDescent="0.25">
      <c r="A65" s="23"/>
      <c r="B65" s="24"/>
      <c r="C65" s="24"/>
      <c r="D65" s="24"/>
      <c r="E65" s="24"/>
      <c r="F65" s="24"/>
      <c r="G65" s="24"/>
      <c r="H65" s="24"/>
      <c r="I65" s="24"/>
      <c r="J65" s="24"/>
      <c r="K65" s="24"/>
      <c r="L65" s="24"/>
      <c r="M65" s="24"/>
      <c r="N65" s="24"/>
      <c r="O65" s="24"/>
      <c r="P65" s="24"/>
      <c r="Q65" s="24"/>
      <c r="R65" s="24"/>
      <c r="S65" s="24"/>
      <c r="T65" s="24"/>
      <c r="U65" s="24"/>
      <c r="V65" s="26"/>
      <c r="W65" s="26"/>
      <c r="X65" s="26"/>
      <c r="Y65" s="26"/>
      <c r="Z65" s="26"/>
      <c r="AA65" s="26"/>
      <c r="AB65" s="26"/>
      <c r="AC65" s="27"/>
      <c r="AD65" s="27"/>
      <c r="AE65" s="27"/>
      <c r="AF65" s="27"/>
      <c r="AG65" s="27"/>
      <c r="AH65" s="27"/>
      <c r="AI65" s="29"/>
      <c r="AJ65" s="29"/>
      <c r="AK65" s="26"/>
      <c r="AL65" s="46"/>
      <c r="AM65" s="83"/>
    </row>
    <row r="66" spans="1:39" s="17" customFormat="1" ht="18" customHeight="1" x14ac:dyDescent="0.25">
      <c r="A66" s="23"/>
      <c r="B66" s="24"/>
      <c r="C66" s="24"/>
      <c r="D66" s="24"/>
      <c r="E66" s="24"/>
      <c r="F66" s="24"/>
      <c r="G66" s="24"/>
      <c r="H66" s="24"/>
      <c r="I66" s="24"/>
      <c r="J66" s="24"/>
      <c r="K66" s="24"/>
      <c r="L66" s="24"/>
      <c r="M66" s="24"/>
      <c r="N66" s="24"/>
      <c r="O66" s="24"/>
      <c r="P66" s="24"/>
      <c r="Q66" s="24"/>
      <c r="R66" s="24"/>
      <c r="S66" s="24"/>
      <c r="T66" s="24"/>
      <c r="U66" s="24"/>
      <c r="V66" s="26"/>
      <c r="W66" s="26"/>
      <c r="X66" s="26"/>
      <c r="Y66" s="26"/>
      <c r="Z66" s="26"/>
      <c r="AA66" s="26"/>
      <c r="AB66" s="26"/>
      <c r="AC66" s="27"/>
      <c r="AD66" s="27"/>
      <c r="AE66" s="27"/>
      <c r="AF66" s="27"/>
      <c r="AG66" s="27"/>
      <c r="AH66" s="27"/>
      <c r="AI66" s="29"/>
      <c r="AJ66" s="29"/>
      <c r="AK66" s="26"/>
      <c r="AL66" s="46"/>
      <c r="AM66" s="83"/>
    </row>
    <row r="67" spans="1:39" s="5" customFormat="1" ht="20.25" x14ac:dyDescent="0.25">
      <c r="A67" s="92" t="s">
        <v>24</v>
      </c>
      <c r="B67" s="92"/>
      <c r="C67" s="92"/>
      <c r="D67" s="92"/>
      <c r="E67" s="92"/>
      <c r="F67" s="92"/>
      <c r="G67" s="92"/>
      <c r="H67" s="92"/>
      <c r="I67" s="92"/>
      <c r="J67" s="92"/>
      <c r="K67" s="92"/>
      <c r="L67" s="92"/>
      <c r="M67" s="92"/>
      <c r="N67" s="92"/>
      <c r="O67" s="92"/>
      <c r="P67" s="4"/>
      <c r="Q67" s="4"/>
      <c r="R67" s="4"/>
      <c r="S67" s="4"/>
      <c r="T67" s="4"/>
      <c r="U67" s="4"/>
      <c r="V67" s="4"/>
      <c r="W67" s="4"/>
      <c r="X67" s="4"/>
      <c r="Y67" s="4"/>
      <c r="Z67" s="4"/>
      <c r="AA67" s="4"/>
      <c r="AB67" s="4"/>
      <c r="AC67" s="4"/>
      <c r="AD67" s="4"/>
      <c r="AE67" s="4"/>
      <c r="AF67" s="4"/>
      <c r="AG67" s="4"/>
      <c r="AH67" s="4"/>
      <c r="AI67" s="4"/>
      <c r="AJ67" s="4"/>
      <c r="AK67" s="4"/>
      <c r="AL67" s="43"/>
      <c r="AM67" s="70"/>
    </row>
    <row r="68" spans="1:39" ht="15" customHeight="1" x14ac:dyDescent="0.25">
      <c r="V68" s="95" t="s">
        <v>7</v>
      </c>
      <c r="W68" s="95"/>
      <c r="X68" s="95"/>
      <c r="Y68" s="95"/>
      <c r="Z68" s="95"/>
      <c r="AA68" s="95"/>
      <c r="AC68" s="95" t="s">
        <v>8</v>
      </c>
      <c r="AD68" s="95"/>
      <c r="AE68" s="95"/>
      <c r="AF68" s="95"/>
      <c r="AG68" s="95"/>
      <c r="AH68" s="95"/>
      <c r="AI68" s="96" t="s">
        <v>9</v>
      </c>
      <c r="AJ68" s="96"/>
      <c r="AK68" s="96"/>
      <c r="AL68" s="96"/>
      <c r="AM68" s="78"/>
    </row>
    <row r="69" spans="1:39" x14ac:dyDescent="0.25">
      <c r="V69" s="97"/>
      <c r="W69" s="97"/>
      <c r="X69" s="97"/>
      <c r="Y69" s="97"/>
      <c r="Z69" s="97"/>
      <c r="AA69" s="97"/>
      <c r="AC69" s="97"/>
      <c r="AD69" s="97"/>
      <c r="AE69" s="97"/>
      <c r="AF69" s="97"/>
      <c r="AG69" s="97"/>
      <c r="AH69" s="97"/>
      <c r="AI69" s="96"/>
      <c r="AJ69" s="96"/>
      <c r="AK69" s="96"/>
      <c r="AL69" s="96"/>
      <c r="AM69" s="78"/>
    </row>
    <row r="70" spans="1:39" s="17" customFormat="1" ht="18.75" x14ac:dyDescent="0.25">
      <c r="A70" s="9"/>
      <c r="B70" s="89"/>
      <c r="C70" s="89"/>
      <c r="D70" s="89"/>
      <c r="E70" s="89"/>
      <c r="F70" s="89"/>
      <c r="G70" s="89"/>
      <c r="H70" s="89"/>
      <c r="I70" s="89"/>
      <c r="J70" s="89"/>
      <c r="K70" s="89"/>
      <c r="L70" s="89"/>
      <c r="M70" s="89"/>
      <c r="N70" s="89"/>
      <c r="O70" s="89"/>
      <c r="P70" s="89"/>
      <c r="Q70" s="89"/>
      <c r="R70" s="89"/>
      <c r="S70" s="89"/>
      <c r="T70" s="89"/>
      <c r="U70" s="89"/>
      <c r="V70" s="10">
        <v>1</v>
      </c>
      <c r="W70" s="10">
        <v>2</v>
      </c>
      <c r="X70" s="10">
        <v>3</v>
      </c>
      <c r="Y70" s="10">
        <v>4</v>
      </c>
      <c r="Z70" s="10">
        <v>5</v>
      </c>
      <c r="AA70" s="10" t="s">
        <v>10</v>
      </c>
      <c r="AB70" s="38" t="s">
        <v>11</v>
      </c>
      <c r="AC70" s="10">
        <v>1</v>
      </c>
      <c r="AD70" s="10">
        <v>2</v>
      </c>
      <c r="AE70" s="10">
        <v>3</v>
      </c>
      <c r="AF70" s="10">
        <v>4</v>
      </c>
      <c r="AG70" s="10">
        <v>5</v>
      </c>
      <c r="AH70" s="10" t="s">
        <v>10</v>
      </c>
      <c r="AI70" s="39" t="s">
        <v>12</v>
      </c>
      <c r="AJ70" s="39" t="s">
        <v>13</v>
      </c>
      <c r="AK70" s="39" t="s">
        <v>14</v>
      </c>
      <c r="AL70" s="44" t="s">
        <v>15</v>
      </c>
      <c r="AM70" s="78"/>
    </row>
    <row r="71" spans="1:39" s="54" customFormat="1" x14ac:dyDescent="0.25">
      <c r="A71" s="100"/>
      <c r="B71" s="100"/>
      <c r="C71" s="100"/>
      <c r="D71" s="100"/>
      <c r="E71" s="100"/>
      <c r="F71" s="100"/>
      <c r="G71" s="100"/>
      <c r="H71" s="100"/>
      <c r="I71" s="100"/>
      <c r="J71" s="100"/>
      <c r="K71" s="100"/>
      <c r="L71" s="100"/>
      <c r="M71" s="100"/>
      <c r="N71" s="100"/>
      <c r="O71" s="100"/>
      <c r="P71" s="100"/>
      <c r="Q71" s="100"/>
      <c r="R71" s="100"/>
      <c r="S71" s="100"/>
      <c r="T71" s="100"/>
      <c r="U71" s="90"/>
      <c r="V71" s="100"/>
      <c r="W71" s="100"/>
      <c r="X71" s="100"/>
      <c r="Y71" s="100"/>
      <c r="Z71" s="100"/>
      <c r="AA71" s="100"/>
      <c r="AB71" s="100"/>
      <c r="AC71" s="100"/>
      <c r="AD71" s="100"/>
      <c r="AE71" s="100"/>
      <c r="AF71" s="100"/>
      <c r="AG71" s="100"/>
      <c r="AH71" s="100"/>
      <c r="AI71" s="100"/>
      <c r="AJ71" s="100"/>
      <c r="AK71" s="100"/>
      <c r="AL71" s="100"/>
      <c r="AM71" s="71"/>
    </row>
    <row r="72" spans="1:39" s="54" customFormat="1" ht="18.75" customHeight="1" x14ac:dyDescent="0.25">
      <c r="A72" s="19">
        <v>17</v>
      </c>
      <c r="B72" s="86" t="s">
        <v>85</v>
      </c>
      <c r="C72" s="86"/>
      <c r="D72" s="86"/>
      <c r="E72" s="86"/>
      <c r="F72" s="86"/>
      <c r="G72" s="86"/>
      <c r="H72" s="86"/>
      <c r="I72" s="86"/>
      <c r="J72" s="86"/>
      <c r="K72" s="86"/>
      <c r="L72" s="86"/>
      <c r="M72" s="86"/>
      <c r="N72" s="86"/>
      <c r="O72" s="86"/>
      <c r="P72" s="86"/>
      <c r="Q72" s="86"/>
      <c r="R72" s="86"/>
      <c r="S72" s="86"/>
      <c r="T72" s="86"/>
      <c r="U72" s="87"/>
      <c r="V72" s="20">
        <f>+AN17</f>
        <v>0</v>
      </c>
      <c r="W72" s="20">
        <f t="shared" ref="W72:AA81" si="13">+AO17</f>
        <v>4</v>
      </c>
      <c r="X72" s="20">
        <f t="shared" si="13"/>
        <v>6</v>
      </c>
      <c r="Y72" s="20">
        <f t="shared" si="13"/>
        <v>4</v>
      </c>
      <c r="Z72" s="20">
        <f t="shared" si="13"/>
        <v>2</v>
      </c>
      <c r="AA72" s="20">
        <f t="shared" si="13"/>
        <v>0</v>
      </c>
      <c r="AB72" s="21">
        <f>SUM(V72:AA72)</f>
        <v>16</v>
      </c>
      <c r="AC72" s="22">
        <f>V72/$AB72</f>
        <v>0</v>
      </c>
      <c r="AD72" s="22">
        <f t="shared" ref="AD72:AH81" si="14">W72/$AB72</f>
        <v>0.25</v>
      </c>
      <c r="AE72" s="22">
        <f t="shared" si="14"/>
        <v>0.375</v>
      </c>
      <c r="AF72" s="22">
        <f t="shared" si="14"/>
        <v>0.25</v>
      </c>
      <c r="AG72" s="22">
        <f t="shared" si="14"/>
        <v>0.125</v>
      </c>
      <c r="AH72" s="22">
        <f t="shared" si="14"/>
        <v>0</v>
      </c>
      <c r="AI72" s="75">
        <f>+BA17</f>
        <v>3.25</v>
      </c>
      <c r="AJ72" s="75">
        <f t="shared" ref="AJ72:AL81" si="15">+BB17</f>
        <v>1</v>
      </c>
      <c r="AK72" s="20">
        <f t="shared" si="15"/>
        <v>3</v>
      </c>
      <c r="AL72" s="20">
        <f t="shared" si="15"/>
        <v>3</v>
      </c>
      <c r="AM72" s="71"/>
    </row>
    <row r="73" spans="1:39" s="17" customFormat="1" ht="18" customHeight="1" x14ac:dyDescent="0.25">
      <c r="A73" s="19">
        <v>18</v>
      </c>
      <c r="B73" s="86" t="s">
        <v>84</v>
      </c>
      <c r="C73" s="86"/>
      <c r="D73" s="86"/>
      <c r="E73" s="86"/>
      <c r="F73" s="86"/>
      <c r="G73" s="86"/>
      <c r="H73" s="86"/>
      <c r="I73" s="86"/>
      <c r="J73" s="86"/>
      <c r="K73" s="86"/>
      <c r="L73" s="86"/>
      <c r="M73" s="86"/>
      <c r="N73" s="86"/>
      <c r="O73" s="86"/>
      <c r="P73" s="86"/>
      <c r="Q73" s="86"/>
      <c r="R73" s="86"/>
      <c r="S73" s="86"/>
      <c r="T73" s="86"/>
      <c r="U73" s="87"/>
      <c r="V73" s="20">
        <f t="shared" ref="V73:V81" si="16">+AN18</f>
        <v>0</v>
      </c>
      <c r="W73" s="20">
        <f t="shared" si="13"/>
        <v>2</v>
      </c>
      <c r="X73" s="20">
        <f t="shared" si="13"/>
        <v>4</v>
      </c>
      <c r="Y73" s="20">
        <f t="shared" si="13"/>
        <v>6</v>
      </c>
      <c r="Z73" s="20">
        <f t="shared" si="13"/>
        <v>4</v>
      </c>
      <c r="AA73" s="20">
        <f t="shared" si="13"/>
        <v>0</v>
      </c>
      <c r="AB73" s="21">
        <f t="shared" ref="AB73:AB81" si="17">SUM(V73:AA73)</f>
        <v>16</v>
      </c>
      <c r="AC73" s="22">
        <f t="shared" ref="AC73:AC81" si="18">V73/$AB73</f>
        <v>0</v>
      </c>
      <c r="AD73" s="22">
        <f t="shared" si="14"/>
        <v>0.125</v>
      </c>
      <c r="AE73" s="22">
        <f t="shared" si="14"/>
        <v>0.25</v>
      </c>
      <c r="AF73" s="22">
        <f t="shared" si="14"/>
        <v>0.375</v>
      </c>
      <c r="AG73" s="22">
        <f t="shared" si="14"/>
        <v>0.25</v>
      </c>
      <c r="AH73" s="22">
        <f t="shared" si="14"/>
        <v>0</v>
      </c>
      <c r="AI73" s="75">
        <f t="shared" ref="AI73:AI81" si="19">+BA18</f>
        <v>3.75</v>
      </c>
      <c r="AJ73" s="75">
        <f t="shared" si="15"/>
        <v>1</v>
      </c>
      <c r="AK73" s="20">
        <f t="shared" si="15"/>
        <v>4</v>
      </c>
      <c r="AL73" s="20">
        <f t="shared" si="15"/>
        <v>4</v>
      </c>
      <c r="AM73" s="78"/>
    </row>
    <row r="74" spans="1:39" s="17" customFormat="1" ht="18" customHeight="1" x14ac:dyDescent="0.25">
      <c r="A74" s="19">
        <v>19</v>
      </c>
      <c r="B74" s="86" t="s">
        <v>83</v>
      </c>
      <c r="C74" s="86"/>
      <c r="D74" s="86"/>
      <c r="E74" s="86"/>
      <c r="F74" s="86"/>
      <c r="G74" s="86"/>
      <c r="H74" s="86"/>
      <c r="I74" s="86"/>
      <c r="J74" s="86"/>
      <c r="K74" s="86"/>
      <c r="L74" s="86"/>
      <c r="M74" s="86"/>
      <c r="N74" s="86"/>
      <c r="O74" s="86"/>
      <c r="P74" s="86"/>
      <c r="Q74" s="86"/>
      <c r="R74" s="86"/>
      <c r="S74" s="86"/>
      <c r="T74" s="86"/>
      <c r="U74" s="87"/>
      <c r="V74" s="20">
        <f t="shared" si="16"/>
        <v>0</v>
      </c>
      <c r="W74" s="20">
        <f t="shared" si="13"/>
        <v>2</v>
      </c>
      <c r="X74" s="20">
        <f t="shared" si="13"/>
        <v>5</v>
      </c>
      <c r="Y74" s="20">
        <f t="shared" si="13"/>
        <v>5</v>
      </c>
      <c r="Z74" s="20">
        <f t="shared" si="13"/>
        <v>4</v>
      </c>
      <c r="AA74" s="20">
        <f t="shared" si="13"/>
        <v>0</v>
      </c>
      <c r="AB74" s="21">
        <f t="shared" si="17"/>
        <v>16</v>
      </c>
      <c r="AC74" s="22">
        <f t="shared" si="18"/>
        <v>0</v>
      </c>
      <c r="AD74" s="22">
        <f t="shared" si="14"/>
        <v>0.125</v>
      </c>
      <c r="AE74" s="22">
        <f t="shared" si="14"/>
        <v>0.3125</v>
      </c>
      <c r="AF74" s="22">
        <f t="shared" si="14"/>
        <v>0.3125</v>
      </c>
      <c r="AG74" s="22">
        <f t="shared" si="14"/>
        <v>0.25</v>
      </c>
      <c r="AH74" s="22">
        <f t="shared" si="14"/>
        <v>0</v>
      </c>
      <c r="AI74" s="75">
        <f t="shared" si="19"/>
        <v>3.69</v>
      </c>
      <c r="AJ74" s="75">
        <f t="shared" si="15"/>
        <v>1.01</v>
      </c>
      <c r="AK74" s="20">
        <f t="shared" si="15"/>
        <v>4</v>
      </c>
      <c r="AL74" s="20">
        <f t="shared" si="15"/>
        <v>3</v>
      </c>
      <c r="AM74" s="78"/>
    </row>
    <row r="75" spans="1:39" s="17" customFormat="1" ht="18" customHeight="1" x14ac:dyDescent="0.25">
      <c r="A75" s="19">
        <v>20</v>
      </c>
      <c r="B75" s="86" t="s">
        <v>82</v>
      </c>
      <c r="C75" s="86"/>
      <c r="D75" s="86"/>
      <c r="E75" s="86"/>
      <c r="F75" s="86"/>
      <c r="G75" s="86"/>
      <c r="H75" s="86"/>
      <c r="I75" s="86"/>
      <c r="J75" s="86"/>
      <c r="K75" s="86"/>
      <c r="L75" s="86"/>
      <c r="M75" s="86"/>
      <c r="N75" s="86"/>
      <c r="O75" s="86"/>
      <c r="P75" s="86"/>
      <c r="Q75" s="86"/>
      <c r="R75" s="86"/>
      <c r="S75" s="86"/>
      <c r="T75" s="86"/>
      <c r="U75" s="87"/>
      <c r="V75" s="20">
        <f t="shared" si="16"/>
        <v>1</v>
      </c>
      <c r="W75" s="20">
        <f t="shared" si="13"/>
        <v>2</v>
      </c>
      <c r="X75" s="20">
        <f t="shared" si="13"/>
        <v>4</v>
      </c>
      <c r="Y75" s="20">
        <f t="shared" si="13"/>
        <v>4</v>
      </c>
      <c r="Z75" s="20">
        <f t="shared" si="13"/>
        <v>4</v>
      </c>
      <c r="AA75" s="20">
        <f t="shared" si="13"/>
        <v>1</v>
      </c>
      <c r="AB75" s="21">
        <f t="shared" si="17"/>
        <v>16</v>
      </c>
      <c r="AC75" s="22">
        <f t="shared" si="18"/>
        <v>6.25E-2</v>
      </c>
      <c r="AD75" s="22">
        <f t="shared" si="14"/>
        <v>0.125</v>
      </c>
      <c r="AE75" s="22">
        <f t="shared" si="14"/>
        <v>0.25</v>
      </c>
      <c r="AF75" s="22">
        <f t="shared" si="14"/>
        <v>0.25</v>
      </c>
      <c r="AG75" s="22">
        <f t="shared" si="14"/>
        <v>0.25</v>
      </c>
      <c r="AH75" s="22">
        <f t="shared" si="14"/>
        <v>6.25E-2</v>
      </c>
      <c r="AI75" s="75">
        <f t="shared" si="19"/>
        <v>3.53</v>
      </c>
      <c r="AJ75" s="75">
        <f t="shared" si="15"/>
        <v>1.25</v>
      </c>
      <c r="AK75" s="20">
        <f t="shared" si="15"/>
        <v>4</v>
      </c>
      <c r="AL75" s="20">
        <f t="shared" si="15"/>
        <v>3</v>
      </c>
      <c r="AM75" s="78"/>
    </row>
    <row r="76" spans="1:39" s="17" customFormat="1" ht="18" customHeight="1" x14ac:dyDescent="0.25">
      <c r="A76" s="19">
        <v>21</v>
      </c>
      <c r="B76" s="86" t="s">
        <v>81</v>
      </c>
      <c r="C76" s="86"/>
      <c r="D76" s="86"/>
      <c r="E76" s="86"/>
      <c r="F76" s="86"/>
      <c r="G76" s="86"/>
      <c r="H76" s="86"/>
      <c r="I76" s="86"/>
      <c r="J76" s="86"/>
      <c r="K76" s="86"/>
      <c r="L76" s="86"/>
      <c r="M76" s="86"/>
      <c r="N76" s="86"/>
      <c r="O76" s="86"/>
      <c r="P76" s="86"/>
      <c r="Q76" s="86"/>
      <c r="R76" s="86"/>
      <c r="S76" s="86"/>
      <c r="T76" s="86"/>
      <c r="U76" s="87"/>
      <c r="V76" s="20">
        <f t="shared" si="16"/>
        <v>1</v>
      </c>
      <c r="W76" s="20">
        <f t="shared" si="13"/>
        <v>3</v>
      </c>
      <c r="X76" s="20">
        <f t="shared" si="13"/>
        <v>2</v>
      </c>
      <c r="Y76" s="20">
        <f t="shared" si="13"/>
        <v>5</v>
      </c>
      <c r="Z76" s="20">
        <f t="shared" si="13"/>
        <v>2</v>
      </c>
      <c r="AA76" s="20">
        <f t="shared" si="13"/>
        <v>3</v>
      </c>
      <c r="AB76" s="21">
        <f t="shared" si="17"/>
        <v>16</v>
      </c>
      <c r="AC76" s="22">
        <f t="shared" si="18"/>
        <v>6.25E-2</v>
      </c>
      <c r="AD76" s="22">
        <f t="shared" si="14"/>
        <v>0.1875</v>
      </c>
      <c r="AE76" s="22">
        <f t="shared" si="14"/>
        <v>0.125</v>
      </c>
      <c r="AF76" s="22">
        <f t="shared" si="14"/>
        <v>0.3125</v>
      </c>
      <c r="AG76" s="22">
        <f t="shared" si="14"/>
        <v>0.125</v>
      </c>
      <c r="AH76" s="22">
        <f t="shared" si="14"/>
        <v>0.1875</v>
      </c>
      <c r="AI76" s="75">
        <f t="shared" si="19"/>
        <v>3.31</v>
      </c>
      <c r="AJ76" s="75">
        <f t="shared" si="15"/>
        <v>1.25</v>
      </c>
      <c r="AK76" s="20">
        <f t="shared" si="15"/>
        <v>4</v>
      </c>
      <c r="AL76" s="20">
        <f t="shared" si="15"/>
        <v>4</v>
      </c>
      <c r="AM76" s="78"/>
    </row>
    <row r="77" spans="1:39" s="17" customFormat="1" ht="18" customHeight="1" x14ac:dyDescent="0.25">
      <c r="A77" s="19">
        <v>22</v>
      </c>
      <c r="B77" s="86" t="s">
        <v>80</v>
      </c>
      <c r="C77" s="86"/>
      <c r="D77" s="86"/>
      <c r="E77" s="86"/>
      <c r="F77" s="86"/>
      <c r="G77" s="86"/>
      <c r="H77" s="86"/>
      <c r="I77" s="86"/>
      <c r="J77" s="86"/>
      <c r="K77" s="86"/>
      <c r="L77" s="86"/>
      <c r="M77" s="86"/>
      <c r="N77" s="86"/>
      <c r="O77" s="86"/>
      <c r="P77" s="86"/>
      <c r="Q77" s="86"/>
      <c r="R77" s="86"/>
      <c r="S77" s="86"/>
      <c r="T77" s="86"/>
      <c r="U77" s="87"/>
      <c r="V77" s="20">
        <f t="shared" si="16"/>
        <v>4</v>
      </c>
      <c r="W77" s="20">
        <f t="shared" si="13"/>
        <v>4</v>
      </c>
      <c r="X77" s="20">
        <f t="shared" si="13"/>
        <v>5</v>
      </c>
      <c r="Y77" s="20">
        <f t="shared" si="13"/>
        <v>2</v>
      </c>
      <c r="Z77" s="20">
        <f t="shared" si="13"/>
        <v>1</v>
      </c>
      <c r="AA77" s="20">
        <f t="shared" si="13"/>
        <v>0</v>
      </c>
      <c r="AB77" s="21">
        <f t="shared" si="17"/>
        <v>16</v>
      </c>
      <c r="AC77" s="22">
        <f t="shared" si="18"/>
        <v>0.25</v>
      </c>
      <c r="AD77" s="22">
        <f t="shared" si="14"/>
        <v>0.25</v>
      </c>
      <c r="AE77" s="22">
        <f t="shared" si="14"/>
        <v>0.3125</v>
      </c>
      <c r="AF77" s="22">
        <f t="shared" si="14"/>
        <v>0.125</v>
      </c>
      <c r="AG77" s="22">
        <f t="shared" si="14"/>
        <v>6.25E-2</v>
      </c>
      <c r="AH77" s="22">
        <f t="shared" si="14"/>
        <v>0</v>
      </c>
      <c r="AI77" s="75">
        <f t="shared" si="19"/>
        <v>2.5</v>
      </c>
      <c r="AJ77" s="75">
        <f t="shared" si="15"/>
        <v>1.21</v>
      </c>
      <c r="AK77" s="20">
        <f t="shared" si="15"/>
        <v>3</v>
      </c>
      <c r="AL77" s="20">
        <f t="shared" si="15"/>
        <v>3</v>
      </c>
      <c r="AM77" s="78"/>
    </row>
    <row r="78" spans="1:39" s="17" customFormat="1" ht="18" customHeight="1" x14ac:dyDescent="0.25">
      <c r="A78" s="19">
        <v>23</v>
      </c>
      <c r="B78" s="86" t="s">
        <v>79</v>
      </c>
      <c r="C78" s="86"/>
      <c r="D78" s="86"/>
      <c r="E78" s="86"/>
      <c r="F78" s="86"/>
      <c r="G78" s="86"/>
      <c r="H78" s="86"/>
      <c r="I78" s="86"/>
      <c r="J78" s="86"/>
      <c r="K78" s="86"/>
      <c r="L78" s="86"/>
      <c r="M78" s="86"/>
      <c r="N78" s="86"/>
      <c r="O78" s="86"/>
      <c r="P78" s="86"/>
      <c r="Q78" s="86"/>
      <c r="R78" s="86"/>
      <c r="S78" s="86"/>
      <c r="T78" s="86"/>
      <c r="U78" s="87"/>
      <c r="V78" s="20">
        <f t="shared" si="16"/>
        <v>0</v>
      </c>
      <c r="W78" s="20">
        <f t="shared" si="13"/>
        <v>1</v>
      </c>
      <c r="X78" s="20">
        <f t="shared" si="13"/>
        <v>4</v>
      </c>
      <c r="Y78" s="20">
        <f t="shared" si="13"/>
        <v>3</v>
      </c>
      <c r="Z78" s="20">
        <f t="shared" si="13"/>
        <v>7</v>
      </c>
      <c r="AA78" s="20">
        <f t="shared" si="13"/>
        <v>1</v>
      </c>
      <c r="AB78" s="21">
        <f t="shared" si="17"/>
        <v>16</v>
      </c>
      <c r="AC78" s="22">
        <f t="shared" si="18"/>
        <v>0</v>
      </c>
      <c r="AD78" s="22">
        <f t="shared" si="14"/>
        <v>6.25E-2</v>
      </c>
      <c r="AE78" s="22">
        <f t="shared" si="14"/>
        <v>0.25</v>
      </c>
      <c r="AF78" s="22">
        <f t="shared" si="14"/>
        <v>0.1875</v>
      </c>
      <c r="AG78" s="22">
        <f t="shared" si="14"/>
        <v>0.4375</v>
      </c>
      <c r="AH78" s="22">
        <f t="shared" si="14"/>
        <v>6.25E-2</v>
      </c>
      <c r="AI78" s="75">
        <f t="shared" si="19"/>
        <v>4.07</v>
      </c>
      <c r="AJ78" s="75">
        <f t="shared" si="15"/>
        <v>1.03</v>
      </c>
      <c r="AK78" s="20">
        <f t="shared" si="15"/>
        <v>4</v>
      </c>
      <c r="AL78" s="20">
        <f t="shared" si="15"/>
        <v>5</v>
      </c>
      <c r="AM78" s="78"/>
    </row>
    <row r="79" spans="1:39" s="17" customFormat="1" ht="18" customHeight="1" x14ac:dyDescent="0.25">
      <c r="A79" s="19">
        <v>24</v>
      </c>
      <c r="B79" s="86" t="s">
        <v>78</v>
      </c>
      <c r="C79" s="86"/>
      <c r="D79" s="86"/>
      <c r="E79" s="86"/>
      <c r="F79" s="86"/>
      <c r="G79" s="86"/>
      <c r="H79" s="86"/>
      <c r="I79" s="86"/>
      <c r="J79" s="86"/>
      <c r="K79" s="86"/>
      <c r="L79" s="86"/>
      <c r="M79" s="86"/>
      <c r="N79" s="86"/>
      <c r="O79" s="86"/>
      <c r="P79" s="86"/>
      <c r="Q79" s="86"/>
      <c r="R79" s="86"/>
      <c r="S79" s="86"/>
      <c r="T79" s="86"/>
      <c r="U79" s="87"/>
      <c r="V79" s="20">
        <f t="shared" si="16"/>
        <v>0</v>
      </c>
      <c r="W79" s="20">
        <f t="shared" si="13"/>
        <v>1</v>
      </c>
      <c r="X79" s="20">
        <f t="shared" si="13"/>
        <v>3</v>
      </c>
      <c r="Y79" s="20">
        <f t="shared" si="13"/>
        <v>3</v>
      </c>
      <c r="Z79" s="20">
        <f t="shared" si="13"/>
        <v>7</v>
      </c>
      <c r="AA79" s="20">
        <f t="shared" si="13"/>
        <v>2</v>
      </c>
      <c r="AB79" s="21">
        <f t="shared" si="17"/>
        <v>16</v>
      </c>
      <c r="AC79" s="22">
        <f t="shared" si="18"/>
        <v>0</v>
      </c>
      <c r="AD79" s="22">
        <f t="shared" si="14"/>
        <v>6.25E-2</v>
      </c>
      <c r="AE79" s="22">
        <f t="shared" si="14"/>
        <v>0.1875</v>
      </c>
      <c r="AF79" s="22">
        <f t="shared" si="14"/>
        <v>0.1875</v>
      </c>
      <c r="AG79" s="22">
        <f t="shared" si="14"/>
        <v>0.4375</v>
      </c>
      <c r="AH79" s="22">
        <f t="shared" si="14"/>
        <v>0.125</v>
      </c>
      <c r="AI79" s="75">
        <f t="shared" si="19"/>
        <v>4.1399999999999997</v>
      </c>
      <c r="AJ79" s="75">
        <f t="shared" si="15"/>
        <v>1.03</v>
      </c>
      <c r="AK79" s="20">
        <f t="shared" si="15"/>
        <v>5</v>
      </c>
      <c r="AL79" s="20">
        <f t="shared" si="15"/>
        <v>5</v>
      </c>
      <c r="AM79" s="78"/>
    </row>
    <row r="80" spans="1:39" s="17" customFormat="1" ht="18" customHeight="1" x14ac:dyDescent="0.25">
      <c r="A80" s="19">
        <v>25</v>
      </c>
      <c r="B80" s="86" t="s">
        <v>77</v>
      </c>
      <c r="C80" s="86"/>
      <c r="D80" s="86"/>
      <c r="E80" s="86"/>
      <c r="F80" s="86"/>
      <c r="G80" s="86"/>
      <c r="H80" s="86"/>
      <c r="I80" s="86"/>
      <c r="J80" s="86"/>
      <c r="K80" s="86"/>
      <c r="L80" s="86"/>
      <c r="M80" s="86"/>
      <c r="N80" s="86"/>
      <c r="O80" s="86"/>
      <c r="P80" s="86"/>
      <c r="Q80" s="86"/>
      <c r="R80" s="86"/>
      <c r="S80" s="86"/>
      <c r="T80" s="86"/>
      <c r="U80" s="87"/>
      <c r="V80" s="20">
        <f t="shared" si="16"/>
        <v>0</v>
      </c>
      <c r="W80" s="20">
        <f t="shared" si="13"/>
        <v>1</v>
      </c>
      <c r="X80" s="20">
        <f t="shared" si="13"/>
        <v>5</v>
      </c>
      <c r="Y80" s="20">
        <f t="shared" si="13"/>
        <v>5</v>
      </c>
      <c r="Z80" s="20">
        <f t="shared" si="13"/>
        <v>5</v>
      </c>
      <c r="AA80" s="20">
        <f t="shared" si="13"/>
        <v>0</v>
      </c>
      <c r="AB80" s="21">
        <f t="shared" si="17"/>
        <v>16</v>
      </c>
      <c r="AC80" s="22">
        <f t="shared" si="18"/>
        <v>0</v>
      </c>
      <c r="AD80" s="22">
        <f t="shared" si="14"/>
        <v>6.25E-2</v>
      </c>
      <c r="AE80" s="22">
        <f t="shared" si="14"/>
        <v>0.3125</v>
      </c>
      <c r="AF80" s="22">
        <f t="shared" si="14"/>
        <v>0.3125</v>
      </c>
      <c r="AG80" s="22">
        <f t="shared" si="14"/>
        <v>0.3125</v>
      </c>
      <c r="AH80" s="22">
        <f t="shared" si="14"/>
        <v>0</v>
      </c>
      <c r="AI80" s="75">
        <f t="shared" si="19"/>
        <v>3.88</v>
      </c>
      <c r="AJ80" s="75">
        <f t="shared" si="15"/>
        <v>0.96</v>
      </c>
      <c r="AK80" s="20">
        <f t="shared" si="15"/>
        <v>4</v>
      </c>
      <c r="AL80" s="20">
        <f t="shared" si="15"/>
        <v>3</v>
      </c>
      <c r="AM80" s="78"/>
    </row>
    <row r="81" spans="1:44" s="17" customFormat="1" ht="18" customHeight="1" x14ac:dyDescent="0.25">
      <c r="A81" s="19">
        <v>26</v>
      </c>
      <c r="B81" s="86" t="s">
        <v>76</v>
      </c>
      <c r="C81" s="86"/>
      <c r="D81" s="86"/>
      <c r="E81" s="86"/>
      <c r="F81" s="86"/>
      <c r="G81" s="86"/>
      <c r="H81" s="86"/>
      <c r="I81" s="86"/>
      <c r="J81" s="86"/>
      <c r="K81" s="86"/>
      <c r="L81" s="86"/>
      <c r="M81" s="86"/>
      <c r="N81" s="86"/>
      <c r="O81" s="86"/>
      <c r="P81" s="86"/>
      <c r="Q81" s="86"/>
      <c r="R81" s="86"/>
      <c r="S81" s="86"/>
      <c r="T81" s="86"/>
      <c r="U81" s="87"/>
      <c r="V81" s="20">
        <f t="shared" si="16"/>
        <v>0</v>
      </c>
      <c r="W81" s="20">
        <f t="shared" si="13"/>
        <v>1</v>
      </c>
      <c r="X81" s="20">
        <f t="shared" si="13"/>
        <v>4</v>
      </c>
      <c r="Y81" s="20">
        <f t="shared" si="13"/>
        <v>7</v>
      </c>
      <c r="Z81" s="20">
        <f t="shared" si="13"/>
        <v>4</v>
      </c>
      <c r="AA81" s="20">
        <f t="shared" si="13"/>
        <v>0</v>
      </c>
      <c r="AB81" s="21">
        <f t="shared" si="17"/>
        <v>16</v>
      </c>
      <c r="AC81" s="22">
        <f t="shared" si="18"/>
        <v>0</v>
      </c>
      <c r="AD81" s="22">
        <f t="shared" si="14"/>
        <v>6.25E-2</v>
      </c>
      <c r="AE81" s="22">
        <f t="shared" si="14"/>
        <v>0.25</v>
      </c>
      <c r="AF81" s="22">
        <f t="shared" si="14"/>
        <v>0.4375</v>
      </c>
      <c r="AG81" s="22">
        <f t="shared" si="14"/>
        <v>0.25</v>
      </c>
      <c r="AH81" s="22">
        <f t="shared" si="14"/>
        <v>0</v>
      </c>
      <c r="AI81" s="75">
        <f t="shared" si="19"/>
        <v>3.88</v>
      </c>
      <c r="AJ81" s="75">
        <f t="shared" si="15"/>
        <v>0.89</v>
      </c>
      <c r="AK81" s="20">
        <f t="shared" si="15"/>
        <v>4</v>
      </c>
      <c r="AL81" s="20">
        <f t="shared" si="15"/>
        <v>4</v>
      </c>
      <c r="AM81" s="83" t="s">
        <v>163</v>
      </c>
    </row>
    <row r="82" spans="1:44" x14ac:dyDescent="0.25">
      <c r="AM82" s="83"/>
      <c r="AO82" s="50" t="s">
        <v>90</v>
      </c>
      <c r="AP82" s="50" t="s">
        <v>91</v>
      </c>
      <c r="AQ82" s="50" t="s">
        <v>92</v>
      </c>
      <c r="AR82" s="50" t="s">
        <v>93</v>
      </c>
    </row>
    <row r="83" spans="1:44" x14ac:dyDescent="0.25">
      <c r="AM83" s="83" t="s">
        <v>94</v>
      </c>
      <c r="AN83" s="50" t="s">
        <v>143</v>
      </c>
      <c r="AO83" s="50">
        <v>16</v>
      </c>
      <c r="AP83" s="50">
        <v>100</v>
      </c>
      <c r="AQ83" s="50">
        <v>100</v>
      </c>
      <c r="AR83" s="50">
        <v>100</v>
      </c>
    </row>
    <row r="84" spans="1:44" s="30" customFormat="1" ht="20.25" customHeight="1" x14ac:dyDescent="0.25">
      <c r="A84" s="92" t="s">
        <v>25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70" t="s">
        <v>158</v>
      </c>
    </row>
    <row r="85" spans="1:44" ht="15" customHeight="1" x14ac:dyDescent="0.25">
      <c r="B85" s="93"/>
      <c r="C85" s="93"/>
      <c r="D85" s="93"/>
      <c r="E85" s="93"/>
      <c r="F85" s="93"/>
      <c r="G85" s="93"/>
      <c r="H85" s="93"/>
      <c r="I85" s="93"/>
      <c r="J85" s="93"/>
      <c r="K85" s="93"/>
      <c r="L85" s="93"/>
      <c r="M85" s="93"/>
      <c r="N85" s="93"/>
      <c r="O85" s="93"/>
      <c r="P85" s="93"/>
      <c r="Q85" s="93"/>
      <c r="R85" s="93"/>
      <c r="S85" s="93"/>
      <c r="T85" s="93"/>
      <c r="U85" s="93"/>
      <c r="V85" s="95" t="s">
        <v>7</v>
      </c>
      <c r="W85" s="95"/>
      <c r="X85" s="95"/>
      <c r="Y85" s="95"/>
      <c r="Z85" s="95"/>
      <c r="AA85" s="95"/>
      <c r="AC85" s="95" t="s">
        <v>8</v>
      </c>
      <c r="AD85" s="95"/>
      <c r="AE85" s="95"/>
      <c r="AF85" s="95"/>
      <c r="AG85" s="95"/>
      <c r="AH85" s="95"/>
      <c r="AI85" s="96" t="s">
        <v>9</v>
      </c>
      <c r="AJ85" s="96"/>
      <c r="AK85" s="96"/>
      <c r="AL85" s="96"/>
      <c r="AM85" s="83"/>
    </row>
    <row r="86" spans="1:44" ht="15.75" thickBot="1" x14ac:dyDescent="0.3">
      <c r="B86" s="93"/>
      <c r="C86" s="93"/>
      <c r="D86" s="93"/>
      <c r="E86" s="93"/>
      <c r="F86" s="93"/>
      <c r="G86" s="93"/>
      <c r="H86" s="93"/>
      <c r="I86" s="93"/>
      <c r="J86" s="93"/>
      <c r="K86" s="93"/>
      <c r="L86" s="93"/>
      <c r="M86" s="93"/>
      <c r="N86" s="93"/>
      <c r="O86" s="93"/>
      <c r="P86" s="93"/>
      <c r="Q86" s="93"/>
      <c r="R86" s="93"/>
      <c r="S86" s="93"/>
      <c r="T86" s="93"/>
      <c r="U86" s="93"/>
      <c r="V86" s="95"/>
      <c r="W86" s="95"/>
      <c r="X86" s="95"/>
      <c r="Y86" s="95"/>
      <c r="Z86" s="95"/>
      <c r="AA86" s="95"/>
      <c r="AC86" s="95"/>
      <c r="AD86" s="95"/>
      <c r="AE86" s="95"/>
      <c r="AF86" s="95"/>
      <c r="AG86" s="95"/>
      <c r="AH86" s="95"/>
      <c r="AI86" s="96"/>
      <c r="AJ86" s="96"/>
      <c r="AK86" s="96"/>
      <c r="AL86" s="96"/>
      <c r="AM86" s="83"/>
    </row>
    <row r="87" spans="1:44" s="17" customFormat="1" ht="18.75" x14ac:dyDescent="0.25">
      <c r="A87" s="9"/>
      <c r="B87" s="89"/>
      <c r="C87" s="89"/>
      <c r="D87" s="89"/>
      <c r="E87" s="89"/>
      <c r="F87" s="89"/>
      <c r="G87" s="89"/>
      <c r="H87" s="89"/>
      <c r="I87" s="89"/>
      <c r="J87" s="89"/>
      <c r="K87" s="89"/>
      <c r="L87" s="89"/>
      <c r="M87" s="89"/>
      <c r="N87" s="89"/>
      <c r="O87" s="89"/>
      <c r="P87" s="89"/>
      <c r="Q87" s="89"/>
      <c r="R87" s="89"/>
      <c r="S87" s="89"/>
      <c r="T87" s="89"/>
      <c r="U87" s="89"/>
      <c r="V87" s="10">
        <v>1</v>
      </c>
      <c r="W87" s="10">
        <v>2</v>
      </c>
      <c r="X87" s="10">
        <v>3</v>
      </c>
      <c r="Y87" s="10">
        <v>4</v>
      </c>
      <c r="Z87" s="10">
        <v>5</v>
      </c>
      <c r="AA87" s="10" t="s">
        <v>10</v>
      </c>
      <c r="AB87" s="11" t="s">
        <v>11</v>
      </c>
      <c r="AC87" s="12">
        <v>1</v>
      </c>
      <c r="AD87" s="13">
        <v>2</v>
      </c>
      <c r="AE87" s="13">
        <v>3</v>
      </c>
      <c r="AF87" s="13">
        <v>4</v>
      </c>
      <c r="AG87" s="14">
        <v>5</v>
      </c>
      <c r="AH87" s="10" t="s">
        <v>10</v>
      </c>
      <c r="AI87" s="15" t="s">
        <v>12</v>
      </c>
      <c r="AJ87" s="16" t="s">
        <v>13</v>
      </c>
      <c r="AK87" s="16" t="s">
        <v>14</v>
      </c>
      <c r="AL87" s="47" t="s">
        <v>15</v>
      </c>
      <c r="AM87" s="83"/>
    </row>
    <row r="88" spans="1:44" s="54" customFormat="1" ht="18.75" customHeight="1" x14ac:dyDescent="0.25">
      <c r="A88" s="90"/>
      <c r="B88" s="91"/>
      <c r="C88" s="91"/>
      <c r="D88" s="91"/>
      <c r="E88" s="91"/>
      <c r="F88" s="91"/>
      <c r="G88" s="91"/>
      <c r="H88" s="91"/>
      <c r="I88" s="91"/>
      <c r="J88" s="91"/>
      <c r="K88" s="91"/>
      <c r="L88" s="91"/>
      <c r="M88" s="91"/>
      <c r="N88" s="91"/>
      <c r="O88" s="91"/>
      <c r="P88" s="91"/>
      <c r="Q88" s="91"/>
      <c r="R88" s="91"/>
      <c r="S88" s="91"/>
      <c r="T88" s="91"/>
      <c r="U88" s="91"/>
      <c r="V88" s="31"/>
      <c r="W88" s="31"/>
      <c r="X88" s="31"/>
      <c r="Y88" s="31"/>
      <c r="Z88" s="31"/>
      <c r="AA88" s="31"/>
      <c r="AB88" s="40"/>
      <c r="AC88" s="32"/>
      <c r="AD88" s="32"/>
      <c r="AE88" s="32"/>
      <c r="AF88" s="32"/>
      <c r="AG88" s="32"/>
      <c r="AH88" s="32"/>
      <c r="AI88" s="33"/>
      <c r="AJ88" s="33"/>
      <c r="AK88" s="31"/>
      <c r="AL88" s="48"/>
      <c r="AM88" s="71"/>
    </row>
    <row r="89" spans="1:44" s="17" customFormat="1" ht="18" customHeight="1" x14ac:dyDescent="0.25">
      <c r="A89" s="19">
        <v>27</v>
      </c>
      <c r="B89" s="86" t="s">
        <v>75</v>
      </c>
      <c r="C89" s="86"/>
      <c r="D89" s="86"/>
      <c r="E89" s="86"/>
      <c r="F89" s="86"/>
      <c r="G89" s="86"/>
      <c r="H89" s="86"/>
      <c r="I89" s="86"/>
      <c r="J89" s="86"/>
      <c r="K89" s="86"/>
      <c r="L89" s="86"/>
      <c r="M89" s="86"/>
      <c r="N89" s="86"/>
      <c r="O89" s="86"/>
      <c r="P89" s="86"/>
      <c r="Q89" s="86"/>
      <c r="R89" s="86"/>
      <c r="S89" s="86"/>
      <c r="T89" s="86"/>
      <c r="U89" s="87"/>
      <c r="V89" s="20">
        <f>+AN27</f>
        <v>0</v>
      </c>
      <c r="W89" s="20">
        <f t="shared" ref="W89:AA94" si="20">+AO27</f>
        <v>1</v>
      </c>
      <c r="X89" s="20">
        <f t="shared" si="20"/>
        <v>4</v>
      </c>
      <c r="Y89" s="20">
        <f t="shared" si="20"/>
        <v>4</v>
      </c>
      <c r="Z89" s="20">
        <f t="shared" si="20"/>
        <v>1</v>
      </c>
      <c r="AA89" s="20">
        <f t="shared" si="20"/>
        <v>6</v>
      </c>
      <c r="AB89" s="21">
        <f>SUM(V89:AA89)</f>
        <v>16</v>
      </c>
      <c r="AC89" s="22">
        <f>V89/$AB89</f>
        <v>0</v>
      </c>
      <c r="AD89" s="22">
        <f t="shared" ref="AD89:AH94" si="21">W89/$AB89</f>
        <v>6.25E-2</v>
      </c>
      <c r="AE89" s="22">
        <f t="shared" si="21"/>
        <v>0.25</v>
      </c>
      <c r="AF89" s="22">
        <f t="shared" si="21"/>
        <v>0.25</v>
      </c>
      <c r="AG89" s="22">
        <f t="shared" si="21"/>
        <v>6.25E-2</v>
      </c>
      <c r="AH89" s="22">
        <f t="shared" si="21"/>
        <v>0.375</v>
      </c>
      <c r="AI89" s="75">
        <f>+BA27</f>
        <v>3.5</v>
      </c>
      <c r="AJ89" s="75">
        <f t="shared" ref="AJ89:AL94" si="22">+BB27</f>
        <v>0.85</v>
      </c>
      <c r="AK89" s="20">
        <f t="shared" si="22"/>
        <v>4</v>
      </c>
      <c r="AL89" s="20">
        <f t="shared" si="22"/>
        <v>3</v>
      </c>
      <c r="AM89" s="78"/>
    </row>
    <row r="90" spans="1:44" s="17" customFormat="1" ht="18" customHeight="1" x14ac:dyDescent="0.25">
      <c r="A90" s="19">
        <v>28</v>
      </c>
      <c r="B90" s="86" t="s">
        <v>74</v>
      </c>
      <c r="C90" s="86"/>
      <c r="D90" s="86"/>
      <c r="E90" s="86"/>
      <c r="F90" s="86"/>
      <c r="G90" s="86"/>
      <c r="H90" s="86"/>
      <c r="I90" s="86"/>
      <c r="J90" s="86"/>
      <c r="K90" s="86"/>
      <c r="L90" s="86"/>
      <c r="M90" s="86"/>
      <c r="N90" s="86"/>
      <c r="O90" s="86"/>
      <c r="P90" s="86"/>
      <c r="Q90" s="86"/>
      <c r="R90" s="86"/>
      <c r="S90" s="86"/>
      <c r="T90" s="86"/>
      <c r="U90" s="87"/>
      <c r="V90" s="20">
        <f t="shared" ref="V90:V94" si="23">+AN28</f>
        <v>0</v>
      </c>
      <c r="W90" s="20">
        <f t="shared" si="20"/>
        <v>0</v>
      </c>
      <c r="X90" s="20">
        <f t="shared" si="20"/>
        <v>2</v>
      </c>
      <c r="Y90" s="20">
        <f t="shared" si="20"/>
        <v>5</v>
      </c>
      <c r="Z90" s="20">
        <f t="shared" si="20"/>
        <v>1</v>
      </c>
      <c r="AA90" s="20">
        <f t="shared" si="20"/>
        <v>8</v>
      </c>
      <c r="AB90" s="21">
        <f t="shared" ref="AB90:AB94" si="24">SUM(V90:AA90)</f>
        <v>16</v>
      </c>
      <c r="AC90" s="22">
        <f t="shared" ref="AC90:AC94" si="25">V90/$AB90</f>
        <v>0</v>
      </c>
      <c r="AD90" s="22">
        <f t="shared" si="21"/>
        <v>0</v>
      </c>
      <c r="AE90" s="22">
        <f t="shared" si="21"/>
        <v>0.125</v>
      </c>
      <c r="AF90" s="22">
        <f t="shared" si="21"/>
        <v>0.3125</v>
      </c>
      <c r="AG90" s="22">
        <f t="shared" si="21"/>
        <v>6.25E-2</v>
      </c>
      <c r="AH90" s="22">
        <f t="shared" si="21"/>
        <v>0.5</v>
      </c>
      <c r="AI90" s="75">
        <f t="shared" ref="AI90:AI94" si="26">+BA28</f>
        <v>3.88</v>
      </c>
      <c r="AJ90" s="75">
        <f t="shared" si="22"/>
        <v>0.64</v>
      </c>
      <c r="AK90" s="20">
        <f t="shared" si="22"/>
        <v>4</v>
      </c>
      <c r="AL90" s="20">
        <f t="shared" si="22"/>
        <v>4</v>
      </c>
      <c r="AM90" s="83" t="s">
        <v>164</v>
      </c>
    </row>
    <row r="91" spans="1:44" s="17" customFormat="1" ht="18" customHeight="1" x14ac:dyDescent="0.25">
      <c r="A91" s="19">
        <v>29</v>
      </c>
      <c r="B91" s="86" t="s">
        <v>73</v>
      </c>
      <c r="C91" s="86" t="s">
        <v>26</v>
      </c>
      <c r="D91" s="86" t="s">
        <v>26</v>
      </c>
      <c r="E91" s="86" t="s">
        <v>26</v>
      </c>
      <c r="F91" s="86" t="s">
        <v>26</v>
      </c>
      <c r="G91" s="86" t="s">
        <v>26</v>
      </c>
      <c r="H91" s="86" t="s">
        <v>26</v>
      </c>
      <c r="I91" s="86" t="s">
        <v>26</v>
      </c>
      <c r="J91" s="86" t="s">
        <v>26</v>
      </c>
      <c r="K91" s="86" t="s">
        <v>26</v>
      </c>
      <c r="L91" s="86" t="s">
        <v>26</v>
      </c>
      <c r="M91" s="86" t="s">
        <v>26</v>
      </c>
      <c r="N91" s="86" t="s">
        <v>26</v>
      </c>
      <c r="O91" s="86" t="s">
        <v>26</v>
      </c>
      <c r="P91" s="86" t="s">
        <v>26</v>
      </c>
      <c r="Q91" s="86" t="s">
        <v>26</v>
      </c>
      <c r="R91" s="86" t="s">
        <v>26</v>
      </c>
      <c r="S91" s="86" t="s">
        <v>26</v>
      </c>
      <c r="T91" s="86" t="s">
        <v>26</v>
      </c>
      <c r="U91" s="87" t="s">
        <v>26</v>
      </c>
      <c r="V91" s="20">
        <f t="shared" si="23"/>
        <v>0</v>
      </c>
      <c r="W91" s="20">
        <f t="shared" si="20"/>
        <v>0</v>
      </c>
      <c r="X91" s="20">
        <f t="shared" si="20"/>
        <v>3</v>
      </c>
      <c r="Y91" s="20">
        <f t="shared" si="20"/>
        <v>4</v>
      </c>
      <c r="Z91" s="20">
        <f t="shared" si="20"/>
        <v>2</v>
      </c>
      <c r="AA91" s="20">
        <f t="shared" si="20"/>
        <v>7</v>
      </c>
      <c r="AB91" s="21">
        <f t="shared" si="24"/>
        <v>16</v>
      </c>
      <c r="AC91" s="22">
        <f t="shared" si="25"/>
        <v>0</v>
      </c>
      <c r="AD91" s="22">
        <f t="shared" si="21"/>
        <v>0</v>
      </c>
      <c r="AE91" s="22">
        <f t="shared" si="21"/>
        <v>0.1875</v>
      </c>
      <c r="AF91" s="22">
        <f t="shared" si="21"/>
        <v>0.25</v>
      </c>
      <c r="AG91" s="22">
        <f t="shared" si="21"/>
        <v>0.125</v>
      </c>
      <c r="AH91" s="22">
        <f t="shared" si="21"/>
        <v>0.4375</v>
      </c>
      <c r="AI91" s="75">
        <f t="shared" si="26"/>
        <v>3.89</v>
      </c>
      <c r="AJ91" s="75">
        <f t="shared" si="22"/>
        <v>0.78</v>
      </c>
      <c r="AK91" s="20">
        <f t="shared" si="22"/>
        <v>4</v>
      </c>
      <c r="AL91" s="20">
        <f t="shared" si="22"/>
        <v>4</v>
      </c>
      <c r="AM91" s="83"/>
      <c r="AO91" s="17" t="s">
        <v>90</v>
      </c>
      <c r="AP91" s="17" t="s">
        <v>91</v>
      </c>
      <c r="AQ91" s="17" t="s">
        <v>92</v>
      </c>
      <c r="AR91" s="17" t="s">
        <v>93</v>
      </c>
    </row>
    <row r="92" spans="1:44" s="17" customFormat="1" ht="18" customHeight="1" x14ac:dyDescent="0.25">
      <c r="A92" s="19">
        <v>30</v>
      </c>
      <c r="B92" s="86" t="s">
        <v>72</v>
      </c>
      <c r="C92" s="86" t="s">
        <v>27</v>
      </c>
      <c r="D92" s="86" t="s">
        <v>27</v>
      </c>
      <c r="E92" s="86" t="s">
        <v>27</v>
      </c>
      <c r="F92" s="86" t="s">
        <v>27</v>
      </c>
      <c r="G92" s="86" t="s">
        <v>27</v>
      </c>
      <c r="H92" s="86" t="s">
        <v>27</v>
      </c>
      <c r="I92" s="86" t="s">
        <v>27</v>
      </c>
      <c r="J92" s="86" t="s">
        <v>27</v>
      </c>
      <c r="K92" s="86" t="s">
        <v>27</v>
      </c>
      <c r="L92" s="86" t="s">
        <v>27</v>
      </c>
      <c r="M92" s="86" t="s">
        <v>27</v>
      </c>
      <c r="N92" s="86" t="s">
        <v>27</v>
      </c>
      <c r="O92" s="86" t="s">
        <v>27</v>
      </c>
      <c r="P92" s="86" t="s">
        <v>27</v>
      </c>
      <c r="Q92" s="86" t="s">
        <v>27</v>
      </c>
      <c r="R92" s="86" t="s">
        <v>27</v>
      </c>
      <c r="S92" s="86" t="s">
        <v>27</v>
      </c>
      <c r="T92" s="86" t="s">
        <v>27</v>
      </c>
      <c r="U92" s="87" t="s">
        <v>27</v>
      </c>
      <c r="V92" s="20">
        <f t="shared" si="23"/>
        <v>0</v>
      </c>
      <c r="W92" s="20">
        <f t="shared" si="20"/>
        <v>1</v>
      </c>
      <c r="X92" s="20">
        <f t="shared" si="20"/>
        <v>1</v>
      </c>
      <c r="Y92" s="20">
        <f t="shared" si="20"/>
        <v>5</v>
      </c>
      <c r="Z92" s="20">
        <f t="shared" si="20"/>
        <v>5</v>
      </c>
      <c r="AA92" s="20">
        <f t="shared" si="20"/>
        <v>4</v>
      </c>
      <c r="AB92" s="21">
        <f t="shared" si="24"/>
        <v>16</v>
      </c>
      <c r="AC92" s="22">
        <f t="shared" si="25"/>
        <v>0</v>
      </c>
      <c r="AD92" s="22">
        <f t="shared" si="21"/>
        <v>6.25E-2</v>
      </c>
      <c r="AE92" s="22">
        <f t="shared" si="21"/>
        <v>6.25E-2</v>
      </c>
      <c r="AF92" s="22">
        <f t="shared" si="21"/>
        <v>0.3125</v>
      </c>
      <c r="AG92" s="22">
        <f t="shared" si="21"/>
        <v>0.3125</v>
      </c>
      <c r="AH92" s="22">
        <f t="shared" si="21"/>
        <v>0.25</v>
      </c>
      <c r="AI92" s="75">
        <f t="shared" si="26"/>
        <v>4.17</v>
      </c>
      <c r="AJ92" s="75">
        <f t="shared" si="22"/>
        <v>0.94</v>
      </c>
      <c r="AK92" s="20">
        <f t="shared" si="22"/>
        <v>4</v>
      </c>
      <c r="AL92" s="20">
        <f t="shared" si="22"/>
        <v>4</v>
      </c>
      <c r="AM92" s="83" t="s">
        <v>94</v>
      </c>
      <c r="AO92" s="17">
        <v>13</v>
      </c>
      <c r="AP92" s="17">
        <v>81.3</v>
      </c>
      <c r="AQ92" s="17">
        <v>81.3</v>
      </c>
      <c r="AR92" s="17">
        <v>81.3</v>
      </c>
    </row>
    <row r="93" spans="1:44" s="17" customFormat="1" ht="18" customHeight="1" x14ac:dyDescent="0.25">
      <c r="A93" s="19">
        <v>31</v>
      </c>
      <c r="B93" s="86" t="s">
        <v>71</v>
      </c>
      <c r="C93" s="86" t="s">
        <v>28</v>
      </c>
      <c r="D93" s="86" t="s">
        <v>28</v>
      </c>
      <c r="E93" s="86" t="s">
        <v>28</v>
      </c>
      <c r="F93" s="86" t="s">
        <v>28</v>
      </c>
      <c r="G93" s="86" t="s">
        <v>28</v>
      </c>
      <c r="H93" s="86" t="s">
        <v>28</v>
      </c>
      <c r="I93" s="86" t="s">
        <v>28</v>
      </c>
      <c r="J93" s="86" t="s">
        <v>28</v>
      </c>
      <c r="K93" s="86" t="s">
        <v>28</v>
      </c>
      <c r="L93" s="86" t="s">
        <v>28</v>
      </c>
      <c r="M93" s="86" t="s">
        <v>28</v>
      </c>
      <c r="N93" s="86" t="s">
        <v>28</v>
      </c>
      <c r="O93" s="86" t="s">
        <v>28</v>
      </c>
      <c r="P93" s="86" t="s">
        <v>28</v>
      </c>
      <c r="Q93" s="86" t="s">
        <v>28</v>
      </c>
      <c r="R93" s="86" t="s">
        <v>28</v>
      </c>
      <c r="S93" s="86" t="s">
        <v>28</v>
      </c>
      <c r="T93" s="86" t="s">
        <v>28</v>
      </c>
      <c r="U93" s="87" t="s">
        <v>28</v>
      </c>
      <c r="V93" s="20">
        <f t="shared" si="23"/>
        <v>0</v>
      </c>
      <c r="W93" s="20">
        <f t="shared" si="20"/>
        <v>1</v>
      </c>
      <c r="X93" s="20">
        <f t="shared" si="20"/>
        <v>2</v>
      </c>
      <c r="Y93" s="20">
        <f t="shared" si="20"/>
        <v>4</v>
      </c>
      <c r="Z93" s="20">
        <f t="shared" si="20"/>
        <v>5</v>
      </c>
      <c r="AA93" s="20">
        <f t="shared" si="20"/>
        <v>4</v>
      </c>
      <c r="AB93" s="21">
        <f t="shared" si="24"/>
        <v>16</v>
      </c>
      <c r="AC93" s="22">
        <f t="shared" si="25"/>
        <v>0</v>
      </c>
      <c r="AD93" s="22">
        <f t="shared" si="21"/>
        <v>6.25E-2</v>
      </c>
      <c r="AE93" s="22">
        <f t="shared" si="21"/>
        <v>0.125</v>
      </c>
      <c r="AF93" s="22">
        <f t="shared" si="21"/>
        <v>0.25</v>
      </c>
      <c r="AG93" s="22">
        <f t="shared" si="21"/>
        <v>0.3125</v>
      </c>
      <c r="AH93" s="22">
        <f t="shared" si="21"/>
        <v>0.25</v>
      </c>
      <c r="AI93" s="75">
        <f t="shared" si="26"/>
        <v>4.08</v>
      </c>
      <c r="AJ93" s="75">
        <f t="shared" si="22"/>
        <v>1</v>
      </c>
      <c r="AK93" s="20">
        <f t="shared" si="22"/>
        <v>4</v>
      </c>
      <c r="AL93" s="20">
        <f t="shared" si="22"/>
        <v>5</v>
      </c>
      <c r="AM93" s="83"/>
      <c r="AN93" s="17" t="s">
        <v>196</v>
      </c>
      <c r="AO93" s="17">
        <v>1</v>
      </c>
      <c r="AP93" s="17">
        <v>6.3</v>
      </c>
      <c r="AQ93" s="17">
        <v>6.3</v>
      </c>
      <c r="AR93" s="17">
        <v>87.5</v>
      </c>
    </row>
    <row r="94" spans="1:44" s="17" customFormat="1" ht="18" customHeight="1" x14ac:dyDescent="0.25">
      <c r="A94" s="19">
        <v>32</v>
      </c>
      <c r="B94" s="86" t="s">
        <v>70</v>
      </c>
      <c r="C94" s="86" t="s">
        <v>28</v>
      </c>
      <c r="D94" s="86" t="s">
        <v>28</v>
      </c>
      <c r="E94" s="86" t="s">
        <v>28</v>
      </c>
      <c r="F94" s="86" t="s">
        <v>28</v>
      </c>
      <c r="G94" s="86" t="s">
        <v>28</v>
      </c>
      <c r="H94" s="86" t="s">
        <v>28</v>
      </c>
      <c r="I94" s="86" t="s">
        <v>28</v>
      </c>
      <c r="J94" s="86" t="s">
        <v>28</v>
      </c>
      <c r="K94" s="86" t="s">
        <v>28</v>
      </c>
      <c r="L94" s="86" t="s">
        <v>28</v>
      </c>
      <c r="M94" s="86" t="s">
        <v>28</v>
      </c>
      <c r="N94" s="86" t="s">
        <v>28</v>
      </c>
      <c r="O94" s="86" t="s">
        <v>28</v>
      </c>
      <c r="P94" s="86" t="s">
        <v>28</v>
      </c>
      <c r="Q94" s="86" t="s">
        <v>28</v>
      </c>
      <c r="R94" s="86" t="s">
        <v>28</v>
      </c>
      <c r="S94" s="86" t="s">
        <v>28</v>
      </c>
      <c r="T94" s="86" t="s">
        <v>28</v>
      </c>
      <c r="U94" s="87" t="s">
        <v>28</v>
      </c>
      <c r="V94" s="20">
        <f t="shared" si="23"/>
        <v>1</v>
      </c>
      <c r="W94" s="20">
        <f t="shared" si="20"/>
        <v>1</v>
      </c>
      <c r="X94" s="20">
        <f t="shared" si="20"/>
        <v>3</v>
      </c>
      <c r="Y94" s="20">
        <f t="shared" si="20"/>
        <v>2</v>
      </c>
      <c r="Z94" s="20">
        <f t="shared" si="20"/>
        <v>7</v>
      </c>
      <c r="AA94" s="20">
        <f t="shared" si="20"/>
        <v>2</v>
      </c>
      <c r="AB94" s="21">
        <f t="shared" si="24"/>
        <v>16</v>
      </c>
      <c r="AC94" s="22">
        <f t="shared" si="25"/>
        <v>6.25E-2</v>
      </c>
      <c r="AD94" s="22">
        <f t="shared" si="21"/>
        <v>6.25E-2</v>
      </c>
      <c r="AE94" s="22">
        <f t="shared" si="21"/>
        <v>0.1875</v>
      </c>
      <c r="AF94" s="22">
        <f t="shared" si="21"/>
        <v>0.125</v>
      </c>
      <c r="AG94" s="22">
        <f t="shared" si="21"/>
        <v>0.4375</v>
      </c>
      <c r="AH94" s="22">
        <f t="shared" si="21"/>
        <v>0.125</v>
      </c>
      <c r="AI94" s="75">
        <f t="shared" si="26"/>
        <v>3.93</v>
      </c>
      <c r="AJ94" s="75">
        <f t="shared" si="22"/>
        <v>1.33</v>
      </c>
      <c r="AK94" s="20">
        <f t="shared" si="22"/>
        <v>5</v>
      </c>
      <c r="AL94" s="20">
        <f t="shared" si="22"/>
        <v>5</v>
      </c>
      <c r="AM94" s="83"/>
      <c r="AN94" s="17" t="s">
        <v>197</v>
      </c>
      <c r="AO94" s="17">
        <v>1</v>
      </c>
      <c r="AP94" s="17">
        <v>6.3</v>
      </c>
      <c r="AQ94" s="17">
        <v>6.3</v>
      </c>
      <c r="AR94" s="17">
        <v>93.8</v>
      </c>
    </row>
    <row r="95" spans="1:44" x14ac:dyDescent="0.25">
      <c r="AM95" s="83"/>
      <c r="AN95" s="50" t="s">
        <v>198</v>
      </c>
      <c r="AO95" s="50">
        <v>1</v>
      </c>
      <c r="AP95" s="50">
        <v>6.3</v>
      </c>
      <c r="AQ95" s="50">
        <v>6.3</v>
      </c>
      <c r="AR95" s="50">
        <v>100</v>
      </c>
    </row>
    <row r="96" spans="1:44" x14ac:dyDescent="0.25">
      <c r="AM96" s="83"/>
      <c r="AN96" s="50" t="s">
        <v>88</v>
      </c>
      <c r="AO96" s="50">
        <v>16</v>
      </c>
      <c r="AP96" s="50">
        <v>100</v>
      </c>
      <c r="AQ96" s="50">
        <v>100</v>
      </c>
    </row>
    <row r="97" spans="1:39" s="30" customFormat="1" ht="20.25" customHeight="1" x14ac:dyDescent="0.25">
      <c r="A97" s="92" t="s">
        <v>29</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70" t="s">
        <v>158</v>
      </c>
    </row>
    <row r="98" spans="1:39" ht="15" customHeight="1" x14ac:dyDescent="0.25">
      <c r="B98" s="93"/>
      <c r="C98" s="93"/>
      <c r="D98" s="93"/>
      <c r="E98" s="93"/>
      <c r="F98" s="93"/>
      <c r="G98" s="93"/>
      <c r="H98" s="93"/>
      <c r="I98" s="93"/>
      <c r="J98" s="93"/>
      <c r="K98" s="93"/>
      <c r="L98" s="93"/>
      <c r="M98" s="93"/>
      <c r="N98" s="93"/>
      <c r="O98" s="93"/>
      <c r="P98" s="93"/>
      <c r="Q98" s="93"/>
      <c r="R98" s="93"/>
      <c r="S98" s="93"/>
      <c r="T98" s="93"/>
      <c r="U98" s="93"/>
      <c r="V98" s="95" t="s">
        <v>7</v>
      </c>
      <c r="W98" s="95"/>
      <c r="X98" s="95"/>
      <c r="Y98" s="95"/>
      <c r="Z98" s="95"/>
      <c r="AA98" s="95"/>
      <c r="AC98" s="95" t="s">
        <v>8</v>
      </c>
      <c r="AD98" s="95"/>
      <c r="AE98" s="95"/>
      <c r="AF98" s="95"/>
      <c r="AG98" s="95"/>
      <c r="AH98" s="95"/>
      <c r="AI98" s="96" t="s">
        <v>9</v>
      </c>
      <c r="AJ98" s="96"/>
      <c r="AK98" s="96"/>
      <c r="AL98" s="96"/>
      <c r="AM98" s="83"/>
    </row>
    <row r="99" spans="1:39" x14ac:dyDescent="0.25">
      <c r="B99" s="93"/>
      <c r="C99" s="93"/>
      <c r="D99" s="93"/>
      <c r="E99" s="93"/>
      <c r="F99" s="93"/>
      <c r="G99" s="93"/>
      <c r="H99" s="93"/>
      <c r="I99" s="93"/>
      <c r="J99" s="93"/>
      <c r="K99" s="93"/>
      <c r="L99" s="93"/>
      <c r="M99" s="93"/>
      <c r="N99" s="93"/>
      <c r="O99" s="93"/>
      <c r="P99" s="93"/>
      <c r="Q99" s="93"/>
      <c r="R99" s="93"/>
      <c r="S99" s="93"/>
      <c r="T99" s="93"/>
      <c r="U99" s="93"/>
      <c r="V99" s="97"/>
      <c r="W99" s="97"/>
      <c r="X99" s="97"/>
      <c r="Y99" s="97"/>
      <c r="Z99" s="97"/>
      <c r="AA99" s="97"/>
      <c r="AC99" s="97"/>
      <c r="AD99" s="97"/>
      <c r="AE99" s="97"/>
      <c r="AF99" s="97"/>
      <c r="AG99" s="97"/>
      <c r="AH99" s="97"/>
      <c r="AI99" s="96"/>
      <c r="AJ99" s="96"/>
      <c r="AK99" s="96"/>
      <c r="AL99" s="96"/>
      <c r="AM99" s="83"/>
    </row>
    <row r="100" spans="1:39" s="17" customFormat="1" ht="18.75" x14ac:dyDescent="0.25">
      <c r="A100" s="9"/>
      <c r="B100" s="89"/>
      <c r="C100" s="89"/>
      <c r="D100" s="89"/>
      <c r="E100" s="89"/>
      <c r="F100" s="89"/>
      <c r="G100" s="89"/>
      <c r="H100" s="89"/>
      <c r="I100" s="89"/>
      <c r="J100" s="89"/>
      <c r="K100" s="89"/>
      <c r="L100" s="89"/>
      <c r="M100" s="89"/>
      <c r="N100" s="89"/>
      <c r="O100" s="89"/>
      <c r="P100" s="89"/>
      <c r="Q100" s="89"/>
      <c r="R100" s="89"/>
      <c r="S100" s="89"/>
      <c r="T100" s="89"/>
      <c r="U100" s="89"/>
      <c r="V100" s="10">
        <v>1</v>
      </c>
      <c r="W100" s="10">
        <v>2</v>
      </c>
      <c r="X100" s="10">
        <v>3</v>
      </c>
      <c r="Y100" s="10">
        <v>4</v>
      </c>
      <c r="Z100" s="10">
        <v>5</v>
      </c>
      <c r="AA100" s="10" t="s">
        <v>10</v>
      </c>
      <c r="AB100" s="38" t="s">
        <v>11</v>
      </c>
      <c r="AC100" s="10">
        <v>1</v>
      </c>
      <c r="AD100" s="10">
        <v>2</v>
      </c>
      <c r="AE100" s="10">
        <v>3</v>
      </c>
      <c r="AF100" s="10">
        <v>4</v>
      </c>
      <c r="AG100" s="10">
        <v>5</v>
      </c>
      <c r="AH100" s="10" t="s">
        <v>10</v>
      </c>
      <c r="AI100" s="39" t="s">
        <v>12</v>
      </c>
      <c r="AJ100" s="39" t="s">
        <v>13</v>
      </c>
      <c r="AK100" s="39" t="s">
        <v>14</v>
      </c>
      <c r="AL100" s="44" t="s">
        <v>15</v>
      </c>
      <c r="AM100" s="83"/>
    </row>
    <row r="101" spans="1:39" s="54" customFormat="1" ht="18.75" customHeight="1" x14ac:dyDescent="0.25">
      <c r="A101" s="98" t="s">
        <v>30</v>
      </c>
      <c r="B101" s="99"/>
      <c r="C101" s="99"/>
      <c r="D101" s="99"/>
      <c r="E101" s="99"/>
      <c r="F101" s="99"/>
      <c r="G101" s="99"/>
      <c r="H101" s="99"/>
      <c r="I101" s="99"/>
      <c r="J101" s="99"/>
      <c r="K101" s="99"/>
      <c r="L101" s="99"/>
      <c r="M101" s="99"/>
      <c r="N101" s="99"/>
      <c r="O101" s="99"/>
      <c r="P101" s="99"/>
      <c r="Q101" s="99"/>
      <c r="R101" s="99"/>
      <c r="S101" s="99"/>
      <c r="T101" s="99"/>
      <c r="U101" s="99"/>
      <c r="V101" s="31"/>
      <c r="W101" s="31"/>
      <c r="X101" s="31"/>
      <c r="Y101" s="31"/>
      <c r="Z101" s="31"/>
      <c r="AA101" s="31"/>
      <c r="AB101" s="40"/>
      <c r="AC101" s="32"/>
      <c r="AD101" s="32"/>
      <c r="AE101" s="32"/>
      <c r="AF101" s="32"/>
      <c r="AG101" s="32"/>
      <c r="AH101" s="32"/>
      <c r="AI101" s="33"/>
      <c r="AJ101" s="33"/>
      <c r="AK101" s="31"/>
      <c r="AL101" s="48"/>
      <c r="AM101" s="71"/>
    </row>
    <row r="102" spans="1:39" s="54" customFormat="1" ht="18" customHeight="1" x14ac:dyDescent="0.25">
      <c r="A102" s="19">
        <v>33</v>
      </c>
      <c r="B102" s="86" t="s">
        <v>63</v>
      </c>
      <c r="C102" s="86"/>
      <c r="D102" s="86"/>
      <c r="E102" s="86"/>
      <c r="F102" s="86"/>
      <c r="G102" s="86"/>
      <c r="H102" s="86"/>
      <c r="I102" s="86"/>
      <c r="J102" s="86"/>
      <c r="K102" s="86"/>
      <c r="L102" s="86"/>
      <c r="M102" s="86"/>
      <c r="N102" s="86"/>
      <c r="O102" s="86"/>
      <c r="P102" s="86"/>
      <c r="Q102" s="86"/>
      <c r="R102" s="86"/>
      <c r="S102" s="86"/>
      <c r="T102" s="86"/>
      <c r="U102" s="87"/>
      <c r="V102" s="20">
        <f>+AN33</f>
        <v>0</v>
      </c>
      <c r="W102" s="20">
        <f t="shared" ref="W102:AA103" si="27">+AO33</f>
        <v>2</v>
      </c>
      <c r="X102" s="20">
        <f t="shared" si="27"/>
        <v>3</v>
      </c>
      <c r="Y102" s="20">
        <f t="shared" si="27"/>
        <v>7</v>
      </c>
      <c r="Z102" s="20">
        <f t="shared" si="27"/>
        <v>3</v>
      </c>
      <c r="AA102" s="20">
        <f t="shared" si="27"/>
        <v>1</v>
      </c>
      <c r="AB102" s="21">
        <f>SUM(V102:AA102)</f>
        <v>16</v>
      </c>
      <c r="AC102" s="22">
        <f>V102/$AB102</f>
        <v>0</v>
      </c>
      <c r="AD102" s="22">
        <f t="shared" ref="AD102:AH103" si="28">W102/$AB102</f>
        <v>0.125</v>
      </c>
      <c r="AE102" s="22">
        <f t="shared" si="28"/>
        <v>0.1875</v>
      </c>
      <c r="AF102" s="22">
        <f t="shared" si="28"/>
        <v>0.4375</v>
      </c>
      <c r="AG102" s="22">
        <f t="shared" si="28"/>
        <v>0.1875</v>
      </c>
      <c r="AH102" s="22">
        <f t="shared" si="28"/>
        <v>6.25E-2</v>
      </c>
      <c r="AI102" s="75">
        <f>+BA33</f>
        <v>3.73</v>
      </c>
      <c r="AJ102" s="75">
        <f t="shared" ref="AJ102:AL103" si="29">+BB33</f>
        <v>0.96</v>
      </c>
      <c r="AK102" s="20">
        <f t="shared" si="29"/>
        <v>4</v>
      </c>
      <c r="AL102" s="20">
        <f t="shared" si="29"/>
        <v>4</v>
      </c>
      <c r="AM102" s="71"/>
    </row>
    <row r="103" spans="1:39" s="54" customFormat="1" ht="18" customHeight="1" x14ac:dyDescent="0.25">
      <c r="A103" s="19">
        <v>34</v>
      </c>
      <c r="B103" s="86" t="s">
        <v>62</v>
      </c>
      <c r="C103" s="86"/>
      <c r="D103" s="86"/>
      <c r="E103" s="86"/>
      <c r="F103" s="86"/>
      <c r="G103" s="86"/>
      <c r="H103" s="86"/>
      <c r="I103" s="86"/>
      <c r="J103" s="86"/>
      <c r="K103" s="86"/>
      <c r="L103" s="86"/>
      <c r="M103" s="86"/>
      <c r="N103" s="86"/>
      <c r="O103" s="86"/>
      <c r="P103" s="86"/>
      <c r="Q103" s="86"/>
      <c r="R103" s="86"/>
      <c r="S103" s="86"/>
      <c r="T103" s="86"/>
      <c r="U103" s="87"/>
      <c r="V103" s="20">
        <f>+AN34</f>
        <v>2</v>
      </c>
      <c r="W103" s="20">
        <f t="shared" si="27"/>
        <v>1</v>
      </c>
      <c r="X103" s="20">
        <f t="shared" si="27"/>
        <v>1</v>
      </c>
      <c r="Y103" s="20">
        <f t="shared" si="27"/>
        <v>5</v>
      </c>
      <c r="Z103" s="20">
        <f t="shared" si="27"/>
        <v>5</v>
      </c>
      <c r="AA103" s="20">
        <f t="shared" si="27"/>
        <v>2</v>
      </c>
      <c r="AB103" s="21">
        <f>SUM(V103:AA103)</f>
        <v>16</v>
      </c>
      <c r="AC103" s="22">
        <f>V103/$AB103</f>
        <v>0.125</v>
      </c>
      <c r="AD103" s="22">
        <f t="shared" si="28"/>
        <v>6.25E-2</v>
      </c>
      <c r="AE103" s="22">
        <f t="shared" si="28"/>
        <v>6.25E-2</v>
      </c>
      <c r="AF103" s="22">
        <f t="shared" si="28"/>
        <v>0.3125</v>
      </c>
      <c r="AG103" s="22">
        <f t="shared" si="28"/>
        <v>0.3125</v>
      </c>
      <c r="AH103" s="22">
        <f t="shared" si="28"/>
        <v>0.125</v>
      </c>
      <c r="AI103" s="75">
        <f>+BA34</f>
        <v>3.71</v>
      </c>
      <c r="AJ103" s="75">
        <f t="shared" si="29"/>
        <v>1.44</v>
      </c>
      <c r="AK103" s="20">
        <f t="shared" si="29"/>
        <v>4</v>
      </c>
      <c r="AL103" s="20">
        <f t="shared" si="29"/>
        <v>4</v>
      </c>
      <c r="AM103" s="71"/>
    </row>
    <row r="104" spans="1:39" s="54" customFormat="1" ht="18.75" customHeight="1" x14ac:dyDescent="0.25">
      <c r="A104" s="98" t="s">
        <v>31</v>
      </c>
      <c r="B104" s="99"/>
      <c r="C104" s="99"/>
      <c r="D104" s="99"/>
      <c r="E104" s="99"/>
      <c r="F104" s="99"/>
      <c r="G104" s="99"/>
      <c r="H104" s="99"/>
      <c r="I104" s="99"/>
      <c r="J104" s="99"/>
      <c r="K104" s="99"/>
      <c r="L104" s="99"/>
      <c r="M104" s="99"/>
      <c r="N104" s="99"/>
      <c r="O104" s="99"/>
      <c r="P104" s="99"/>
      <c r="Q104" s="99"/>
      <c r="R104" s="99"/>
      <c r="S104" s="99"/>
      <c r="T104" s="99"/>
      <c r="U104" s="99"/>
      <c r="V104" s="31"/>
      <c r="W104" s="31"/>
      <c r="X104" s="31"/>
      <c r="Y104" s="31"/>
      <c r="Z104" s="31"/>
      <c r="AA104" s="31"/>
      <c r="AB104" s="40"/>
      <c r="AC104" s="32"/>
      <c r="AD104" s="32"/>
      <c r="AE104" s="32"/>
      <c r="AF104" s="32"/>
      <c r="AG104" s="32"/>
      <c r="AH104" s="32"/>
      <c r="AI104" s="76"/>
      <c r="AJ104" s="76"/>
      <c r="AK104" s="31"/>
      <c r="AL104" s="31"/>
      <c r="AM104" s="71"/>
    </row>
    <row r="105" spans="1:39" s="54" customFormat="1" ht="18" customHeight="1" x14ac:dyDescent="0.25">
      <c r="A105" s="19">
        <v>35</v>
      </c>
      <c r="B105" s="86" t="s">
        <v>64</v>
      </c>
      <c r="C105" s="86" t="s">
        <v>32</v>
      </c>
      <c r="D105" s="86" t="s">
        <v>32</v>
      </c>
      <c r="E105" s="86" t="s">
        <v>32</v>
      </c>
      <c r="F105" s="86" t="s">
        <v>32</v>
      </c>
      <c r="G105" s="86" t="s">
        <v>32</v>
      </c>
      <c r="H105" s="86" t="s">
        <v>32</v>
      </c>
      <c r="I105" s="86" t="s">
        <v>32</v>
      </c>
      <c r="J105" s="86" t="s">
        <v>32</v>
      </c>
      <c r="K105" s="86" t="s">
        <v>32</v>
      </c>
      <c r="L105" s="86" t="s">
        <v>32</v>
      </c>
      <c r="M105" s="86" t="s">
        <v>32</v>
      </c>
      <c r="N105" s="86" t="s">
        <v>32</v>
      </c>
      <c r="O105" s="86" t="s">
        <v>32</v>
      </c>
      <c r="P105" s="86" t="s">
        <v>32</v>
      </c>
      <c r="Q105" s="86" t="s">
        <v>32</v>
      </c>
      <c r="R105" s="86" t="s">
        <v>32</v>
      </c>
      <c r="S105" s="86" t="s">
        <v>32</v>
      </c>
      <c r="T105" s="86" t="s">
        <v>32</v>
      </c>
      <c r="U105" s="87" t="s">
        <v>32</v>
      </c>
      <c r="V105" s="20">
        <f>+AN35</f>
        <v>0</v>
      </c>
      <c r="W105" s="20">
        <f t="shared" ref="W105:AA110" si="30">+AO35</f>
        <v>3</v>
      </c>
      <c r="X105" s="20">
        <f t="shared" si="30"/>
        <v>3</v>
      </c>
      <c r="Y105" s="20">
        <f t="shared" si="30"/>
        <v>5</v>
      </c>
      <c r="Z105" s="20">
        <f t="shared" si="30"/>
        <v>5</v>
      </c>
      <c r="AA105" s="20">
        <f t="shared" si="30"/>
        <v>0</v>
      </c>
      <c r="AB105" s="21">
        <f>SUM(V105:AA105)</f>
        <v>16</v>
      </c>
      <c r="AC105" s="22">
        <f>V105/$AB105</f>
        <v>0</v>
      </c>
      <c r="AD105" s="22">
        <f t="shared" ref="AD105:AH110" si="31">W105/$AB105</f>
        <v>0.1875</v>
      </c>
      <c r="AE105" s="22">
        <f t="shared" si="31"/>
        <v>0.1875</v>
      </c>
      <c r="AF105" s="22">
        <f t="shared" si="31"/>
        <v>0.3125</v>
      </c>
      <c r="AG105" s="22">
        <f t="shared" si="31"/>
        <v>0.3125</v>
      </c>
      <c r="AH105" s="22">
        <f t="shared" si="31"/>
        <v>0</v>
      </c>
      <c r="AI105" s="75">
        <f>+BA35</f>
        <v>3.75</v>
      </c>
      <c r="AJ105" s="75">
        <f t="shared" ref="AJ105:AL110" si="32">+BB35</f>
        <v>1.1299999999999999</v>
      </c>
      <c r="AK105" s="20">
        <f t="shared" si="32"/>
        <v>4</v>
      </c>
      <c r="AL105" s="20">
        <f t="shared" si="32"/>
        <v>4</v>
      </c>
      <c r="AM105" s="71"/>
    </row>
    <row r="106" spans="1:39" s="54" customFormat="1" ht="18" customHeight="1" x14ac:dyDescent="0.25">
      <c r="A106" s="19">
        <v>36</v>
      </c>
      <c r="B106" s="86" t="s">
        <v>65</v>
      </c>
      <c r="C106" s="86" t="s">
        <v>33</v>
      </c>
      <c r="D106" s="86" t="s">
        <v>33</v>
      </c>
      <c r="E106" s="86" t="s">
        <v>33</v>
      </c>
      <c r="F106" s="86" t="s">
        <v>33</v>
      </c>
      <c r="G106" s="86" t="s">
        <v>33</v>
      </c>
      <c r="H106" s="86" t="s">
        <v>33</v>
      </c>
      <c r="I106" s="86" t="s">
        <v>33</v>
      </c>
      <c r="J106" s="86" t="s">
        <v>33</v>
      </c>
      <c r="K106" s="86" t="s">
        <v>33</v>
      </c>
      <c r="L106" s="86" t="s">
        <v>33</v>
      </c>
      <c r="M106" s="86" t="s">
        <v>33</v>
      </c>
      <c r="N106" s="86" t="s">
        <v>33</v>
      </c>
      <c r="O106" s="86" t="s">
        <v>33</v>
      </c>
      <c r="P106" s="86" t="s">
        <v>33</v>
      </c>
      <c r="Q106" s="86" t="s">
        <v>33</v>
      </c>
      <c r="R106" s="86" t="s">
        <v>33</v>
      </c>
      <c r="S106" s="86" t="s">
        <v>33</v>
      </c>
      <c r="T106" s="86" t="s">
        <v>33</v>
      </c>
      <c r="U106" s="87" t="s">
        <v>33</v>
      </c>
      <c r="V106" s="20">
        <f t="shared" ref="V106:V110" si="33">+AN36</f>
        <v>0</v>
      </c>
      <c r="W106" s="20">
        <f t="shared" si="30"/>
        <v>0</v>
      </c>
      <c r="X106" s="20">
        <f t="shared" si="30"/>
        <v>5</v>
      </c>
      <c r="Y106" s="20">
        <f t="shared" si="30"/>
        <v>5</v>
      </c>
      <c r="Z106" s="20">
        <f t="shared" si="30"/>
        <v>3</v>
      </c>
      <c r="AA106" s="20">
        <f t="shared" si="30"/>
        <v>3</v>
      </c>
      <c r="AB106" s="21">
        <f t="shared" ref="AB106:AB110" si="34">SUM(V106:AA106)</f>
        <v>16</v>
      </c>
      <c r="AC106" s="22">
        <f t="shared" ref="AC106:AC110" si="35">V106/$AB106</f>
        <v>0</v>
      </c>
      <c r="AD106" s="22">
        <f t="shared" si="31"/>
        <v>0</v>
      </c>
      <c r="AE106" s="22">
        <f t="shared" si="31"/>
        <v>0.3125</v>
      </c>
      <c r="AF106" s="22">
        <f t="shared" si="31"/>
        <v>0.3125</v>
      </c>
      <c r="AG106" s="22">
        <f t="shared" si="31"/>
        <v>0.1875</v>
      </c>
      <c r="AH106" s="22">
        <f t="shared" si="31"/>
        <v>0.1875</v>
      </c>
      <c r="AI106" s="75">
        <f t="shared" ref="AI106:AI110" si="36">+BA36</f>
        <v>3.85</v>
      </c>
      <c r="AJ106" s="75">
        <f t="shared" si="32"/>
        <v>0.8</v>
      </c>
      <c r="AK106" s="20">
        <f t="shared" si="32"/>
        <v>4</v>
      </c>
      <c r="AL106" s="20">
        <f t="shared" si="32"/>
        <v>3</v>
      </c>
      <c r="AM106" s="71"/>
    </row>
    <row r="107" spans="1:39" s="54" customFormat="1" ht="18" customHeight="1" x14ac:dyDescent="0.25">
      <c r="A107" s="19">
        <v>37</v>
      </c>
      <c r="B107" s="86" t="s">
        <v>66</v>
      </c>
      <c r="C107" s="86" t="s">
        <v>34</v>
      </c>
      <c r="D107" s="86" t="s">
        <v>34</v>
      </c>
      <c r="E107" s="86" t="s">
        <v>34</v>
      </c>
      <c r="F107" s="86" t="s">
        <v>34</v>
      </c>
      <c r="G107" s="86" t="s">
        <v>34</v>
      </c>
      <c r="H107" s="86" t="s">
        <v>34</v>
      </c>
      <c r="I107" s="86" t="s">
        <v>34</v>
      </c>
      <c r="J107" s="86" t="s">
        <v>34</v>
      </c>
      <c r="K107" s="86" t="s">
        <v>34</v>
      </c>
      <c r="L107" s="86" t="s">
        <v>34</v>
      </c>
      <c r="M107" s="86" t="s">
        <v>34</v>
      </c>
      <c r="N107" s="86" t="s">
        <v>34</v>
      </c>
      <c r="O107" s="86" t="s">
        <v>34</v>
      </c>
      <c r="P107" s="86" t="s">
        <v>34</v>
      </c>
      <c r="Q107" s="86" t="s">
        <v>34</v>
      </c>
      <c r="R107" s="86" t="s">
        <v>34</v>
      </c>
      <c r="S107" s="86" t="s">
        <v>34</v>
      </c>
      <c r="T107" s="86" t="s">
        <v>34</v>
      </c>
      <c r="U107" s="87" t="s">
        <v>34</v>
      </c>
      <c r="V107" s="20">
        <f t="shared" si="33"/>
        <v>2</v>
      </c>
      <c r="W107" s="20">
        <f t="shared" si="30"/>
        <v>0</v>
      </c>
      <c r="X107" s="20">
        <f t="shared" si="30"/>
        <v>0</v>
      </c>
      <c r="Y107" s="20">
        <f t="shared" si="30"/>
        <v>6</v>
      </c>
      <c r="Z107" s="20">
        <f t="shared" si="30"/>
        <v>6</v>
      </c>
      <c r="AA107" s="20">
        <f t="shared" si="30"/>
        <v>2</v>
      </c>
      <c r="AB107" s="21">
        <f t="shared" si="34"/>
        <v>16</v>
      </c>
      <c r="AC107" s="22">
        <f t="shared" si="35"/>
        <v>0.125</v>
      </c>
      <c r="AD107" s="22">
        <f t="shared" si="31"/>
        <v>0</v>
      </c>
      <c r="AE107" s="22">
        <f t="shared" si="31"/>
        <v>0</v>
      </c>
      <c r="AF107" s="22">
        <f t="shared" si="31"/>
        <v>0.375</v>
      </c>
      <c r="AG107" s="22">
        <f t="shared" si="31"/>
        <v>0.375</v>
      </c>
      <c r="AH107" s="22">
        <f t="shared" si="31"/>
        <v>0.125</v>
      </c>
      <c r="AI107" s="75">
        <f t="shared" si="36"/>
        <v>4</v>
      </c>
      <c r="AJ107" s="75">
        <f t="shared" si="32"/>
        <v>1.36</v>
      </c>
      <c r="AK107" s="20">
        <f t="shared" si="32"/>
        <v>4</v>
      </c>
      <c r="AL107" s="20">
        <f t="shared" si="32"/>
        <v>4</v>
      </c>
      <c r="AM107" s="71"/>
    </row>
    <row r="108" spans="1:39" s="54" customFormat="1" ht="18" customHeight="1" x14ac:dyDescent="0.25">
      <c r="A108" s="19">
        <v>38</v>
      </c>
      <c r="B108" s="86" t="s">
        <v>67</v>
      </c>
      <c r="C108" s="86" t="s">
        <v>35</v>
      </c>
      <c r="D108" s="86" t="s">
        <v>35</v>
      </c>
      <c r="E108" s="86" t="s">
        <v>35</v>
      </c>
      <c r="F108" s="86" t="s">
        <v>35</v>
      </c>
      <c r="G108" s="86" t="s">
        <v>35</v>
      </c>
      <c r="H108" s="86" t="s">
        <v>35</v>
      </c>
      <c r="I108" s="86" t="s">
        <v>35</v>
      </c>
      <c r="J108" s="86" t="s">
        <v>35</v>
      </c>
      <c r="K108" s="86" t="s">
        <v>35</v>
      </c>
      <c r="L108" s="86" t="s">
        <v>35</v>
      </c>
      <c r="M108" s="86" t="s">
        <v>35</v>
      </c>
      <c r="N108" s="86" t="s">
        <v>35</v>
      </c>
      <c r="O108" s="86" t="s">
        <v>35</v>
      </c>
      <c r="P108" s="86" t="s">
        <v>35</v>
      </c>
      <c r="Q108" s="86" t="s">
        <v>35</v>
      </c>
      <c r="R108" s="86" t="s">
        <v>35</v>
      </c>
      <c r="S108" s="86" t="s">
        <v>35</v>
      </c>
      <c r="T108" s="86" t="s">
        <v>35</v>
      </c>
      <c r="U108" s="87" t="s">
        <v>35</v>
      </c>
      <c r="V108" s="20">
        <f t="shared" si="33"/>
        <v>1</v>
      </c>
      <c r="W108" s="20">
        <f t="shared" si="30"/>
        <v>0</v>
      </c>
      <c r="X108" s="20">
        <f t="shared" si="30"/>
        <v>0</v>
      </c>
      <c r="Y108" s="20">
        <f t="shared" si="30"/>
        <v>4</v>
      </c>
      <c r="Z108" s="20">
        <f t="shared" si="30"/>
        <v>11</v>
      </c>
      <c r="AA108" s="20">
        <f t="shared" si="30"/>
        <v>0</v>
      </c>
      <c r="AB108" s="21">
        <f t="shared" si="34"/>
        <v>16</v>
      </c>
      <c r="AC108" s="22">
        <f t="shared" si="35"/>
        <v>6.25E-2</v>
      </c>
      <c r="AD108" s="22">
        <f t="shared" si="31"/>
        <v>0</v>
      </c>
      <c r="AE108" s="22">
        <f t="shared" si="31"/>
        <v>0</v>
      </c>
      <c r="AF108" s="22">
        <f t="shared" si="31"/>
        <v>0.25</v>
      </c>
      <c r="AG108" s="22">
        <f t="shared" si="31"/>
        <v>0.6875</v>
      </c>
      <c r="AH108" s="22">
        <f t="shared" si="31"/>
        <v>0</v>
      </c>
      <c r="AI108" s="75">
        <f t="shared" si="36"/>
        <v>4.5</v>
      </c>
      <c r="AJ108" s="75">
        <f t="shared" si="32"/>
        <v>1.03</v>
      </c>
      <c r="AK108" s="20">
        <f t="shared" si="32"/>
        <v>5</v>
      </c>
      <c r="AL108" s="20">
        <f t="shared" si="32"/>
        <v>5</v>
      </c>
      <c r="AM108" s="71"/>
    </row>
    <row r="109" spans="1:39" s="54" customFormat="1" ht="18" customHeight="1" x14ac:dyDescent="0.25">
      <c r="A109" s="19">
        <v>39</v>
      </c>
      <c r="B109" s="86" t="s">
        <v>68</v>
      </c>
      <c r="C109" s="86" t="s">
        <v>36</v>
      </c>
      <c r="D109" s="86" t="s">
        <v>36</v>
      </c>
      <c r="E109" s="86" t="s">
        <v>36</v>
      </c>
      <c r="F109" s="86" t="s">
        <v>36</v>
      </c>
      <c r="G109" s="86" t="s">
        <v>36</v>
      </c>
      <c r="H109" s="86" t="s">
        <v>36</v>
      </c>
      <c r="I109" s="86" t="s">
        <v>36</v>
      </c>
      <c r="J109" s="86" t="s">
        <v>36</v>
      </c>
      <c r="K109" s="86" t="s">
        <v>36</v>
      </c>
      <c r="L109" s="86" t="s">
        <v>36</v>
      </c>
      <c r="M109" s="86" t="s">
        <v>36</v>
      </c>
      <c r="N109" s="86" t="s">
        <v>36</v>
      </c>
      <c r="O109" s="86" t="s">
        <v>36</v>
      </c>
      <c r="P109" s="86" t="s">
        <v>36</v>
      </c>
      <c r="Q109" s="86" t="s">
        <v>36</v>
      </c>
      <c r="R109" s="86" t="s">
        <v>36</v>
      </c>
      <c r="S109" s="86" t="s">
        <v>36</v>
      </c>
      <c r="T109" s="86" t="s">
        <v>36</v>
      </c>
      <c r="U109" s="87" t="s">
        <v>36</v>
      </c>
      <c r="V109" s="20">
        <f t="shared" si="33"/>
        <v>0</v>
      </c>
      <c r="W109" s="20">
        <f t="shared" si="30"/>
        <v>0</v>
      </c>
      <c r="X109" s="20">
        <f t="shared" si="30"/>
        <v>1</v>
      </c>
      <c r="Y109" s="20">
        <f t="shared" si="30"/>
        <v>6</v>
      </c>
      <c r="Z109" s="20">
        <f t="shared" si="30"/>
        <v>8</v>
      </c>
      <c r="AA109" s="20">
        <f t="shared" si="30"/>
        <v>1</v>
      </c>
      <c r="AB109" s="21">
        <f t="shared" si="34"/>
        <v>16</v>
      </c>
      <c r="AC109" s="22">
        <f t="shared" si="35"/>
        <v>0</v>
      </c>
      <c r="AD109" s="22">
        <f t="shared" si="31"/>
        <v>0</v>
      </c>
      <c r="AE109" s="22">
        <f t="shared" si="31"/>
        <v>6.25E-2</v>
      </c>
      <c r="AF109" s="22">
        <f t="shared" si="31"/>
        <v>0.375</v>
      </c>
      <c r="AG109" s="22">
        <f t="shared" si="31"/>
        <v>0.5</v>
      </c>
      <c r="AH109" s="22">
        <f t="shared" si="31"/>
        <v>6.25E-2</v>
      </c>
      <c r="AI109" s="75">
        <f t="shared" si="36"/>
        <v>4.47</v>
      </c>
      <c r="AJ109" s="75">
        <f t="shared" si="32"/>
        <v>0.64</v>
      </c>
      <c r="AK109" s="20">
        <f t="shared" si="32"/>
        <v>5</v>
      </c>
      <c r="AL109" s="20">
        <f t="shared" si="32"/>
        <v>5</v>
      </c>
      <c r="AM109" s="71"/>
    </row>
    <row r="110" spans="1:39" s="54" customFormat="1" ht="18" customHeight="1" x14ac:dyDescent="0.25">
      <c r="A110" s="19">
        <v>40</v>
      </c>
      <c r="B110" s="86" t="s">
        <v>69</v>
      </c>
      <c r="C110" s="86" t="s">
        <v>37</v>
      </c>
      <c r="D110" s="86" t="s">
        <v>37</v>
      </c>
      <c r="E110" s="86" t="s">
        <v>37</v>
      </c>
      <c r="F110" s="86" t="s">
        <v>37</v>
      </c>
      <c r="G110" s="86" t="s">
        <v>37</v>
      </c>
      <c r="H110" s="86" t="s">
        <v>37</v>
      </c>
      <c r="I110" s="86" t="s">
        <v>37</v>
      </c>
      <c r="J110" s="86" t="s">
        <v>37</v>
      </c>
      <c r="K110" s="86" t="s">
        <v>37</v>
      </c>
      <c r="L110" s="86" t="s">
        <v>37</v>
      </c>
      <c r="M110" s="86" t="s">
        <v>37</v>
      </c>
      <c r="N110" s="86" t="s">
        <v>37</v>
      </c>
      <c r="O110" s="86" t="s">
        <v>37</v>
      </c>
      <c r="P110" s="86" t="s">
        <v>37</v>
      </c>
      <c r="Q110" s="86" t="s">
        <v>37</v>
      </c>
      <c r="R110" s="86" t="s">
        <v>37</v>
      </c>
      <c r="S110" s="86" t="s">
        <v>37</v>
      </c>
      <c r="T110" s="86" t="s">
        <v>37</v>
      </c>
      <c r="U110" s="87" t="s">
        <v>37</v>
      </c>
      <c r="V110" s="20">
        <f t="shared" si="33"/>
        <v>0</v>
      </c>
      <c r="W110" s="20">
        <f t="shared" si="30"/>
        <v>0</v>
      </c>
      <c r="X110" s="20">
        <f t="shared" si="30"/>
        <v>3</v>
      </c>
      <c r="Y110" s="20">
        <f t="shared" si="30"/>
        <v>9</v>
      </c>
      <c r="Z110" s="20">
        <f t="shared" si="30"/>
        <v>4</v>
      </c>
      <c r="AA110" s="20">
        <f t="shared" si="30"/>
        <v>0</v>
      </c>
      <c r="AB110" s="21">
        <f t="shared" si="34"/>
        <v>16</v>
      </c>
      <c r="AC110" s="22">
        <f t="shared" si="35"/>
        <v>0</v>
      </c>
      <c r="AD110" s="22">
        <f t="shared" si="31"/>
        <v>0</v>
      </c>
      <c r="AE110" s="22">
        <f t="shared" si="31"/>
        <v>0.1875</v>
      </c>
      <c r="AF110" s="22">
        <f t="shared" si="31"/>
        <v>0.5625</v>
      </c>
      <c r="AG110" s="22">
        <f t="shared" si="31"/>
        <v>0.25</v>
      </c>
      <c r="AH110" s="22">
        <f t="shared" si="31"/>
        <v>0</v>
      </c>
      <c r="AI110" s="75">
        <f t="shared" si="36"/>
        <v>4.0599999999999996</v>
      </c>
      <c r="AJ110" s="75">
        <f t="shared" si="32"/>
        <v>0.68</v>
      </c>
      <c r="AK110" s="20">
        <f t="shared" si="32"/>
        <v>4</v>
      </c>
      <c r="AL110" s="20">
        <f t="shared" si="32"/>
        <v>4</v>
      </c>
      <c r="AM110" s="71"/>
    </row>
    <row r="111" spans="1:39" s="54" customFormat="1" ht="18" customHeight="1" x14ac:dyDescent="0.25">
      <c r="A111" s="58"/>
      <c r="B111" s="59"/>
      <c r="C111" s="59"/>
      <c r="D111" s="59"/>
      <c r="E111" s="59"/>
      <c r="F111" s="59"/>
      <c r="G111" s="59"/>
      <c r="H111" s="59"/>
      <c r="I111" s="59"/>
      <c r="J111" s="59"/>
      <c r="K111" s="59"/>
      <c r="L111" s="59"/>
      <c r="M111" s="59"/>
      <c r="N111" s="59"/>
      <c r="O111" s="59"/>
      <c r="P111" s="59"/>
      <c r="Q111" s="59"/>
      <c r="R111" s="59"/>
      <c r="S111" s="59"/>
      <c r="T111" s="59"/>
      <c r="U111" s="59"/>
      <c r="V111" s="60"/>
      <c r="W111" s="60"/>
      <c r="X111" s="60"/>
      <c r="Y111" s="60"/>
      <c r="Z111" s="60"/>
      <c r="AA111" s="60"/>
      <c r="AB111" s="55"/>
      <c r="AC111" s="56"/>
      <c r="AD111" s="56"/>
      <c r="AE111" s="56"/>
      <c r="AF111" s="56"/>
      <c r="AG111" s="56"/>
      <c r="AH111" s="56"/>
      <c r="AI111" s="61"/>
      <c r="AJ111" s="61"/>
      <c r="AK111" s="60"/>
      <c r="AL111" s="62"/>
      <c r="AM111" s="71"/>
    </row>
    <row r="112" spans="1:39" s="54" customFormat="1" ht="18" customHeight="1" x14ac:dyDescent="0.25">
      <c r="A112" s="58"/>
      <c r="B112" s="59"/>
      <c r="C112" s="59"/>
      <c r="D112" s="59"/>
      <c r="E112" s="59"/>
      <c r="F112" s="59"/>
      <c r="G112" s="59"/>
      <c r="H112" s="59"/>
      <c r="I112" s="59"/>
      <c r="J112" s="59"/>
      <c r="K112" s="59"/>
      <c r="L112" s="59"/>
      <c r="M112" s="59"/>
      <c r="N112" s="59"/>
      <c r="O112" s="59"/>
      <c r="P112" s="59"/>
      <c r="Q112" s="59"/>
      <c r="R112" s="59"/>
      <c r="S112" s="59"/>
      <c r="T112" s="59"/>
      <c r="U112" s="59"/>
      <c r="V112" s="60"/>
      <c r="W112" s="60"/>
      <c r="X112" s="60"/>
      <c r="Y112" s="60"/>
      <c r="Z112" s="60"/>
      <c r="AA112" s="60"/>
      <c r="AB112" s="55"/>
      <c r="AC112" s="56"/>
      <c r="AD112" s="56"/>
      <c r="AE112" s="56"/>
      <c r="AF112" s="56"/>
      <c r="AG112" s="56"/>
      <c r="AH112" s="56"/>
      <c r="AI112" s="61"/>
      <c r="AJ112" s="61"/>
      <c r="AK112" s="60"/>
      <c r="AL112" s="62"/>
      <c r="AM112" s="71"/>
    </row>
    <row r="113" spans="1:6" x14ac:dyDescent="0.25">
      <c r="A113" s="83" t="s">
        <v>146</v>
      </c>
      <c r="B113" s="17"/>
      <c r="C113" s="17"/>
      <c r="D113" s="17"/>
      <c r="E113" s="17"/>
      <c r="F113" s="17"/>
    </row>
    <row r="114" spans="1:6" ht="45" x14ac:dyDescent="0.25">
      <c r="A114" s="83"/>
      <c r="B114" s="17"/>
      <c r="C114" s="17" t="s">
        <v>90</v>
      </c>
      <c r="D114" s="17" t="s">
        <v>91</v>
      </c>
      <c r="E114" s="17" t="s">
        <v>92</v>
      </c>
      <c r="F114" s="17" t="s">
        <v>93</v>
      </c>
    </row>
    <row r="115" spans="1:6" x14ac:dyDescent="0.25">
      <c r="A115" s="83" t="s">
        <v>94</v>
      </c>
      <c r="B115" s="17" t="s">
        <v>143</v>
      </c>
      <c r="C115" s="17">
        <v>16</v>
      </c>
      <c r="D115" s="17">
        <v>100</v>
      </c>
      <c r="E115" s="17">
        <v>100</v>
      </c>
      <c r="F115" s="17">
        <v>100</v>
      </c>
    </row>
    <row r="116" spans="1:6" x14ac:dyDescent="0.25">
      <c r="A116" s="83" t="s">
        <v>158</v>
      </c>
      <c r="B116" s="17"/>
      <c r="C116" s="17"/>
      <c r="D116" s="17"/>
      <c r="E116" s="17"/>
      <c r="F116" s="17"/>
    </row>
    <row r="117" spans="1:6" x14ac:dyDescent="0.25">
      <c r="A117" s="83"/>
      <c r="B117" s="17"/>
      <c r="C117" s="17"/>
      <c r="D117" s="17"/>
      <c r="E117" s="17"/>
      <c r="F117" s="17"/>
    </row>
    <row r="118" spans="1:6" x14ac:dyDescent="0.25">
      <c r="A118" s="83"/>
      <c r="B118" s="17"/>
      <c r="C118" s="17"/>
      <c r="D118" s="17"/>
      <c r="E118" s="17"/>
      <c r="F118" s="17"/>
    </row>
    <row r="119" spans="1:6" x14ac:dyDescent="0.25">
      <c r="A119" s="83"/>
      <c r="B119" s="17"/>
      <c r="C119" s="17"/>
      <c r="D119" s="17"/>
      <c r="E119" s="17"/>
      <c r="F119" s="17"/>
    </row>
    <row r="120" spans="1:6" x14ac:dyDescent="0.25">
      <c r="A120" s="78"/>
      <c r="B120" s="17"/>
      <c r="C120" s="17"/>
      <c r="D120" s="17"/>
      <c r="E120" s="17"/>
      <c r="F120" s="17"/>
    </row>
    <row r="121" spans="1:6" x14ac:dyDescent="0.25">
      <c r="A121" s="78"/>
      <c r="B121" s="17"/>
      <c r="C121" s="17"/>
      <c r="D121" s="17"/>
      <c r="E121" s="17"/>
      <c r="F121" s="17"/>
    </row>
    <row r="122" spans="1:6" x14ac:dyDescent="0.25">
      <c r="A122" s="83" t="s">
        <v>163</v>
      </c>
      <c r="B122" s="17"/>
      <c r="C122" s="17"/>
      <c r="D122" s="17"/>
      <c r="E122" s="17"/>
      <c r="F122" s="17"/>
    </row>
    <row r="123" spans="1:6" x14ac:dyDescent="0.25">
      <c r="A123" s="83"/>
      <c r="C123" s="50" t="s">
        <v>90</v>
      </c>
      <c r="D123" s="50" t="s">
        <v>91</v>
      </c>
      <c r="E123" s="50" t="s">
        <v>92</v>
      </c>
      <c r="F123" s="50" t="s">
        <v>93</v>
      </c>
    </row>
    <row r="124" spans="1:6" x14ac:dyDescent="0.25">
      <c r="A124" s="83" t="s">
        <v>94</v>
      </c>
      <c r="B124" s="50" t="s">
        <v>143</v>
      </c>
      <c r="C124" s="50">
        <v>16</v>
      </c>
      <c r="D124" s="50">
        <v>100</v>
      </c>
      <c r="E124" s="50">
        <v>100</v>
      </c>
      <c r="F124" s="50">
        <v>100</v>
      </c>
    </row>
    <row r="125" spans="1:6" x14ac:dyDescent="0.25">
      <c r="A125" s="70" t="s">
        <v>158</v>
      </c>
      <c r="B125" s="30"/>
      <c r="C125" s="30"/>
      <c r="D125" s="30"/>
      <c r="E125" s="30"/>
      <c r="F125" s="30"/>
    </row>
    <row r="126" spans="1:6" x14ac:dyDescent="0.25">
      <c r="A126" s="83"/>
    </row>
    <row r="127" spans="1:6" x14ac:dyDescent="0.25">
      <c r="A127" s="83"/>
    </row>
  </sheetData>
  <sheetProtection sheet="1" objects="1" scenarios="1"/>
  <mergeCells count="83">
    <mergeCell ref="B106:U106"/>
    <mergeCell ref="B107:U107"/>
    <mergeCell ref="B108:U108"/>
    <mergeCell ref="B109:U109"/>
    <mergeCell ref="B110:U110"/>
    <mergeCell ref="B105:U105"/>
    <mergeCell ref="B93:U93"/>
    <mergeCell ref="B94:U94"/>
    <mergeCell ref="A97:AL97"/>
    <mergeCell ref="B98:U98"/>
    <mergeCell ref="V98:AA99"/>
    <mergeCell ref="AC98:AH99"/>
    <mergeCell ref="AI98:AL99"/>
    <mergeCell ref="B99:U99"/>
    <mergeCell ref="B100:U100"/>
    <mergeCell ref="A101:U101"/>
    <mergeCell ref="B102:U102"/>
    <mergeCell ref="B103:U103"/>
    <mergeCell ref="A104:U104"/>
    <mergeCell ref="B92:U92"/>
    <mergeCell ref="A84:AL84"/>
    <mergeCell ref="B85:U85"/>
    <mergeCell ref="V85:AA86"/>
    <mergeCell ref="AC85:AH86"/>
    <mergeCell ref="AI85:AL86"/>
    <mergeCell ref="B86:U86"/>
    <mergeCell ref="B87:U87"/>
    <mergeCell ref="A88:U88"/>
    <mergeCell ref="B89:U89"/>
    <mergeCell ref="B90:U90"/>
    <mergeCell ref="B91:U91"/>
    <mergeCell ref="B81:U81"/>
    <mergeCell ref="A71:U71"/>
    <mergeCell ref="V71:AL71"/>
    <mergeCell ref="B72:U72"/>
    <mergeCell ref="B73:U73"/>
    <mergeCell ref="B74:U74"/>
    <mergeCell ref="B75:U75"/>
    <mergeCell ref="B76:U76"/>
    <mergeCell ref="B77:U77"/>
    <mergeCell ref="B78:U78"/>
    <mergeCell ref="B79:U79"/>
    <mergeCell ref="B80:U80"/>
    <mergeCell ref="B70:U70"/>
    <mergeCell ref="B57:U57"/>
    <mergeCell ref="A58:U58"/>
    <mergeCell ref="V58:AL58"/>
    <mergeCell ref="B59:U59"/>
    <mergeCell ref="B60:U60"/>
    <mergeCell ref="B61:U61"/>
    <mergeCell ref="B62:U62"/>
    <mergeCell ref="A67:O67"/>
    <mergeCell ref="V68:AA69"/>
    <mergeCell ref="AC68:AH69"/>
    <mergeCell ref="AI68:AL69"/>
    <mergeCell ref="B56:U56"/>
    <mergeCell ref="B46:U46"/>
    <mergeCell ref="A47:U47"/>
    <mergeCell ref="V47:AL47"/>
    <mergeCell ref="B48:U48"/>
    <mergeCell ref="B49:U49"/>
    <mergeCell ref="B50:U50"/>
    <mergeCell ref="B51:U51"/>
    <mergeCell ref="B52:U52"/>
    <mergeCell ref="B53:U53"/>
    <mergeCell ref="B54:U54"/>
    <mergeCell ref="B55:U55"/>
    <mergeCell ref="V44:AA45"/>
    <mergeCell ref="AC44:AH45"/>
    <mergeCell ref="AI44:AL45"/>
    <mergeCell ref="A21:J21"/>
    <mergeCell ref="C22:J22"/>
    <mergeCell ref="C23:J23"/>
    <mergeCell ref="C24:J24"/>
    <mergeCell ref="C25:J25"/>
    <mergeCell ref="A28:O28"/>
    <mergeCell ref="B30:Q30"/>
    <mergeCell ref="V30:AJ30"/>
    <mergeCell ref="A1:AE1"/>
    <mergeCell ref="A6:AL6"/>
    <mergeCell ref="A7:AL7"/>
    <mergeCell ref="A8:AE8"/>
    <mergeCell ref="A9:AL9"/>
  </mergeCells>
  <printOptions horizontalCentered="1" verticalCentered="1"/>
  <pageMargins left="0" right="0" top="0" bottom="0" header="0.31496062992125984" footer="0.31496062992125984"/>
  <pageSetup paperSize="9" scale="3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27"/>
  <sheetViews>
    <sheetView view="pageBreakPreview" zoomScale="86" zoomScaleNormal="100" zoomScaleSheetLayoutView="86" workbookViewId="0">
      <selection activeCell="AM1" sqref="AM1:BD1048576"/>
    </sheetView>
  </sheetViews>
  <sheetFormatPr baseColWidth="10" defaultRowHeight="15" x14ac:dyDescent="0.25"/>
  <cols>
    <col min="1" max="1" width="8.28515625" style="50" customWidth="1"/>
    <col min="2" max="2" width="8" style="50" customWidth="1"/>
    <col min="3" max="3" width="8.28515625" style="50" customWidth="1"/>
    <col min="4" max="4" width="9.5703125" style="50" customWidth="1"/>
    <col min="5" max="5" width="8.5703125" style="50" customWidth="1"/>
    <col min="6" max="6" width="54.5703125" style="50" customWidth="1"/>
    <col min="7" max="7" width="11.42578125" style="50"/>
    <col min="8" max="8" width="11.42578125" style="50" customWidth="1"/>
    <col min="9" max="9" width="11.42578125" style="50"/>
    <col min="10" max="10" width="10.140625" style="50" customWidth="1"/>
    <col min="11" max="11" width="9.28515625" style="50" customWidth="1"/>
    <col min="12" max="12" width="9" style="50" customWidth="1"/>
    <col min="13" max="13" width="27.7109375" style="50" customWidth="1"/>
    <col min="14" max="14" width="8.5703125" style="50" customWidth="1"/>
    <col min="15" max="15" width="9.5703125" style="50" customWidth="1"/>
    <col min="16" max="16" width="8.28515625" style="50" customWidth="1"/>
    <col min="17" max="17" width="11" style="50" customWidth="1"/>
    <col min="18" max="18" width="10.7109375" style="50" bestFit="1" customWidth="1"/>
    <col min="19" max="19" width="11.7109375" style="50" customWidth="1"/>
    <col min="20" max="20" width="14.42578125" style="50" customWidth="1"/>
    <col min="21" max="21" width="7.5703125" style="50" customWidth="1"/>
    <col min="22" max="23" width="10" style="50" customWidth="1"/>
    <col min="24" max="24" width="10.85546875" style="50" customWidth="1"/>
    <col min="25" max="25" width="10.7109375" style="50" customWidth="1"/>
    <col min="26" max="26" width="8.7109375" style="50" customWidth="1"/>
    <col min="27" max="27" width="8" style="50" bestFit="1" customWidth="1"/>
    <col min="28" max="28" width="8.5703125" style="50" bestFit="1" customWidth="1"/>
    <col min="29" max="30" width="10.7109375" style="50" bestFit="1" customWidth="1"/>
    <col min="31" max="32" width="12.42578125" style="50" bestFit="1" customWidth="1"/>
    <col min="33" max="33" width="10.7109375" style="50" bestFit="1" customWidth="1"/>
    <col min="34" max="34" width="10.7109375" style="50" customWidth="1"/>
    <col min="35" max="35" width="9.42578125" style="50" bestFit="1" customWidth="1"/>
    <col min="36" max="36" width="14.85546875" style="50" bestFit="1" customWidth="1"/>
    <col min="37" max="37" width="11.28515625" style="50" bestFit="1" customWidth="1"/>
    <col min="38" max="38" width="8" style="57" bestFit="1" customWidth="1"/>
    <col min="39" max="39" width="19.85546875" style="72" hidden="1" customWidth="1"/>
    <col min="40" max="56" width="19.85546875" style="50" hidden="1" customWidth="1"/>
    <col min="57" max="57" width="11.42578125" style="50" customWidth="1"/>
    <col min="58" max="16384" width="11.42578125" style="50"/>
  </cols>
  <sheetData>
    <row r="1" spans="1:56" x14ac:dyDescent="0.25">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M1" s="81" t="s">
        <v>159</v>
      </c>
      <c r="AU1" s="50" t="s">
        <v>159</v>
      </c>
    </row>
    <row r="2" spans="1:56" x14ac:dyDescent="0.2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M2" s="84" t="s">
        <v>176</v>
      </c>
      <c r="AN2" s="50">
        <v>1</v>
      </c>
      <c r="AO2" s="50">
        <v>2</v>
      </c>
      <c r="AP2" s="50">
        <v>3</v>
      </c>
      <c r="AQ2" s="50">
        <v>4</v>
      </c>
      <c r="AR2" s="50">
        <v>5</v>
      </c>
      <c r="AS2" s="50" t="s">
        <v>101</v>
      </c>
      <c r="AT2" s="50" t="s">
        <v>88</v>
      </c>
      <c r="AU2" s="50" t="s">
        <v>176</v>
      </c>
      <c r="AV2" s="50">
        <v>1</v>
      </c>
      <c r="AW2" s="50">
        <v>2</v>
      </c>
      <c r="AX2" s="50">
        <v>3</v>
      </c>
      <c r="AY2" s="50">
        <v>4</v>
      </c>
      <c r="AZ2" s="50">
        <v>5</v>
      </c>
      <c r="BA2" s="50" t="s">
        <v>88</v>
      </c>
    </row>
    <row r="3" spans="1:56" x14ac:dyDescent="0.2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M3" s="84" t="s">
        <v>103</v>
      </c>
      <c r="AN3" s="50">
        <v>0</v>
      </c>
      <c r="AO3" s="50">
        <v>1</v>
      </c>
      <c r="AP3" s="50">
        <v>4</v>
      </c>
      <c r="AQ3" s="50">
        <v>14</v>
      </c>
      <c r="AR3" s="50">
        <v>8</v>
      </c>
      <c r="AS3" s="50">
        <v>0</v>
      </c>
      <c r="AT3" s="50">
        <v>27</v>
      </c>
      <c r="AU3" s="50" t="s">
        <v>103</v>
      </c>
      <c r="AV3" s="50">
        <v>0</v>
      </c>
      <c r="AW3" s="50">
        <v>1</v>
      </c>
      <c r="AX3" s="50">
        <v>4</v>
      </c>
      <c r="AY3" s="50">
        <v>14</v>
      </c>
      <c r="AZ3" s="50">
        <v>8</v>
      </c>
      <c r="BA3" s="50">
        <v>4.07</v>
      </c>
      <c r="BB3" s="50">
        <v>0.78</v>
      </c>
      <c r="BC3" s="50">
        <v>4</v>
      </c>
      <c r="BD3" s="50">
        <v>4</v>
      </c>
    </row>
    <row r="4" spans="1:56" x14ac:dyDescent="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M4" s="84" t="s">
        <v>102</v>
      </c>
      <c r="AN4" s="50">
        <v>0</v>
      </c>
      <c r="AO4" s="50">
        <v>0</v>
      </c>
      <c r="AP4" s="50">
        <v>4</v>
      </c>
      <c r="AQ4" s="50">
        <v>14</v>
      </c>
      <c r="AR4" s="50">
        <v>8</v>
      </c>
      <c r="AS4" s="50">
        <v>0</v>
      </c>
      <c r="AT4" s="50">
        <v>26</v>
      </c>
      <c r="AU4" s="50" t="s">
        <v>102</v>
      </c>
      <c r="AV4" s="50">
        <v>0</v>
      </c>
      <c r="AW4" s="50">
        <v>0</v>
      </c>
      <c r="AX4" s="50">
        <v>4</v>
      </c>
      <c r="AY4" s="50">
        <v>14</v>
      </c>
      <c r="AZ4" s="50">
        <v>8</v>
      </c>
      <c r="BA4" s="50">
        <v>4.1500000000000004</v>
      </c>
      <c r="BB4" s="50">
        <v>0.67</v>
      </c>
      <c r="BC4" s="50">
        <v>4</v>
      </c>
      <c r="BD4" s="50">
        <v>4</v>
      </c>
    </row>
    <row r="5" spans="1:56" x14ac:dyDescent="0.25">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M5" s="84" t="s">
        <v>104</v>
      </c>
      <c r="AN5" s="50">
        <v>2</v>
      </c>
      <c r="AO5" s="50">
        <v>2</v>
      </c>
      <c r="AP5" s="50">
        <v>1</v>
      </c>
      <c r="AQ5" s="50">
        <v>1</v>
      </c>
      <c r="AR5" s="50">
        <v>22</v>
      </c>
      <c r="AS5" s="50">
        <v>0</v>
      </c>
      <c r="AT5" s="50">
        <v>28</v>
      </c>
      <c r="AU5" s="50" t="s">
        <v>104</v>
      </c>
      <c r="AV5" s="50">
        <v>2</v>
      </c>
      <c r="AW5" s="50">
        <v>2</v>
      </c>
      <c r="AX5" s="50">
        <v>1</v>
      </c>
      <c r="AY5" s="50">
        <v>1</v>
      </c>
      <c r="AZ5" s="50">
        <v>22</v>
      </c>
      <c r="BA5" s="50">
        <v>4.3899999999999997</v>
      </c>
      <c r="BB5" s="50">
        <v>1.29</v>
      </c>
      <c r="BC5" s="50">
        <v>5</v>
      </c>
      <c r="BD5" s="50">
        <v>5</v>
      </c>
    </row>
    <row r="6" spans="1:56" ht="15.75" x14ac:dyDescent="0.25">
      <c r="A6" s="103" t="s">
        <v>100</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84" t="s">
        <v>105</v>
      </c>
      <c r="AN6" s="50">
        <v>0</v>
      </c>
      <c r="AO6" s="50">
        <v>0</v>
      </c>
      <c r="AP6" s="50">
        <v>2</v>
      </c>
      <c r="AQ6" s="50">
        <v>7</v>
      </c>
      <c r="AR6" s="50">
        <v>19</v>
      </c>
      <c r="AS6" s="50">
        <v>0</v>
      </c>
      <c r="AT6" s="50">
        <v>28</v>
      </c>
      <c r="AU6" s="50" t="s">
        <v>105</v>
      </c>
      <c r="AV6" s="50">
        <v>0</v>
      </c>
      <c r="AW6" s="50">
        <v>0</v>
      </c>
      <c r="AX6" s="50">
        <v>2</v>
      </c>
      <c r="AY6" s="50">
        <v>7</v>
      </c>
      <c r="AZ6" s="50">
        <v>19</v>
      </c>
      <c r="BA6" s="50">
        <v>4.6100000000000003</v>
      </c>
      <c r="BB6" s="50">
        <v>0.63</v>
      </c>
      <c r="BC6" s="50">
        <v>5</v>
      </c>
      <c r="BD6" s="50">
        <v>5</v>
      </c>
    </row>
    <row r="7" spans="1:56" x14ac:dyDescent="0.25">
      <c r="A7" s="104" t="s">
        <v>87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84" t="s">
        <v>106</v>
      </c>
      <c r="AN7" s="50">
        <v>0</v>
      </c>
      <c r="AO7" s="50">
        <v>1</v>
      </c>
      <c r="AP7" s="50">
        <v>1</v>
      </c>
      <c r="AQ7" s="50">
        <v>1</v>
      </c>
      <c r="AR7" s="50">
        <v>24</v>
      </c>
      <c r="AS7" s="50">
        <v>1</v>
      </c>
      <c r="AT7" s="50">
        <v>28</v>
      </c>
      <c r="AU7" s="50" t="s">
        <v>106</v>
      </c>
      <c r="AV7" s="50">
        <v>0</v>
      </c>
      <c r="AW7" s="50">
        <v>1</v>
      </c>
      <c r="AX7" s="50">
        <v>1</v>
      </c>
      <c r="AY7" s="50">
        <v>1</v>
      </c>
      <c r="AZ7" s="50">
        <v>24</v>
      </c>
      <c r="BA7" s="50">
        <v>4.78</v>
      </c>
      <c r="BB7" s="50">
        <v>0.7</v>
      </c>
      <c r="BC7" s="50">
        <v>5</v>
      </c>
      <c r="BD7" s="50">
        <v>5</v>
      </c>
    </row>
    <row r="8" spans="1:56" ht="15.75" x14ac:dyDescent="0.2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M8" s="84" t="s">
        <v>107</v>
      </c>
      <c r="AN8" s="50">
        <v>0</v>
      </c>
      <c r="AO8" s="50">
        <v>2</v>
      </c>
      <c r="AP8" s="50">
        <v>5</v>
      </c>
      <c r="AQ8" s="50">
        <v>6</v>
      </c>
      <c r="AR8" s="50">
        <v>15</v>
      </c>
      <c r="AS8" s="50">
        <v>0</v>
      </c>
      <c r="AT8" s="50">
        <v>28</v>
      </c>
      <c r="AU8" s="50" t="s">
        <v>107</v>
      </c>
      <c r="AV8" s="50">
        <v>0</v>
      </c>
      <c r="AW8" s="50">
        <v>2</v>
      </c>
      <c r="AX8" s="50">
        <v>5</v>
      </c>
      <c r="AY8" s="50">
        <v>6</v>
      </c>
      <c r="AZ8" s="50">
        <v>15</v>
      </c>
      <c r="BA8" s="50">
        <v>4.21</v>
      </c>
      <c r="BB8" s="50">
        <v>0.99</v>
      </c>
      <c r="BC8" s="50">
        <v>5</v>
      </c>
      <c r="BD8" s="50">
        <v>5</v>
      </c>
    </row>
    <row r="9" spans="1:56" ht="27.75" customHeight="1" x14ac:dyDescent="0.25">
      <c r="A9" s="106" t="s">
        <v>174</v>
      </c>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84" t="s">
        <v>108</v>
      </c>
      <c r="AN9" s="50">
        <v>0</v>
      </c>
      <c r="AO9" s="50">
        <v>0</v>
      </c>
      <c r="AP9" s="50">
        <v>0</v>
      </c>
      <c r="AQ9" s="50">
        <v>4</v>
      </c>
      <c r="AR9" s="50">
        <v>24</v>
      </c>
      <c r="AS9" s="50">
        <v>0</v>
      </c>
      <c r="AT9" s="50">
        <v>28</v>
      </c>
      <c r="AU9" s="50" t="s">
        <v>108</v>
      </c>
      <c r="AV9" s="50">
        <v>0</v>
      </c>
      <c r="AW9" s="50">
        <v>0</v>
      </c>
      <c r="AX9" s="50">
        <v>0</v>
      </c>
      <c r="AY9" s="50">
        <v>4</v>
      </c>
      <c r="AZ9" s="50">
        <v>24</v>
      </c>
      <c r="BA9" s="50">
        <v>4.8600000000000003</v>
      </c>
      <c r="BB9" s="50">
        <v>0.36</v>
      </c>
      <c r="BC9" s="50">
        <v>5</v>
      </c>
      <c r="BD9" s="50">
        <v>5</v>
      </c>
    </row>
    <row r="10" spans="1:56" x14ac:dyDescent="0.25">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42"/>
      <c r="AM10" s="84" t="s">
        <v>109</v>
      </c>
      <c r="AN10" s="50">
        <v>0</v>
      </c>
      <c r="AO10" s="50">
        <v>1</v>
      </c>
      <c r="AP10" s="50">
        <v>1</v>
      </c>
      <c r="AQ10" s="50">
        <v>3</v>
      </c>
      <c r="AR10" s="50">
        <v>20</v>
      </c>
      <c r="AS10" s="50">
        <v>3</v>
      </c>
      <c r="AT10" s="50">
        <v>28</v>
      </c>
      <c r="AU10" s="50" t="s">
        <v>109</v>
      </c>
      <c r="AV10" s="50">
        <v>0</v>
      </c>
      <c r="AW10" s="50">
        <v>1</v>
      </c>
      <c r="AX10" s="50">
        <v>1</v>
      </c>
      <c r="AY10" s="50">
        <v>3</v>
      </c>
      <c r="AZ10" s="50">
        <v>20</v>
      </c>
      <c r="BA10" s="50">
        <v>4.68</v>
      </c>
      <c r="BB10" s="50">
        <v>0.75</v>
      </c>
      <c r="BC10" s="50">
        <v>5</v>
      </c>
      <c r="BD10" s="50">
        <v>5</v>
      </c>
    </row>
    <row r="11" spans="1:56" x14ac:dyDescent="0.25">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42"/>
      <c r="AM11" s="84" t="s">
        <v>110</v>
      </c>
      <c r="AN11" s="50">
        <v>0</v>
      </c>
      <c r="AO11" s="50">
        <v>1</v>
      </c>
      <c r="AP11" s="50">
        <v>3</v>
      </c>
      <c r="AQ11" s="50">
        <v>11</v>
      </c>
      <c r="AR11" s="50">
        <v>13</v>
      </c>
      <c r="AS11" s="50">
        <v>0</v>
      </c>
      <c r="AT11" s="50">
        <v>28</v>
      </c>
      <c r="AU11" s="50" t="s">
        <v>110</v>
      </c>
      <c r="AV11" s="50">
        <v>0</v>
      </c>
      <c r="AW11" s="50">
        <v>1</v>
      </c>
      <c r="AX11" s="50">
        <v>3</v>
      </c>
      <c r="AY11" s="50">
        <v>11</v>
      </c>
      <c r="AZ11" s="50">
        <v>13</v>
      </c>
      <c r="BA11" s="50">
        <v>4.29</v>
      </c>
      <c r="BB11" s="50">
        <v>0.81</v>
      </c>
      <c r="BC11" s="50">
        <v>4</v>
      </c>
      <c r="BD11" s="50">
        <v>5</v>
      </c>
    </row>
    <row r="12" spans="1:56" x14ac:dyDescent="0.25">
      <c r="A12" s="73"/>
      <c r="B12" s="73"/>
      <c r="C12" s="73"/>
      <c r="D12" s="73"/>
      <c r="E12" s="73"/>
      <c r="F12" s="73"/>
      <c r="G12" s="73"/>
      <c r="H12" s="73"/>
      <c r="I12" s="73"/>
      <c r="J12" s="73"/>
      <c r="K12" s="73"/>
      <c r="L12" s="73"/>
      <c r="M12" s="49"/>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42"/>
      <c r="AM12" s="84" t="s">
        <v>111</v>
      </c>
      <c r="AN12" s="50">
        <v>1</v>
      </c>
      <c r="AO12" s="50">
        <v>0</v>
      </c>
      <c r="AP12" s="50">
        <v>2</v>
      </c>
      <c r="AQ12" s="50">
        <v>6</v>
      </c>
      <c r="AR12" s="50">
        <v>19</v>
      </c>
      <c r="AS12" s="50">
        <v>0</v>
      </c>
      <c r="AT12" s="50">
        <v>28</v>
      </c>
      <c r="AU12" s="50" t="s">
        <v>111</v>
      </c>
      <c r="AV12" s="50">
        <v>1</v>
      </c>
      <c r="AW12" s="50">
        <v>0</v>
      </c>
      <c r="AX12" s="50">
        <v>2</v>
      </c>
      <c r="AY12" s="50">
        <v>6</v>
      </c>
      <c r="AZ12" s="50">
        <v>19</v>
      </c>
      <c r="BA12" s="50">
        <v>4.5</v>
      </c>
      <c r="BB12" s="50">
        <v>0.92</v>
      </c>
      <c r="BC12" s="50">
        <v>5</v>
      </c>
      <c r="BD12" s="50">
        <v>5</v>
      </c>
    </row>
    <row r="13" spans="1:56" x14ac:dyDescent="0.25">
      <c r="A13" s="73"/>
      <c r="B13" s="73"/>
      <c r="C13" s="73"/>
      <c r="D13" s="73"/>
      <c r="E13" s="73"/>
      <c r="F13" s="73"/>
      <c r="G13" s="73"/>
      <c r="H13" s="73"/>
      <c r="I13" s="73"/>
      <c r="J13" s="73"/>
      <c r="K13" s="73"/>
      <c r="L13" s="73"/>
      <c r="M13" s="49"/>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42"/>
      <c r="AM13" s="84" t="s">
        <v>112</v>
      </c>
      <c r="AN13" s="50">
        <v>0</v>
      </c>
      <c r="AO13" s="50">
        <v>0</v>
      </c>
      <c r="AP13" s="50">
        <v>1</v>
      </c>
      <c r="AQ13" s="50">
        <v>4</v>
      </c>
      <c r="AR13" s="50">
        <v>23</v>
      </c>
      <c r="AS13" s="50">
        <v>0</v>
      </c>
      <c r="AT13" s="50">
        <v>28</v>
      </c>
      <c r="AU13" s="50" t="s">
        <v>112</v>
      </c>
      <c r="AV13" s="50">
        <v>0</v>
      </c>
      <c r="AW13" s="50">
        <v>0</v>
      </c>
      <c r="AX13" s="50">
        <v>1</v>
      </c>
      <c r="AY13" s="50">
        <v>4</v>
      </c>
      <c r="AZ13" s="50">
        <v>23</v>
      </c>
      <c r="BA13" s="50">
        <v>4.79</v>
      </c>
      <c r="BB13" s="50">
        <v>0.5</v>
      </c>
      <c r="BC13" s="50">
        <v>5</v>
      </c>
      <c r="BD13" s="50">
        <v>5</v>
      </c>
    </row>
    <row r="14" spans="1:56" x14ac:dyDescent="0.25">
      <c r="A14" s="73"/>
      <c r="B14" s="73"/>
      <c r="C14" s="73"/>
      <c r="D14" s="73"/>
      <c r="E14" s="73"/>
      <c r="F14" s="73"/>
      <c r="G14" s="73"/>
      <c r="H14" s="73"/>
      <c r="I14" s="73"/>
      <c r="J14" s="73"/>
      <c r="K14" s="73"/>
      <c r="L14" s="73"/>
      <c r="M14" s="49"/>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42"/>
      <c r="AM14" s="84" t="s">
        <v>113</v>
      </c>
      <c r="AN14" s="50">
        <v>0</v>
      </c>
      <c r="AO14" s="50">
        <v>0</v>
      </c>
      <c r="AP14" s="50">
        <v>1</v>
      </c>
      <c r="AQ14" s="50">
        <v>8</v>
      </c>
      <c r="AR14" s="50">
        <v>19</v>
      </c>
      <c r="AS14" s="50">
        <v>0</v>
      </c>
      <c r="AT14" s="50">
        <v>28</v>
      </c>
      <c r="AU14" s="50" t="s">
        <v>113</v>
      </c>
      <c r="AV14" s="50">
        <v>0</v>
      </c>
      <c r="AW14" s="50">
        <v>0</v>
      </c>
      <c r="AX14" s="50">
        <v>1</v>
      </c>
      <c r="AY14" s="50">
        <v>8</v>
      </c>
      <c r="AZ14" s="50">
        <v>19</v>
      </c>
      <c r="BA14" s="50">
        <v>4.6399999999999997</v>
      </c>
      <c r="BB14" s="50">
        <v>0.56000000000000005</v>
      </c>
      <c r="BC14" s="50">
        <v>5</v>
      </c>
      <c r="BD14" s="50">
        <v>5</v>
      </c>
    </row>
    <row r="15" spans="1:56" x14ac:dyDescent="0.25">
      <c r="A15" s="73"/>
      <c r="B15" s="73"/>
      <c r="C15" s="73"/>
      <c r="D15" s="73"/>
      <c r="E15" s="73"/>
      <c r="F15" s="73"/>
      <c r="G15" s="73"/>
      <c r="H15" s="73"/>
      <c r="I15" s="73"/>
      <c r="J15" s="73"/>
      <c r="K15" s="73"/>
      <c r="L15" s="73"/>
      <c r="M15" s="49"/>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42"/>
      <c r="AM15" s="84" t="s">
        <v>114</v>
      </c>
      <c r="AN15" s="50">
        <v>0</v>
      </c>
      <c r="AO15" s="50">
        <v>1</v>
      </c>
      <c r="AP15" s="50">
        <v>2</v>
      </c>
      <c r="AQ15" s="50">
        <v>11</v>
      </c>
      <c r="AR15" s="50">
        <v>13</v>
      </c>
      <c r="AS15" s="50">
        <v>1</v>
      </c>
      <c r="AT15" s="50">
        <v>28</v>
      </c>
      <c r="AU15" s="50" t="s">
        <v>114</v>
      </c>
      <c r="AV15" s="50">
        <v>0</v>
      </c>
      <c r="AW15" s="50">
        <v>1</v>
      </c>
      <c r="AX15" s="50">
        <v>2</v>
      </c>
      <c r="AY15" s="50">
        <v>11</v>
      </c>
      <c r="AZ15" s="50">
        <v>13</v>
      </c>
      <c r="BA15" s="50">
        <v>4.33</v>
      </c>
      <c r="BB15" s="50">
        <v>0.78</v>
      </c>
      <c r="BC15" s="50">
        <v>4</v>
      </c>
      <c r="BD15" s="50">
        <v>5</v>
      </c>
    </row>
    <row r="16" spans="1:56" x14ac:dyDescent="0.25">
      <c r="A16" s="73"/>
      <c r="B16" s="73"/>
      <c r="C16" s="73"/>
      <c r="D16" s="73"/>
      <c r="E16" s="73"/>
      <c r="F16" s="73"/>
      <c r="G16" s="73"/>
      <c r="H16" s="73"/>
      <c r="I16" s="73"/>
      <c r="J16" s="73"/>
      <c r="K16" s="73"/>
      <c r="L16" s="73"/>
      <c r="M16" s="49"/>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42"/>
      <c r="AM16" s="84" t="s">
        <v>115</v>
      </c>
      <c r="AN16" s="50">
        <v>0</v>
      </c>
      <c r="AO16" s="50">
        <v>1</v>
      </c>
      <c r="AP16" s="50">
        <v>1</v>
      </c>
      <c r="AQ16" s="50">
        <v>8</v>
      </c>
      <c r="AR16" s="50">
        <v>17</v>
      </c>
      <c r="AS16" s="50">
        <v>1</v>
      </c>
      <c r="AT16" s="50">
        <v>28</v>
      </c>
      <c r="AU16" s="50" t="s">
        <v>115</v>
      </c>
      <c r="AV16" s="50">
        <v>0</v>
      </c>
      <c r="AW16" s="50">
        <v>1</v>
      </c>
      <c r="AX16" s="50">
        <v>1</v>
      </c>
      <c r="AY16" s="50">
        <v>8</v>
      </c>
      <c r="AZ16" s="50">
        <v>17</v>
      </c>
      <c r="BA16" s="50">
        <v>4.5199999999999996</v>
      </c>
      <c r="BB16" s="50">
        <v>0.75</v>
      </c>
      <c r="BC16" s="50">
        <v>5</v>
      </c>
      <c r="BD16" s="50">
        <v>5</v>
      </c>
    </row>
    <row r="17" spans="1:56" x14ac:dyDescent="0.25">
      <c r="A17" s="73"/>
      <c r="B17" s="73"/>
      <c r="C17" s="73"/>
      <c r="D17" s="73"/>
      <c r="E17" s="73"/>
      <c r="F17" s="73"/>
      <c r="G17" s="73"/>
      <c r="H17" s="73"/>
      <c r="I17" s="73"/>
      <c r="J17" s="73"/>
      <c r="K17" s="73"/>
      <c r="L17" s="73"/>
      <c r="M17" s="49"/>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42"/>
      <c r="AM17" s="84" t="s">
        <v>116</v>
      </c>
      <c r="AN17" s="50">
        <v>2</v>
      </c>
      <c r="AO17" s="50">
        <v>4</v>
      </c>
      <c r="AP17" s="50">
        <v>6</v>
      </c>
      <c r="AQ17" s="50">
        <v>9</v>
      </c>
      <c r="AR17" s="50">
        <v>7</v>
      </c>
      <c r="AS17" s="50">
        <v>0</v>
      </c>
      <c r="AT17" s="50">
        <v>28</v>
      </c>
      <c r="AU17" s="50" t="s">
        <v>116</v>
      </c>
      <c r="AV17" s="50">
        <v>2</v>
      </c>
      <c r="AW17" s="50">
        <v>4</v>
      </c>
      <c r="AX17" s="50">
        <v>6</v>
      </c>
      <c r="AY17" s="50">
        <v>9</v>
      </c>
      <c r="AZ17" s="50">
        <v>7</v>
      </c>
      <c r="BA17" s="50">
        <v>3.54</v>
      </c>
      <c r="BB17" s="50">
        <v>1.23</v>
      </c>
      <c r="BC17" s="50">
        <v>4</v>
      </c>
      <c r="BD17" s="50">
        <v>4</v>
      </c>
    </row>
    <row r="18" spans="1:56" x14ac:dyDescent="0.25">
      <c r="A18" s="73"/>
      <c r="B18" s="73"/>
      <c r="C18" s="73"/>
      <c r="D18" s="73"/>
      <c r="E18" s="73"/>
      <c r="F18" s="73"/>
      <c r="G18" s="73"/>
      <c r="H18" s="73"/>
      <c r="I18" s="73"/>
      <c r="J18" s="73"/>
      <c r="K18" s="73"/>
      <c r="L18" s="73"/>
      <c r="M18" s="49"/>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42"/>
      <c r="AM18" s="84" t="s">
        <v>117</v>
      </c>
      <c r="AN18" s="50">
        <v>2</v>
      </c>
      <c r="AO18" s="50">
        <v>2</v>
      </c>
      <c r="AP18" s="50">
        <v>10</v>
      </c>
      <c r="AQ18" s="50">
        <v>10</v>
      </c>
      <c r="AR18" s="50">
        <v>4</v>
      </c>
      <c r="AS18" s="50">
        <v>0</v>
      </c>
      <c r="AT18" s="50">
        <v>28</v>
      </c>
      <c r="AU18" s="50" t="s">
        <v>117</v>
      </c>
      <c r="AV18" s="50">
        <v>2</v>
      </c>
      <c r="AW18" s="50">
        <v>2</v>
      </c>
      <c r="AX18" s="50">
        <v>10</v>
      </c>
      <c r="AY18" s="50">
        <v>10</v>
      </c>
      <c r="AZ18" s="50">
        <v>4</v>
      </c>
      <c r="BA18" s="50">
        <v>3.43</v>
      </c>
      <c r="BB18" s="50">
        <v>1.07</v>
      </c>
      <c r="BC18" s="50">
        <v>4</v>
      </c>
      <c r="BD18" s="50">
        <v>3</v>
      </c>
    </row>
    <row r="19" spans="1:56" x14ac:dyDescent="0.25">
      <c r="A19" s="73"/>
      <c r="B19" s="73"/>
      <c r="C19" s="73"/>
      <c r="D19" s="73"/>
      <c r="E19" s="73"/>
      <c r="F19" s="73"/>
      <c r="G19" s="73"/>
      <c r="H19" s="73"/>
      <c r="I19" s="73"/>
      <c r="J19" s="73"/>
      <c r="K19" s="73"/>
      <c r="L19" s="73"/>
      <c r="M19" s="49"/>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42"/>
      <c r="AM19" s="84" t="s">
        <v>118</v>
      </c>
      <c r="AN19" s="50">
        <v>0</v>
      </c>
      <c r="AO19" s="50">
        <v>5</v>
      </c>
      <c r="AP19" s="50">
        <v>9</v>
      </c>
      <c r="AQ19" s="50">
        <v>12</v>
      </c>
      <c r="AR19" s="50">
        <v>2</v>
      </c>
      <c r="AS19" s="50">
        <v>0</v>
      </c>
      <c r="AT19" s="50">
        <v>28</v>
      </c>
      <c r="AU19" s="50" t="s">
        <v>118</v>
      </c>
      <c r="AV19" s="50">
        <v>0</v>
      </c>
      <c r="AW19" s="50">
        <v>5</v>
      </c>
      <c r="AX19" s="50">
        <v>9</v>
      </c>
      <c r="AY19" s="50">
        <v>12</v>
      </c>
      <c r="AZ19" s="50">
        <v>2</v>
      </c>
      <c r="BA19" s="50">
        <v>3.39</v>
      </c>
      <c r="BB19" s="50">
        <v>0.88</v>
      </c>
      <c r="BC19" s="50">
        <v>4</v>
      </c>
      <c r="BD19" s="50">
        <v>4</v>
      </c>
    </row>
    <row r="20" spans="1:56" x14ac:dyDescent="0.25">
      <c r="A20" s="73"/>
      <c r="B20" s="73"/>
      <c r="C20" s="73"/>
      <c r="D20" s="73"/>
      <c r="E20" s="73"/>
      <c r="F20" s="73"/>
      <c r="G20" s="73"/>
      <c r="H20" s="73"/>
      <c r="I20" s="73"/>
      <c r="J20" s="73"/>
      <c r="K20" s="73"/>
      <c r="L20" s="73"/>
      <c r="M20" s="49"/>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42"/>
      <c r="AM20" s="84" t="s">
        <v>119</v>
      </c>
      <c r="AN20" s="50">
        <v>3</v>
      </c>
      <c r="AO20" s="50">
        <v>5</v>
      </c>
      <c r="AP20" s="50">
        <v>6</v>
      </c>
      <c r="AQ20" s="50">
        <v>6</v>
      </c>
      <c r="AR20" s="50">
        <v>6</v>
      </c>
      <c r="AS20" s="50">
        <v>2</v>
      </c>
      <c r="AT20" s="50">
        <v>28</v>
      </c>
      <c r="AU20" s="50" t="s">
        <v>119</v>
      </c>
      <c r="AV20" s="50">
        <v>3</v>
      </c>
      <c r="AW20" s="50">
        <v>5</v>
      </c>
      <c r="AX20" s="50">
        <v>6</v>
      </c>
      <c r="AY20" s="50">
        <v>6</v>
      </c>
      <c r="AZ20" s="50">
        <v>6</v>
      </c>
      <c r="BA20" s="50">
        <v>3.27</v>
      </c>
      <c r="BB20" s="50">
        <v>1.34</v>
      </c>
      <c r="BC20" s="50">
        <v>3</v>
      </c>
      <c r="BD20" s="50">
        <v>3</v>
      </c>
    </row>
    <row r="21" spans="1:56" ht="40.5" customHeight="1" x14ac:dyDescent="0.25">
      <c r="A21" s="94" t="s">
        <v>1</v>
      </c>
      <c r="B21" s="94"/>
      <c r="C21" s="94"/>
      <c r="D21" s="94"/>
      <c r="E21" s="94"/>
      <c r="F21" s="94"/>
      <c r="G21" s="94"/>
      <c r="H21" s="94"/>
      <c r="I21" s="94"/>
      <c r="J21" s="94"/>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42"/>
      <c r="AM21" s="84" t="s">
        <v>120</v>
      </c>
      <c r="AN21" s="50">
        <v>5</v>
      </c>
      <c r="AO21" s="50">
        <v>7</v>
      </c>
      <c r="AP21" s="50">
        <v>5</v>
      </c>
      <c r="AQ21" s="50">
        <v>7</v>
      </c>
      <c r="AR21" s="50">
        <v>2</v>
      </c>
      <c r="AS21" s="50">
        <v>2</v>
      </c>
      <c r="AT21" s="50">
        <v>28</v>
      </c>
      <c r="AU21" s="50" t="s">
        <v>120</v>
      </c>
      <c r="AV21" s="50">
        <v>5</v>
      </c>
      <c r="AW21" s="50">
        <v>7</v>
      </c>
      <c r="AX21" s="50">
        <v>5</v>
      </c>
      <c r="AY21" s="50">
        <v>7</v>
      </c>
      <c r="AZ21" s="50">
        <v>2</v>
      </c>
      <c r="BA21" s="50">
        <v>2.77</v>
      </c>
      <c r="BB21" s="50">
        <v>1.27</v>
      </c>
      <c r="BC21" s="50">
        <v>3</v>
      </c>
      <c r="BD21" s="50">
        <v>2</v>
      </c>
    </row>
    <row r="22" spans="1:56" ht="18" x14ac:dyDescent="0.25">
      <c r="A22" s="73"/>
      <c r="B22" s="73"/>
      <c r="C22" s="107" t="s">
        <v>2</v>
      </c>
      <c r="D22" s="107"/>
      <c r="E22" s="107"/>
      <c r="F22" s="107"/>
      <c r="G22" s="107"/>
      <c r="H22" s="107"/>
      <c r="I22" s="107"/>
      <c r="J22" s="107"/>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42"/>
      <c r="AM22" s="84" t="s">
        <v>121</v>
      </c>
      <c r="AN22" s="50">
        <v>7</v>
      </c>
      <c r="AO22" s="50">
        <v>10</v>
      </c>
      <c r="AP22" s="50">
        <v>8</v>
      </c>
      <c r="AQ22" s="50">
        <v>2</v>
      </c>
      <c r="AR22" s="50">
        <v>1</v>
      </c>
      <c r="AS22" s="50">
        <v>0</v>
      </c>
      <c r="AT22" s="50">
        <v>28</v>
      </c>
      <c r="AU22" s="50" t="s">
        <v>121</v>
      </c>
      <c r="AV22" s="50">
        <v>7</v>
      </c>
      <c r="AW22" s="50">
        <v>10</v>
      </c>
      <c r="AX22" s="50">
        <v>8</v>
      </c>
      <c r="AY22" s="50">
        <v>2</v>
      </c>
      <c r="AZ22" s="50">
        <v>1</v>
      </c>
      <c r="BA22" s="50">
        <v>2.29</v>
      </c>
      <c r="BB22" s="50">
        <v>1.05</v>
      </c>
      <c r="BC22" s="50">
        <v>2</v>
      </c>
      <c r="BD22" s="50">
        <v>2</v>
      </c>
    </row>
    <row r="23" spans="1:56" ht="39.75" customHeight="1" x14ac:dyDescent="0.25">
      <c r="A23" s="73"/>
      <c r="B23" s="73"/>
      <c r="C23" s="107" t="s">
        <v>3</v>
      </c>
      <c r="D23" s="107"/>
      <c r="E23" s="107"/>
      <c r="F23" s="107"/>
      <c r="G23" s="107"/>
      <c r="H23" s="107"/>
      <c r="I23" s="107"/>
      <c r="J23" s="107"/>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42"/>
      <c r="AM23" s="84" t="s">
        <v>122</v>
      </c>
      <c r="AN23" s="50">
        <v>0</v>
      </c>
      <c r="AO23" s="50">
        <v>1</v>
      </c>
      <c r="AP23" s="50">
        <v>4</v>
      </c>
      <c r="AQ23" s="50">
        <v>7</v>
      </c>
      <c r="AR23" s="50">
        <v>11</v>
      </c>
      <c r="AS23" s="50">
        <v>5</v>
      </c>
      <c r="AT23" s="50">
        <v>28</v>
      </c>
      <c r="AU23" s="50" t="s">
        <v>122</v>
      </c>
      <c r="AV23" s="50">
        <v>0</v>
      </c>
      <c r="AW23" s="50">
        <v>1</v>
      </c>
      <c r="AX23" s="50">
        <v>4</v>
      </c>
      <c r="AY23" s="50">
        <v>7</v>
      </c>
      <c r="AZ23" s="50">
        <v>11</v>
      </c>
      <c r="BA23" s="50">
        <v>4.22</v>
      </c>
      <c r="BB23" s="50">
        <v>0.9</v>
      </c>
      <c r="BC23" s="50">
        <v>4</v>
      </c>
      <c r="BD23" s="50">
        <v>5</v>
      </c>
    </row>
    <row r="24" spans="1:56" ht="18" x14ac:dyDescent="0.25">
      <c r="A24" s="73"/>
      <c r="B24" s="73"/>
      <c r="C24" s="107" t="s">
        <v>4</v>
      </c>
      <c r="D24" s="107"/>
      <c r="E24" s="107"/>
      <c r="F24" s="107"/>
      <c r="G24" s="107"/>
      <c r="H24" s="107"/>
      <c r="I24" s="107"/>
      <c r="J24" s="107"/>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42"/>
      <c r="AM24" s="84" t="s">
        <v>123</v>
      </c>
      <c r="AN24" s="50">
        <v>0</v>
      </c>
      <c r="AO24" s="50">
        <v>0</v>
      </c>
      <c r="AP24" s="50">
        <v>3</v>
      </c>
      <c r="AQ24" s="50">
        <v>11</v>
      </c>
      <c r="AR24" s="50">
        <v>7</v>
      </c>
      <c r="AS24" s="50">
        <v>7</v>
      </c>
      <c r="AT24" s="50">
        <v>28</v>
      </c>
      <c r="AU24" s="50" t="s">
        <v>123</v>
      </c>
      <c r="AV24" s="50">
        <v>0</v>
      </c>
      <c r="AW24" s="50">
        <v>0</v>
      </c>
      <c r="AX24" s="50">
        <v>3</v>
      </c>
      <c r="AY24" s="50">
        <v>11</v>
      </c>
      <c r="AZ24" s="50">
        <v>7</v>
      </c>
      <c r="BA24" s="50">
        <v>4.1900000000000004</v>
      </c>
      <c r="BB24" s="50">
        <v>0.68</v>
      </c>
      <c r="BC24" s="50">
        <v>4</v>
      </c>
      <c r="BD24" s="50">
        <v>4</v>
      </c>
    </row>
    <row r="25" spans="1:56" ht="18" x14ac:dyDescent="0.25">
      <c r="C25" s="107" t="s">
        <v>5</v>
      </c>
      <c r="D25" s="107"/>
      <c r="E25" s="107"/>
      <c r="F25" s="107"/>
      <c r="G25" s="107"/>
      <c r="H25" s="107"/>
      <c r="I25" s="107"/>
      <c r="J25" s="107"/>
      <c r="AM25" s="84" t="s">
        <v>124</v>
      </c>
      <c r="AN25" s="50">
        <v>0</v>
      </c>
      <c r="AO25" s="50">
        <v>2</v>
      </c>
      <c r="AP25" s="50">
        <v>7</v>
      </c>
      <c r="AQ25" s="50">
        <v>11</v>
      </c>
      <c r="AR25" s="50">
        <v>7</v>
      </c>
      <c r="AS25" s="50">
        <v>1</v>
      </c>
      <c r="AT25" s="50">
        <v>28</v>
      </c>
      <c r="AU25" s="50" t="s">
        <v>124</v>
      </c>
      <c r="AV25" s="50">
        <v>0</v>
      </c>
      <c r="AW25" s="50">
        <v>2</v>
      </c>
      <c r="AX25" s="50">
        <v>7</v>
      </c>
      <c r="AY25" s="50">
        <v>11</v>
      </c>
      <c r="AZ25" s="50">
        <v>7</v>
      </c>
      <c r="BA25" s="50">
        <v>3.85</v>
      </c>
      <c r="BB25" s="50">
        <v>0.91</v>
      </c>
      <c r="BC25" s="50">
        <v>4</v>
      </c>
      <c r="BD25" s="50">
        <v>4</v>
      </c>
    </row>
    <row r="26" spans="1:56" x14ac:dyDescent="0.25">
      <c r="C26" s="51"/>
      <c r="D26" s="51"/>
      <c r="E26" s="51"/>
      <c r="F26" s="51"/>
      <c r="G26" s="51"/>
      <c r="H26" s="51"/>
      <c r="I26" s="51"/>
      <c r="J26" s="51"/>
      <c r="AM26" s="84" t="s">
        <v>125</v>
      </c>
      <c r="AN26" s="50">
        <v>1</v>
      </c>
      <c r="AO26" s="50">
        <v>0</v>
      </c>
      <c r="AP26" s="50">
        <v>7</v>
      </c>
      <c r="AQ26" s="50">
        <v>12</v>
      </c>
      <c r="AR26" s="50">
        <v>6</v>
      </c>
      <c r="AS26" s="50">
        <v>2</v>
      </c>
      <c r="AT26" s="50">
        <v>28</v>
      </c>
      <c r="AU26" s="50" t="s">
        <v>125</v>
      </c>
      <c r="AV26" s="50">
        <v>1</v>
      </c>
      <c r="AW26" s="50">
        <v>0</v>
      </c>
      <c r="AX26" s="50">
        <v>7</v>
      </c>
      <c r="AY26" s="50">
        <v>12</v>
      </c>
      <c r="AZ26" s="50">
        <v>6</v>
      </c>
      <c r="BA26" s="50">
        <v>3.85</v>
      </c>
      <c r="BB26" s="50">
        <v>0.92</v>
      </c>
      <c r="BC26" s="50">
        <v>4</v>
      </c>
      <c r="BD26" s="50">
        <v>4</v>
      </c>
    </row>
    <row r="27" spans="1:56" x14ac:dyDescent="0.25">
      <c r="C27" s="51"/>
      <c r="D27" s="51"/>
      <c r="E27" s="51"/>
      <c r="F27" s="51"/>
      <c r="G27" s="51"/>
      <c r="H27" s="51"/>
      <c r="I27" s="51"/>
      <c r="J27" s="51"/>
      <c r="AM27" s="84" t="s">
        <v>126</v>
      </c>
      <c r="AN27" s="50">
        <v>0</v>
      </c>
      <c r="AO27" s="50">
        <v>3</v>
      </c>
      <c r="AP27" s="50">
        <v>4</v>
      </c>
      <c r="AQ27" s="50">
        <v>5</v>
      </c>
      <c r="AR27" s="50">
        <v>14</v>
      </c>
      <c r="AS27" s="50">
        <v>2</v>
      </c>
      <c r="AT27" s="50">
        <v>28</v>
      </c>
      <c r="AU27" s="50" t="s">
        <v>126</v>
      </c>
      <c r="AV27" s="50">
        <v>0</v>
      </c>
      <c r="AW27" s="50">
        <v>3</v>
      </c>
      <c r="AX27" s="50">
        <v>4</v>
      </c>
      <c r="AY27" s="50">
        <v>5</v>
      </c>
      <c r="AZ27" s="50">
        <v>14</v>
      </c>
      <c r="BA27" s="50">
        <v>4.1500000000000004</v>
      </c>
      <c r="BB27" s="50">
        <v>1.08</v>
      </c>
      <c r="BC27" s="50">
        <v>5</v>
      </c>
      <c r="BD27" s="50">
        <v>5</v>
      </c>
    </row>
    <row r="28" spans="1:56" s="5" customFormat="1" ht="20.25" x14ac:dyDescent="0.25">
      <c r="A28" s="92" t="s">
        <v>6</v>
      </c>
      <c r="B28" s="92"/>
      <c r="C28" s="92"/>
      <c r="D28" s="92"/>
      <c r="E28" s="92"/>
      <c r="F28" s="92"/>
      <c r="G28" s="92"/>
      <c r="H28" s="92"/>
      <c r="I28" s="92"/>
      <c r="J28" s="92"/>
      <c r="K28" s="92"/>
      <c r="L28" s="92"/>
      <c r="M28" s="92"/>
      <c r="N28" s="92"/>
      <c r="O28" s="92"/>
      <c r="P28" s="4"/>
      <c r="Q28" s="4"/>
      <c r="R28" s="4"/>
      <c r="S28" s="4"/>
      <c r="T28" s="4"/>
      <c r="U28" s="4"/>
      <c r="V28" s="4"/>
      <c r="W28" s="4"/>
      <c r="X28" s="4"/>
      <c r="Y28" s="4"/>
      <c r="Z28" s="4"/>
      <c r="AA28" s="4"/>
      <c r="AB28" s="4"/>
      <c r="AC28" s="4"/>
      <c r="AD28" s="4"/>
      <c r="AE28" s="4"/>
      <c r="AF28" s="4"/>
      <c r="AG28" s="4"/>
      <c r="AH28" s="4"/>
      <c r="AI28" s="4"/>
      <c r="AJ28" s="4"/>
      <c r="AK28" s="4"/>
      <c r="AL28" s="43"/>
      <c r="AM28" s="84" t="s">
        <v>127</v>
      </c>
      <c r="AN28" s="50">
        <v>0</v>
      </c>
      <c r="AO28" s="50">
        <v>1</v>
      </c>
      <c r="AP28" s="50">
        <v>1</v>
      </c>
      <c r="AQ28" s="50">
        <v>12</v>
      </c>
      <c r="AR28" s="50">
        <v>9</v>
      </c>
      <c r="AS28" s="50">
        <v>5</v>
      </c>
      <c r="AT28" s="50">
        <v>28</v>
      </c>
      <c r="AU28" s="50" t="s">
        <v>127</v>
      </c>
      <c r="AV28" s="50">
        <v>0</v>
      </c>
      <c r="AW28" s="50">
        <v>1</v>
      </c>
      <c r="AX28" s="50">
        <v>1</v>
      </c>
      <c r="AY28" s="50">
        <v>12</v>
      </c>
      <c r="AZ28" s="50">
        <v>9</v>
      </c>
      <c r="BA28" s="50">
        <v>4.26</v>
      </c>
      <c r="BB28" s="50">
        <v>0.75</v>
      </c>
      <c r="BC28" s="50">
        <v>4</v>
      </c>
      <c r="BD28" s="50">
        <v>4</v>
      </c>
    </row>
    <row r="29" spans="1:56" x14ac:dyDescent="0.25">
      <c r="C29" s="51"/>
      <c r="D29" s="51"/>
      <c r="E29" s="51"/>
      <c r="F29" s="51"/>
      <c r="G29" s="51"/>
      <c r="H29" s="51"/>
      <c r="I29" s="51"/>
      <c r="J29" s="51"/>
      <c r="AM29" s="84" t="s">
        <v>128</v>
      </c>
      <c r="AN29" s="50">
        <v>0</v>
      </c>
      <c r="AO29" s="50">
        <v>0</v>
      </c>
      <c r="AP29" s="50">
        <v>1</v>
      </c>
      <c r="AQ29" s="50">
        <v>13</v>
      </c>
      <c r="AR29" s="50">
        <v>9</v>
      </c>
      <c r="AS29" s="50">
        <v>5</v>
      </c>
      <c r="AT29" s="50">
        <v>28</v>
      </c>
      <c r="AU29" s="50" t="s">
        <v>128</v>
      </c>
      <c r="AV29" s="50">
        <v>0</v>
      </c>
      <c r="AW29" s="50">
        <v>0</v>
      </c>
      <c r="AX29" s="50">
        <v>1</v>
      </c>
      <c r="AY29" s="50">
        <v>13</v>
      </c>
      <c r="AZ29" s="50">
        <v>9</v>
      </c>
      <c r="BA29" s="50">
        <v>4.3499999999999996</v>
      </c>
      <c r="BB29" s="50">
        <v>0.56999999999999995</v>
      </c>
      <c r="BC29" s="50">
        <v>4</v>
      </c>
      <c r="BD29" s="50">
        <v>4</v>
      </c>
    </row>
    <row r="30" spans="1:56" ht="18.75" customHeight="1" x14ac:dyDescent="0.3">
      <c r="A30" s="6">
        <v>1</v>
      </c>
      <c r="B30" s="88" t="s">
        <v>48</v>
      </c>
      <c r="C30" s="88"/>
      <c r="D30" s="88"/>
      <c r="E30" s="88"/>
      <c r="F30" s="88"/>
      <c r="G30" s="88"/>
      <c r="H30" s="88"/>
      <c r="I30" s="88"/>
      <c r="J30" s="88"/>
      <c r="K30" s="88"/>
      <c r="L30" s="88"/>
      <c r="M30" s="88"/>
      <c r="N30" s="88"/>
      <c r="O30" s="88"/>
      <c r="P30" s="88"/>
      <c r="Q30" s="88"/>
      <c r="R30" s="37"/>
      <c r="S30" s="37"/>
      <c r="T30" s="37"/>
      <c r="U30" s="6">
        <v>2</v>
      </c>
      <c r="V30" s="88" t="s">
        <v>47</v>
      </c>
      <c r="W30" s="88"/>
      <c r="X30" s="88"/>
      <c r="Y30" s="88"/>
      <c r="Z30" s="88"/>
      <c r="AA30" s="88"/>
      <c r="AB30" s="88"/>
      <c r="AC30" s="88"/>
      <c r="AD30" s="88"/>
      <c r="AE30" s="88"/>
      <c r="AF30" s="88"/>
      <c r="AG30" s="88"/>
      <c r="AH30" s="88"/>
      <c r="AI30" s="88"/>
      <c r="AJ30" s="88"/>
      <c r="AM30" s="84" t="s">
        <v>129</v>
      </c>
      <c r="AN30" s="50">
        <v>0</v>
      </c>
      <c r="AO30" s="50">
        <v>0</v>
      </c>
      <c r="AP30" s="50">
        <v>2</v>
      </c>
      <c r="AQ30" s="50">
        <v>11</v>
      </c>
      <c r="AR30" s="50">
        <v>9</v>
      </c>
      <c r="AS30" s="50">
        <v>6</v>
      </c>
      <c r="AT30" s="50">
        <v>28</v>
      </c>
      <c r="AU30" s="50" t="s">
        <v>129</v>
      </c>
      <c r="AV30" s="50">
        <v>0</v>
      </c>
      <c r="AW30" s="50">
        <v>0</v>
      </c>
      <c r="AX30" s="50">
        <v>2</v>
      </c>
      <c r="AY30" s="50">
        <v>11</v>
      </c>
      <c r="AZ30" s="50">
        <v>9</v>
      </c>
      <c r="BA30" s="50">
        <v>4.32</v>
      </c>
      <c r="BB30" s="50">
        <v>0.65</v>
      </c>
      <c r="BC30" s="50">
        <v>4</v>
      </c>
      <c r="BD30" s="50">
        <v>4</v>
      </c>
    </row>
    <row r="31" spans="1:56" ht="18.75" x14ac:dyDescent="0.3">
      <c r="A31" s="52"/>
      <c r="B31" s="53"/>
      <c r="C31" s="51"/>
      <c r="D31" s="51"/>
      <c r="E31" s="51"/>
      <c r="F31" s="51"/>
      <c r="G31" s="51"/>
      <c r="H31" s="51"/>
      <c r="I31" s="51"/>
      <c r="J31" s="51"/>
      <c r="AM31" s="84" t="s">
        <v>130</v>
      </c>
      <c r="AN31" s="50">
        <v>0</v>
      </c>
      <c r="AO31" s="50">
        <v>2</v>
      </c>
      <c r="AP31" s="50">
        <v>3</v>
      </c>
      <c r="AQ31" s="50">
        <v>10</v>
      </c>
      <c r="AR31" s="50">
        <v>9</v>
      </c>
      <c r="AS31" s="50">
        <v>4</v>
      </c>
      <c r="AT31" s="50">
        <v>28</v>
      </c>
      <c r="AU31" s="50" t="s">
        <v>130</v>
      </c>
      <c r="AV31" s="50">
        <v>0</v>
      </c>
      <c r="AW31" s="50">
        <v>2</v>
      </c>
      <c r="AX31" s="50">
        <v>3</v>
      </c>
      <c r="AY31" s="50">
        <v>10</v>
      </c>
      <c r="AZ31" s="50">
        <v>9</v>
      </c>
      <c r="BA31" s="50">
        <v>4.08</v>
      </c>
      <c r="BB31" s="50">
        <v>0.93</v>
      </c>
      <c r="BC31" s="50">
        <v>4</v>
      </c>
      <c r="BD31" s="50">
        <v>4</v>
      </c>
    </row>
    <row r="32" spans="1:56" ht="18.75" x14ac:dyDescent="0.3">
      <c r="A32" s="52"/>
      <c r="B32" s="53"/>
      <c r="C32" s="51"/>
      <c r="D32" s="51"/>
      <c r="E32" s="51"/>
      <c r="F32" s="51"/>
      <c r="G32" s="51"/>
      <c r="H32" s="51"/>
      <c r="I32" s="51"/>
      <c r="J32" s="51"/>
      <c r="AM32" s="84" t="s">
        <v>131</v>
      </c>
      <c r="AN32" s="50">
        <v>4</v>
      </c>
      <c r="AO32" s="50">
        <v>2</v>
      </c>
      <c r="AP32" s="50">
        <v>2</v>
      </c>
      <c r="AQ32" s="50">
        <v>3</v>
      </c>
      <c r="AR32" s="50">
        <v>16</v>
      </c>
      <c r="AS32" s="50">
        <v>1</v>
      </c>
      <c r="AT32" s="50">
        <v>28</v>
      </c>
      <c r="AU32" s="50" t="s">
        <v>131</v>
      </c>
      <c r="AV32" s="50">
        <v>4</v>
      </c>
      <c r="AW32" s="50">
        <v>2</v>
      </c>
      <c r="AX32" s="50">
        <v>2</v>
      </c>
      <c r="AY32" s="50">
        <v>3</v>
      </c>
      <c r="AZ32" s="50">
        <v>16</v>
      </c>
      <c r="BA32" s="50">
        <v>3.93</v>
      </c>
      <c r="BB32" s="50">
        <v>1.54</v>
      </c>
      <c r="BC32" s="50">
        <v>5</v>
      </c>
      <c r="BD32" s="50">
        <v>5</v>
      </c>
    </row>
    <row r="33" spans="1:56" ht="18.75" x14ac:dyDescent="0.3">
      <c r="A33" s="52"/>
      <c r="B33" s="53"/>
      <c r="C33" s="51"/>
      <c r="D33" s="51"/>
      <c r="E33" s="51"/>
      <c r="F33" s="51"/>
      <c r="G33" s="51"/>
      <c r="H33" s="51"/>
      <c r="I33" s="51"/>
      <c r="J33" s="51"/>
      <c r="AM33" s="70" t="s">
        <v>132</v>
      </c>
      <c r="AN33" s="5">
        <v>1</v>
      </c>
      <c r="AO33" s="5">
        <v>5</v>
      </c>
      <c r="AP33" s="5">
        <v>5</v>
      </c>
      <c r="AQ33" s="5">
        <v>11</v>
      </c>
      <c r="AR33" s="5">
        <v>5</v>
      </c>
      <c r="AS33" s="5">
        <v>1</v>
      </c>
      <c r="AT33" s="5">
        <v>28</v>
      </c>
      <c r="AU33" s="5" t="s">
        <v>132</v>
      </c>
      <c r="AV33" s="5">
        <v>1</v>
      </c>
      <c r="AW33" s="5">
        <v>5</v>
      </c>
      <c r="AX33" s="5">
        <v>5</v>
      </c>
      <c r="AY33" s="5">
        <v>11</v>
      </c>
      <c r="AZ33" s="5">
        <v>5</v>
      </c>
      <c r="BA33" s="5">
        <v>3.52</v>
      </c>
      <c r="BB33" s="5">
        <v>1.1200000000000001</v>
      </c>
      <c r="BC33" s="5">
        <v>4</v>
      </c>
      <c r="BD33" s="5">
        <v>4</v>
      </c>
    </row>
    <row r="34" spans="1:56" ht="18.75" x14ac:dyDescent="0.3">
      <c r="A34" s="52"/>
      <c r="B34" s="53"/>
      <c r="C34" s="51"/>
      <c r="D34" s="51"/>
      <c r="E34" s="51"/>
      <c r="F34" s="51"/>
      <c r="G34" s="51"/>
      <c r="H34" s="51"/>
      <c r="I34" s="51"/>
      <c r="J34" s="51"/>
      <c r="AM34" s="84" t="s">
        <v>133</v>
      </c>
      <c r="AN34" s="50">
        <v>1</v>
      </c>
      <c r="AO34" s="50">
        <v>2</v>
      </c>
      <c r="AP34" s="50">
        <v>2</v>
      </c>
      <c r="AQ34" s="50">
        <v>12</v>
      </c>
      <c r="AR34" s="50">
        <v>11</v>
      </c>
      <c r="AS34" s="50">
        <v>0</v>
      </c>
      <c r="AT34" s="50">
        <v>28</v>
      </c>
      <c r="AU34" s="50" t="s">
        <v>133</v>
      </c>
      <c r="AV34" s="50">
        <v>1</v>
      </c>
      <c r="AW34" s="50">
        <v>2</v>
      </c>
      <c r="AX34" s="50">
        <v>2</v>
      </c>
      <c r="AY34" s="50">
        <v>12</v>
      </c>
      <c r="AZ34" s="50">
        <v>11</v>
      </c>
      <c r="BA34" s="50">
        <v>4.07</v>
      </c>
      <c r="BB34" s="50">
        <v>1.05</v>
      </c>
      <c r="BC34" s="50">
        <v>4</v>
      </c>
      <c r="BD34" s="50">
        <v>4</v>
      </c>
    </row>
    <row r="35" spans="1:56" ht="18.75" x14ac:dyDescent="0.3">
      <c r="A35" s="52"/>
      <c r="B35" s="53"/>
      <c r="C35" s="51"/>
      <c r="D35" s="51"/>
      <c r="E35" s="51"/>
      <c r="F35" s="51"/>
      <c r="G35" s="51"/>
      <c r="H35" s="51"/>
      <c r="I35" s="51"/>
      <c r="J35" s="51"/>
      <c r="AM35" s="84" t="s">
        <v>134</v>
      </c>
      <c r="AN35" s="50">
        <v>1</v>
      </c>
      <c r="AO35" s="50">
        <v>0</v>
      </c>
      <c r="AP35" s="50">
        <v>4</v>
      </c>
      <c r="AQ35" s="50">
        <v>9</v>
      </c>
      <c r="AR35" s="50">
        <v>14</v>
      </c>
      <c r="AS35" s="50">
        <v>0</v>
      </c>
      <c r="AT35" s="50">
        <v>28</v>
      </c>
      <c r="AU35" s="50" t="s">
        <v>134</v>
      </c>
      <c r="AV35" s="50">
        <v>1</v>
      </c>
      <c r="AW35" s="50">
        <v>0</v>
      </c>
      <c r="AX35" s="50">
        <v>4</v>
      </c>
      <c r="AY35" s="50">
        <v>9</v>
      </c>
      <c r="AZ35" s="50">
        <v>14</v>
      </c>
      <c r="BA35" s="50">
        <v>4.25</v>
      </c>
      <c r="BB35" s="50">
        <v>0.97</v>
      </c>
      <c r="BC35" s="50">
        <v>5</v>
      </c>
      <c r="BD35" s="50">
        <v>5</v>
      </c>
    </row>
    <row r="36" spans="1:56" ht="18.75" x14ac:dyDescent="0.3">
      <c r="A36" s="52"/>
      <c r="B36" s="53"/>
      <c r="C36" s="51"/>
      <c r="D36" s="51"/>
      <c r="E36" s="51"/>
      <c r="F36" s="51"/>
      <c r="G36" s="51"/>
      <c r="H36" s="51"/>
      <c r="I36" s="51"/>
      <c r="J36" s="51"/>
      <c r="AM36" s="84" t="s">
        <v>135</v>
      </c>
      <c r="AN36" s="50">
        <v>1</v>
      </c>
      <c r="AO36" s="50">
        <v>2</v>
      </c>
      <c r="AP36" s="50">
        <v>2</v>
      </c>
      <c r="AQ36" s="50">
        <v>10</v>
      </c>
      <c r="AR36" s="50">
        <v>12</v>
      </c>
      <c r="AS36" s="50">
        <v>1</v>
      </c>
      <c r="AT36" s="50">
        <v>28</v>
      </c>
      <c r="AU36" s="50" t="s">
        <v>135</v>
      </c>
      <c r="AV36" s="50">
        <v>1</v>
      </c>
      <c r="AW36" s="50">
        <v>2</v>
      </c>
      <c r="AX36" s="50">
        <v>2</v>
      </c>
      <c r="AY36" s="50">
        <v>10</v>
      </c>
      <c r="AZ36" s="50">
        <v>12</v>
      </c>
      <c r="BA36" s="50">
        <v>4.1100000000000003</v>
      </c>
      <c r="BB36" s="50">
        <v>1.0900000000000001</v>
      </c>
      <c r="BC36" s="50">
        <v>4</v>
      </c>
      <c r="BD36" s="50">
        <v>5</v>
      </c>
    </row>
    <row r="37" spans="1:56" ht="18.75" x14ac:dyDescent="0.3">
      <c r="A37" s="52"/>
      <c r="B37" s="53"/>
      <c r="C37" s="51"/>
      <c r="D37" s="51"/>
      <c r="E37" s="51"/>
      <c r="F37" s="51"/>
      <c r="G37" s="51"/>
      <c r="H37" s="51"/>
      <c r="I37" s="51"/>
      <c r="J37" s="51"/>
      <c r="AM37" s="84" t="s">
        <v>136</v>
      </c>
      <c r="AN37" s="50">
        <v>0</v>
      </c>
      <c r="AO37" s="50">
        <v>1</v>
      </c>
      <c r="AP37" s="50">
        <v>2</v>
      </c>
      <c r="AQ37" s="50">
        <v>9</v>
      </c>
      <c r="AR37" s="50">
        <v>16</v>
      </c>
      <c r="AS37" s="50">
        <v>0</v>
      </c>
      <c r="AT37" s="50">
        <v>28</v>
      </c>
      <c r="AU37" s="50" t="s">
        <v>136</v>
      </c>
      <c r="AV37" s="50">
        <v>0</v>
      </c>
      <c r="AW37" s="50">
        <v>1</v>
      </c>
      <c r="AX37" s="50">
        <v>2</v>
      </c>
      <c r="AY37" s="50">
        <v>9</v>
      </c>
      <c r="AZ37" s="50">
        <v>16</v>
      </c>
      <c r="BA37" s="50">
        <v>4.43</v>
      </c>
      <c r="BB37" s="50">
        <v>0.79</v>
      </c>
      <c r="BC37" s="50">
        <v>5</v>
      </c>
      <c r="BD37" s="50">
        <v>5</v>
      </c>
    </row>
    <row r="38" spans="1:56" ht="18.75" x14ac:dyDescent="0.3">
      <c r="A38" s="52"/>
      <c r="B38" s="53"/>
      <c r="C38" s="51"/>
      <c r="D38" s="51"/>
      <c r="E38" s="51"/>
      <c r="F38" s="51"/>
      <c r="G38" s="51"/>
      <c r="H38" s="51"/>
      <c r="I38" s="51"/>
      <c r="J38" s="51"/>
      <c r="AM38" s="84" t="s">
        <v>137</v>
      </c>
      <c r="AN38" s="50">
        <v>0</v>
      </c>
      <c r="AO38" s="50">
        <v>0</v>
      </c>
      <c r="AP38" s="50">
        <v>3</v>
      </c>
      <c r="AQ38" s="50">
        <v>9</v>
      </c>
      <c r="AR38" s="50">
        <v>16</v>
      </c>
      <c r="AS38" s="50">
        <v>0</v>
      </c>
      <c r="AT38" s="50">
        <v>28</v>
      </c>
      <c r="AU38" s="50" t="s">
        <v>137</v>
      </c>
      <c r="AV38" s="50">
        <v>0</v>
      </c>
      <c r="AW38" s="50">
        <v>0</v>
      </c>
      <c r="AX38" s="50">
        <v>3</v>
      </c>
      <c r="AY38" s="50">
        <v>9</v>
      </c>
      <c r="AZ38" s="50">
        <v>16</v>
      </c>
      <c r="BA38" s="50">
        <v>4.46</v>
      </c>
      <c r="BB38" s="50">
        <v>0.69</v>
      </c>
      <c r="BC38" s="50">
        <v>5</v>
      </c>
      <c r="BD38" s="50">
        <v>5</v>
      </c>
    </row>
    <row r="39" spans="1:56" ht="18.75" x14ac:dyDescent="0.3">
      <c r="A39" s="52"/>
      <c r="B39" s="53"/>
      <c r="C39" s="51"/>
      <c r="D39" s="51"/>
      <c r="E39" s="51"/>
      <c r="F39" s="51"/>
      <c r="G39" s="51"/>
      <c r="H39" s="51"/>
      <c r="I39" s="51"/>
      <c r="J39" s="51"/>
      <c r="AM39" s="84" t="s">
        <v>138</v>
      </c>
      <c r="AN39" s="50">
        <v>1</v>
      </c>
      <c r="AO39" s="50">
        <v>1</v>
      </c>
      <c r="AP39" s="50">
        <v>1</v>
      </c>
      <c r="AQ39" s="50">
        <v>11</v>
      </c>
      <c r="AR39" s="50">
        <v>13</v>
      </c>
      <c r="AS39" s="50">
        <v>1</v>
      </c>
      <c r="AT39" s="50">
        <v>28</v>
      </c>
      <c r="AU39" s="50" t="s">
        <v>138</v>
      </c>
      <c r="AV39" s="50">
        <v>1</v>
      </c>
      <c r="AW39" s="50">
        <v>1</v>
      </c>
      <c r="AX39" s="50">
        <v>1</v>
      </c>
      <c r="AY39" s="50">
        <v>11</v>
      </c>
      <c r="AZ39" s="50">
        <v>13</v>
      </c>
      <c r="BA39" s="50">
        <v>4.26</v>
      </c>
      <c r="BB39" s="50">
        <v>0.98</v>
      </c>
      <c r="BC39" s="50">
        <v>4</v>
      </c>
      <c r="BD39" s="50">
        <v>5</v>
      </c>
    </row>
    <row r="40" spans="1:56" ht="18.75" x14ac:dyDescent="0.3">
      <c r="A40" s="52"/>
      <c r="B40" s="53"/>
      <c r="C40" s="51"/>
      <c r="D40" s="51"/>
      <c r="E40" s="51"/>
      <c r="F40" s="51"/>
      <c r="G40" s="51"/>
      <c r="H40" s="51"/>
      <c r="I40" s="51"/>
      <c r="J40" s="51"/>
      <c r="AM40" s="84" t="s">
        <v>139</v>
      </c>
      <c r="AN40" s="50">
        <v>0</v>
      </c>
      <c r="AO40" s="50">
        <v>0</v>
      </c>
      <c r="AP40" s="50">
        <v>4</v>
      </c>
      <c r="AQ40" s="50">
        <v>13</v>
      </c>
      <c r="AR40" s="50">
        <v>11</v>
      </c>
      <c r="AS40" s="50">
        <v>0</v>
      </c>
      <c r="AT40" s="50">
        <v>28</v>
      </c>
      <c r="AU40" s="50" t="s">
        <v>139</v>
      </c>
      <c r="AV40" s="50">
        <v>0</v>
      </c>
      <c r="AW40" s="50">
        <v>0</v>
      </c>
      <c r="AX40" s="50">
        <v>4</v>
      </c>
      <c r="AY40" s="50">
        <v>13</v>
      </c>
      <c r="AZ40" s="50">
        <v>11</v>
      </c>
      <c r="BA40" s="50">
        <v>4.25</v>
      </c>
      <c r="BB40" s="50">
        <v>0.7</v>
      </c>
      <c r="BC40" s="50">
        <v>4</v>
      </c>
      <c r="BD40" s="50">
        <v>4</v>
      </c>
    </row>
    <row r="41" spans="1:56" ht="18.75" x14ac:dyDescent="0.3">
      <c r="A41" s="52"/>
      <c r="B41" s="53"/>
      <c r="C41" s="51"/>
      <c r="D41" s="51"/>
      <c r="E41" s="51"/>
      <c r="F41" s="51"/>
      <c r="G41" s="51"/>
      <c r="H41" s="51"/>
      <c r="I41" s="51"/>
      <c r="J41" s="51"/>
      <c r="AM41" s="84" t="s">
        <v>160</v>
      </c>
      <c r="AU41" s="50" t="s">
        <v>160</v>
      </c>
    </row>
    <row r="42" spans="1:56" ht="18.75" x14ac:dyDescent="0.3">
      <c r="A42" s="52"/>
      <c r="B42" s="53"/>
      <c r="C42" s="51"/>
      <c r="D42" s="51"/>
      <c r="E42" s="51"/>
      <c r="F42" s="51"/>
      <c r="G42" s="51"/>
      <c r="H42" s="51"/>
      <c r="I42" s="51"/>
      <c r="J42" s="51"/>
      <c r="AM42" s="84"/>
      <c r="AU42" s="50" t="s">
        <v>96</v>
      </c>
    </row>
    <row r="43" spans="1:56" ht="18.75" x14ac:dyDescent="0.3">
      <c r="A43" s="52"/>
      <c r="B43" s="53"/>
      <c r="C43" s="51"/>
      <c r="D43" s="51"/>
      <c r="E43" s="51"/>
      <c r="F43" s="51"/>
      <c r="G43" s="51"/>
      <c r="H43" s="51"/>
      <c r="I43" s="51"/>
      <c r="J43" s="51"/>
      <c r="AM43" s="84"/>
    </row>
    <row r="44" spans="1:56" ht="15" customHeight="1" x14ac:dyDescent="0.25">
      <c r="V44" s="95" t="s">
        <v>7</v>
      </c>
      <c r="W44" s="95"/>
      <c r="X44" s="95"/>
      <c r="Y44" s="95"/>
      <c r="Z44" s="95"/>
      <c r="AA44" s="95"/>
      <c r="AC44" s="95" t="s">
        <v>8</v>
      </c>
      <c r="AD44" s="95"/>
      <c r="AE44" s="95"/>
      <c r="AF44" s="95"/>
      <c r="AG44" s="95"/>
      <c r="AH44" s="95"/>
      <c r="AI44" s="96" t="s">
        <v>9</v>
      </c>
      <c r="AJ44" s="96"/>
      <c r="AK44" s="96"/>
      <c r="AL44" s="96"/>
      <c r="AM44" s="84"/>
    </row>
    <row r="45" spans="1:56" x14ac:dyDescent="0.25">
      <c r="V45" s="97"/>
      <c r="W45" s="97"/>
      <c r="X45" s="97"/>
      <c r="Y45" s="97"/>
      <c r="Z45" s="97"/>
      <c r="AA45" s="97"/>
      <c r="AC45" s="97"/>
      <c r="AD45" s="97"/>
      <c r="AE45" s="97"/>
      <c r="AF45" s="97"/>
      <c r="AG45" s="97"/>
      <c r="AH45" s="97"/>
      <c r="AI45" s="96"/>
      <c r="AJ45" s="96"/>
      <c r="AK45" s="96"/>
      <c r="AL45" s="96"/>
      <c r="AM45" s="77"/>
    </row>
    <row r="46" spans="1:56" s="17" customFormat="1" ht="18.75" x14ac:dyDescent="0.25">
      <c r="A46" s="9"/>
      <c r="B46" s="89"/>
      <c r="C46" s="89"/>
      <c r="D46" s="89"/>
      <c r="E46" s="89"/>
      <c r="F46" s="89"/>
      <c r="G46" s="89"/>
      <c r="H46" s="89"/>
      <c r="I46" s="89"/>
      <c r="J46" s="89"/>
      <c r="K46" s="89"/>
      <c r="L46" s="89"/>
      <c r="M46" s="89"/>
      <c r="N46" s="89"/>
      <c r="O46" s="89"/>
      <c r="P46" s="89"/>
      <c r="Q46" s="89"/>
      <c r="R46" s="89"/>
      <c r="S46" s="89"/>
      <c r="T46" s="89"/>
      <c r="U46" s="89"/>
      <c r="V46" s="10">
        <v>1</v>
      </c>
      <c r="W46" s="10">
        <v>2</v>
      </c>
      <c r="X46" s="10">
        <v>3</v>
      </c>
      <c r="Y46" s="10">
        <v>4</v>
      </c>
      <c r="Z46" s="10">
        <v>5</v>
      </c>
      <c r="AA46" s="10" t="s">
        <v>10</v>
      </c>
      <c r="AB46" s="38" t="s">
        <v>11</v>
      </c>
      <c r="AC46" s="10">
        <v>1</v>
      </c>
      <c r="AD46" s="10">
        <v>2</v>
      </c>
      <c r="AE46" s="10">
        <v>3</v>
      </c>
      <c r="AF46" s="10">
        <v>4</v>
      </c>
      <c r="AG46" s="10">
        <v>5</v>
      </c>
      <c r="AH46" s="10" t="s">
        <v>10</v>
      </c>
      <c r="AI46" s="39" t="s">
        <v>12</v>
      </c>
      <c r="AJ46" s="39" t="s">
        <v>13</v>
      </c>
      <c r="AK46" s="39" t="s">
        <v>14</v>
      </c>
      <c r="AL46" s="44" t="s">
        <v>15</v>
      </c>
      <c r="AM46" s="72"/>
      <c r="AU46" s="50"/>
      <c r="AV46" s="50"/>
      <c r="AW46" s="50"/>
      <c r="AX46" s="50"/>
      <c r="AY46" s="50"/>
      <c r="AZ46" s="50"/>
      <c r="BA46" s="50"/>
      <c r="BB46" s="50"/>
      <c r="BC46" s="50"/>
      <c r="BD46" s="50"/>
    </row>
    <row r="47" spans="1:56" s="54" customFormat="1" ht="18.75" x14ac:dyDescent="0.25">
      <c r="A47" s="101" t="s">
        <v>16</v>
      </c>
      <c r="B47" s="101"/>
      <c r="C47" s="101"/>
      <c r="D47" s="101"/>
      <c r="E47" s="101"/>
      <c r="F47" s="101"/>
      <c r="G47" s="101"/>
      <c r="H47" s="101"/>
      <c r="I47" s="101"/>
      <c r="J47" s="101"/>
      <c r="K47" s="101"/>
      <c r="L47" s="101"/>
      <c r="M47" s="101"/>
      <c r="N47" s="101"/>
      <c r="O47" s="101"/>
      <c r="P47" s="101"/>
      <c r="Q47" s="101"/>
      <c r="R47" s="101"/>
      <c r="S47" s="101"/>
      <c r="T47" s="101"/>
      <c r="U47" s="98"/>
      <c r="V47" s="100"/>
      <c r="W47" s="100"/>
      <c r="X47" s="100"/>
      <c r="Y47" s="100"/>
      <c r="Z47" s="100"/>
      <c r="AA47" s="100"/>
      <c r="AB47" s="100"/>
      <c r="AC47" s="100"/>
      <c r="AD47" s="100"/>
      <c r="AE47" s="100"/>
      <c r="AF47" s="100"/>
      <c r="AG47" s="100"/>
      <c r="AH47" s="100"/>
      <c r="AI47" s="100"/>
      <c r="AJ47" s="100"/>
      <c r="AK47" s="100"/>
      <c r="AL47" s="100"/>
      <c r="AM47" s="71"/>
    </row>
    <row r="48" spans="1:56" s="54" customFormat="1" ht="18.75" customHeight="1" x14ac:dyDescent="0.25">
      <c r="A48" s="19">
        <v>3</v>
      </c>
      <c r="B48" s="86" t="s">
        <v>165</v>
      </c>
      <c r="C48" s="86"/>
      <c r="D48" s="86"/>
      <c r="E48" s="86"/>
      <c r="F48" s="86"/>
      <c r="G48" s="86"/>
      <c r="H48" s="86"/>
      <c r="I48" s="86"/>
      <c r="J48" s="86"/>
      <c r="K48" s="86"/>
      <c r="L48" s="86"/>
      <c r="M48" s="86"/>
      <c r="N48" s="86"/>
      <c r="O48" s="86"/>
      <c r="P48" s="86"/>
      <c r="Q48" s="86"/>
      <c r="R48" s="86"/>
      <c r="S48" s="86"/>
      <c r="T48" s="86"/>
      <c r="U48" s="87"/>
      <c r="V48" s="20">
        <f>+AN3</f>
        <v>0</v>
      </c>
      <c r="W48" s="20">
        <f t="shared" ref="W48:AA57" si="0">+AO3</f>
        <v>1</v>
      </c>
      <c r="X48" s="20">
        <f t="shared" si="0"/>
        <v>4</v>
      </c>
      <c r="Y48" s="20">
        <f t="shared" si="0"/>
        <v>14</v>
      </c>
      <c r="Z48" s="20">
        <f t="shared" si="0"/>
        <v>8</v>
      </c>
      <c r="AA48" s="20">
        <f t="shared" si="0"/>
        <v>0</v>
      </c>
      <c r="AB48" s="21">
        <f>SUM(V48:AA48)</f>
        <v>27</v>
      </c>
      <c r="AC48" s="22">
        <f>V48/$AB48</f>
        <v>0</v>
      </c>
      <c r="AD48" s="22">
        <f t="shared" ref="AD48:AH57" si="1">W48/$AB48</f>
        <v>3.7037037037037035E-2</v>
      </c>
      <c r="AE48" s="22">
        <f t="shared" si="1"/>
        <v>0.14814814814814814</v>
      </c>
      <c r="AF48" s="22">
        <f t="shared" si="1"/>
        <v>0.51851851851851849</v>
      </c>
      <c r="AG48" s="22">
        <f t="shared" si="1"/>
        <v>0.29629629629629628</v>
      </c>
      <c r="AH48" s="22">
        <f t="shared" si="1"/>
        <v>0</v>
      </c>
      <c r="AI48" s="75">
        <f t="shared" ref="AI48:AL57" si="2">+BA3</f>
        <v>4.07</v>
      </c>
      <c r="AJ48" s="75">
        <f t="shared" si="2"/>
        <v>0.78</v>
      </c>
      <c r="AK48" s="20">
        <f t="shared" si="2"/>
        <v>4</v>
      </c>
      <c r="AL48" s="20">
        <f t="shared" si="2"/>
        <v>4</v>
      </c>
      <c r="AM48" s="71"/>
    </row>
    <row r="49" spans="1:45" s="54" customFormat="1" ht="18.75" customHeight="1" x14ac:dyDescent="0.25">
      <c r="A49" s="19">
        <v>4</v>
      </c>
      <c r="B49" s="86" t="s">
        <v>49</v>
      </c>
      <c r="C49" s="86"/>
      <c r="D49" s="86"/>
      <c r="E49" s="86"/>
      <c r="F49" s="86"/>
      <c r="G49" s="86"/>
      <c r="H49" s="86"/>
      <c r="I49" s="86"/>
      <c r="J49" s="86"/>
      <c r="K49" s="86"/>
      <c r="L49" s="86"/>
      <c r="M49" s="86"/>
      <c r="N49" s="86"/>
      <c r="O49" s="86"/>
      <c r="P49" s="86"/>
      <c r="Q49" s="86"/>
      <c r="R49" s="86"/>
      <c r="S49" s="86"/>
      <c r="T49" s="86"/>
      <c r="U49" s="87"/>
      <c r="V49" s="20">
        <f>+AN4</f>
        <v>0</v>
      </c>
      <c r="W49" s="20">
        <f t="shared" si="0"/>
        <v>0</v>
      </c>
      <c r="X49" s="20">
        <f t="shared" si="0"/>
        <v>4</v>
      </c>
      <c r="Y49" s="20">
        <f t="shared" si="0"/>
        <v>14</v>
      </c>
      <c r="Z49" s="20">
        <f t="shared" si="0"/>
        <v>8</v>
      </c>
      <c r="AA49" s="20">
        <f t="shared" si="0"/>
        <v>0</v>
      </c>
      <c r="AB49" s="21">
        <f t="shared" ref="AB49:AB57" si="3">SUM(V49:AA49)</f>
        <v>26</v>
      </c>
      <c r="AC49" s="22">
        <f t="shared" ref="AC49:AC57" si="4">V49/$AB49</f>
        <v>0</v>
      </c>
      <c r="AD49" s="22">
        <f t="shared" si="1"/>
        <v>0</v>
      </c>
      <c r="AE49" s="22">
        <f t="shared" si="1"/>
        <v>0.15384615384615385</v>
      </c>
      <c r="AF49" s="22">
        <f t="shared" si="1"/>
        <v>0.53846153846153844</v>
      </c>
      <c r="AG49" s="22">
        <f t="shared" si="1"/>
        <v>0.30769230769230771</v>
      </c>
      <c r="AH49" s="22">
        <f t="shared" si="1"/>
        <v>0</v>
      </c>
      <c r="AI49" s="75">
        <f t="shared" si="2"/>
        <v>4.1500000000000004</v>
      </c>
      <c r="AJ49" s="75">
        <f t="shared" si="2"/>
        <v>0.67</v>
      </c>
      <c r="AK49" s="20">
        <f t="shared" si="2"/>
        <v>4</v>
      </c>
      <c r="AL49" s="20">
        <f t="shared" si="2"/>
        <v>4</v>
      </c>
      <c r="AM49" s="71"/>
    </row>
    <row r="50" spans="1:45" s="17" customFormat="1" ht="18" customHeight="1" x14ac:dyDescent="0.25">
      <c r="A50" s="19">
        <v>5</v>
      </c>
      <c r="B50" s="86" t="s">
        <v>50</v>
      </c>
      <c r="C50" s="86" t="s">
        <v>17</v>
      </c>
      <c r="D50" s="86" t="s">
        <v>17</v>
      </c>
      <c r="E50" s="86" t="s">
        <v>17</v>
      </c>
      <c r="F50" s="86" t="s">
        <v>17</v>
      </c>
      <c r="G50" s="86" t="s">
        <v>17</v>
      </c>
      <c r="H50" s="86" t="s">
        <v>17</v>
      </c>
      <c r="I50" s="86" t="s">
        <v>17</v>
      </c>
      <c r="J50" s="86" t="s">
        <v>17</v>
      </c>
      <c r="K50" s="86" t="s">
        <v>17</v>
      </c>
      <c r="L50" s="86" t="s">
        <v>17</v>
      </c>
      <c r="M50" s="86" t="s">
        <v>17</v>
      </c>
      <c r="N50" s="86" t="s">
        <v>17</v>
      </c>
      <c r="O50" s="86" t="s">
        <v>17</v>
      </c>
      <c r="P50" s="86" t="s">
        <v>17</v>
      </c>
      <c r="Q50" s="86" t="s">
        <v>17</v>
      </c>
      <c r="R50" s="86" t="s">
        <v>17</v>
      </c>
      <c r="S50" s="86" t="s">
        <v>17</v>
      </c>
      <c r="T50" s="86" t="s">
        <v>17</v>
      </c>
      <c r="U50" s="87" t="s">
        <v>17</v>
      </c>
      <c r="V50" s="20">
        <f t="shared" ref="V50:V57" si="5">+AN5</f>
        <v>2</v>
      </c>
      <c r="W50" s="20">
        <f t="shared" si="0"/>
        <v>2</v>
      </c>
      <c r="X50" s="20">
        <f t="shared" si="0"/>
        <v>1</v>
      </c>
      <c r="Y50" s="20">
        <f t="shared" si="0"/>
        <v>1</v>
      </c>
      <c r="Z50" s="20">
        <f t="shared" si="0"/>
        <v>22</v>
      </c>
      <c r="AA50" s="20">
        <f t="shared" si="0"/>
        <v>0</v>
      </c>
      <c r="AB50" s="21">
        <f t="shared" si="3"/>
        <v>28</v>
      </c>
      <c r="AC50" s="22">
        <f t="shared" si="4"/>
        <v>7.1428571428571425E-2</v>
      </c>
      <c r="AD50" s="22">
        <f t="shared" si="1"/>
        <v>7.1428571428571425E-2</v>
      </c>
      <c r="AE50" s="22">
        <f t="shared" si="1"/>
        <v>3.5714285714285712E-2</v>
      </c>
      <c r="AF50" s="22">
        <f t="shared" si="1"/>
        <v>3.5714285714285712E-2</v>
      </c>
      <c r="AG50" s="22">
        <f t="shared" si="1"/>
        <v>0.7857142857142857</v>
      </c>
      <c r="AH50" s="22">
        <f t="shared" si="1"/>
        <v>0</v>
      </c>
      <c r="AI50" s="75">
        <f t="shared" si="2"/>
        <v>4.3899999999999997</v>
      </c>
      <c r="AJ50" s="75">
        <f t="shared" si="2"/>
        <v>1.29</v>
      </c>
      <c r="AK50" s="20">
        <f t="shared" si="2"/>
        <v>5</v>
      </c>
      <c r="AL50" s="20">
        <f t="shared" si="2"/>
        <v>5</v>
      </c>
      <c r="AM50" s="82" t="s">
        <v>159</v>
      </c>
    </row>
    <row r="51" spans="1:45" s="17" customFormat="1" ht="18" customHeight="1" x14ac:dyDescent="0.25">
      <c r="A51" s="19">
        <v>6</v>
      </c>
      <c r="B51" s="86" t="s">
        <v>51</v>
      </c>
      <c r="C51" s="86" t="s">
        <v>18</v>
      </c>
      <c r="D51" s="86" t="s">
        <v>18</v>
      </c>
      <c r="E51" s="86" t="s">
        <v>18</v>
      </c>
      <c r="F51" s="86" t="s">
        <v>18</v>
      </c>
      <c r="G51" s="86" t="s">
        <v>18</v>
      </c>
      <c r="H51" s="86" t="s">
        <v>18</v>
      </c>
      <c r="I51" s="86" t="s">
        <v>18</v>
      </c>
      <c r="J51" s="86" t="s">
        <v>18</v>
      </c>
      <c r="K51" s="86" t="s">
        <v>18</v>
      </c>
      <c r="L51" s="86" t="s">
        <v>18</v>
      </c>
      <c r="M51" s="86" t="s">
        <v>18</v>
      </c>
      <c r="N51" s="86" t="s">
        <v>18</v>
      </c>
      <c r="O51" s="86" t="s">
        <v>18</v>
      </c>
      <c r="P51" s="86" t="s">
        <v>18</v>
      </c>
      <c r="Q51" s="86" t="s">
        <v>18</v>
      </c>
      <c r="R51" s="86" t="s">
        <v>18</v>
      </c>
      <c r="S51" s="86" t="s">
        <v>18</v>
      </c>
      <c r="T51" s="86" t="s">
        <v>18</v>
      </c>
      <c r="U51" s="87" t="s">
        <v>18</v>
      </c>
      <c r="V51" s="20">
        <f t="shared" si="5"/>
        <v>0</v>
      </c>
      <c r="W51" s="20">
        <f t="shared" si="0"/>
        <v>0</v>
      </c>
      <c r="X51" s="20">
        <f t="shared" si="0"/>
        <v>2</v>
      </c>
      <c r="Y51" s="20">
        <f t="shared" si="0"/>
        <v>7</v>
      </c>
      <c r="Z51" s="20">
        <f t="shared" si="0"/>
        <v>19</v>
      </c>
      <c r="AA51" s="20">
        <f t="shared" si="0"/>
        <v>0</v>
      </c>
      <c r="AB51" s="21">
        <f t="shared" si="3"/>
        <v>28</v>
      </c>
      <c r="AC51" s="22">
        <f t="shared" si="4"/>
        <v>0</v>
      </c>
      <c r="AD51" s="22">
        <f t="shared" si="1"/>
        <v>0</v>
      </c>
      <c r="AE51" s="22">
        <f t="shared" si="1"/>
        <v>7.1428571428571425E-2</v>
      </c>
      <c r="AF51" s="22">
        <f t="shared" si="1"/>
        <v>0.25</v>
      </c>
      <c r="AG51" s="22">
        <f t="shared" si="1"/>
        <v>0.6785714285714286</v>
      </c>
      <c r="AH51" s="22">
        <f t="shared" si="1"/>
        <v>0</v>
      </c>
      <c r="AI51" s="75">
        <f t="shared" si="2"/>
        <v>4.6100000000000003</v>
      </c>
      <c r="AJ51" s="75">
        <f t="shared" si="2"/>
        <v>0.63</v>
      </c>
      <c r="AK51" s="20">
        <f t="shared" si="2"/>
        <v>5</v>
      </c>
      <c r="AL51" s="20">
        <f t="shared" si="2"/>
        <v>5</v>
      </c>
      <c r="AM51" s="82" t="s">
        <v>97</v>
      </c>
    </row>
    <row r="52" spans="1:45" s="17" customFormat="1" ht="18" customHeight="1" x14ac:dyDescent="0.25">
      <c r="A52" s="19">
        <v>7</v>
      </c>
      <c r="B52" s="86" t="s">
        <v>52</v>
      </c>
      <c r="C52" s="86" t="s">
        <v>19</v>
      </c>
      <c r="D52" s="86" t="s">
        <v>19</v>
      </c>
      <c r="E52" s="86" t="s">
        <v>19</v>
      </c>
      <c r="F52" s="86" t="s">
        <v>19</v>
      </c>
      <c r="G52" s="86" t="s">
        <v>19</v>
      </c>
      <c r="H52" s="86" t="s">
        <v>19</v>
      </c>
      <c r="I52" s="86" t="s">
        <v>19</v>
      </c>
      <c r="J52" s="86" t="s">
        <v>19</v>
      </c>
      <c r="K52" s="86" t="s">
        <v>19</v>
      </c>
      <c r="L52" s="86" t="s">
        <v>19</v>
      </c>
      <c r="M52" s="86" t="s">
        <v>19</v>
      </c>
      <c r="N52" s="86" t="s">
        <v>19</v>
      </c>
      <c r="O52" s="86" t="s">
        <v>19</v>
      </c>
      <c r="P52" s="86" t="s">
        <v>19</v>
      </c>
      <c r="Q52" s="86" t="s">
        <v>19</v>
      </c>
      <c r="R52" s="86" t="s">
        <v>19</v>
      </c>
      <c r="S52" s="86" t="s">
        <v>19</v>
      </c>
      <c r="T52" s="86" t="s">
        <v>19</v>
      </c>
      <c r="U52" s="87" t="s">
        <v>19</v>
      </c>
      <c r="V52" s="20">
        <f t="shared" si="5"/>
        <v>0</v>
      </c>
      <c r="W52" s="20">
        <f t="shared" si="0"/>
        <v>1</v>
      </c>
      <c r="X52" s="20">
        <f t="shared" si="0"/>
        <v>1</v>
      </c>
      <c r="Y52" s="20">
        <f t="shared" si="0"/>
        <v>1</v>
      </c>
      <c r="Z52" s="20">
        <f t="shared" si="0"/>
        <v>24</v>
      </c>
      <c r="AA52" s="20">
        <f t="shared" si="0"/>
        <v>1</v>
      </c>
      <c r="AB52" s="21">
        <f t="shared" si="3"/>
        <v>28</v>
      </c>
      <c r="AC52" s="22">
        <f t="shared" si="4"/>
        <v>0</v>
      </c>
      <c r="AD52" s="22">
        <f t="shared" si="1"/>
        <v>3.5714285714285712E-2</v>
      </c>
      <c r="AE52" s="22">
        <f t="shared" si="1"/>
        <v>3.5714285714285712E-2</v>
      </c>
      <c r="AF52" s="22">
        <f t="shared" si="1"/>
        <v>3.5714285714285712E-2</v>
      </c>
      <c r="AG52" s="22">
        <f t="shared" si="1"/>
        <v>0.8571428571428571</v>
      </c>
      <c r="AH52" s="22">
        <f t="shared" si="1"/>
        <v>3.5714285714285712E-2</v>
      </c>
      <c r="AI52" s="75">
        <f t="shared" si="2"/>
        <v>4.78</v>
      </c>
      <c r="AJ52" s="75">
        <f t="shared" si="2"/>
        <v>0.7</v>
      </c>
      <c r="AK52" s="20">
        <f t="shared" si="2"/>
        <v>5</v>
      </c>
      <c r="AL52" s="20">
        <f t="shared" si="2"/>
        <v>5</v>
      </c>
      <c r="AM52" s="82"/>
      <c r="AO52" s="17" t="s">
        <v>140</v>
      </c>
      <c r="AP52" s="17" t="s">
        <v>142</v>
      </c>
      <c r="AQ52" s="17" t="s">
        <v>47</v>
      </c>
      <c r="AR52" s="17" t="s">
        <v>95</v>
      </c>
      <c r="AS52" s="17" t="s">
        <v>95</v>
      </c>
    </row>
    <row r="53" spans="1:45" s="17" customFormat="1" ht="18" customHeight="1" x14ac:dyDescent="0.25">
      <c r="A53" s="19">
        <v>8</v>
      </c>
      <c r="B53" s="86" t="s">
        <v>53</v>
      </c>
      <c r="C53" s="86" t="s">
        <v>20</v>
      </c>
      <c r="D53" s="86" t="s">
        <v>20</v>
      </c>
      <c r="E53" s="86" t="s">
        <v>20</v>
      </c>
      <c r="F53" s="86" t="s">
        <v>20</v>
      </c>
      <c r="G53" s="86" t="s">
        <v>20</v>
      </c>
      <c r="H53" s="86" t="s">
        <v>20</v>
      </c>
      <c r="I53" s="86" t="s">
        <v>20</v>
      </c>
      <c r="J53" s="86" t="s">
        <v>20</v>
      </c>
      <c r="K53" s="86" t="s">
        <v>20</v>
      </c>
      <c r="L53" s="86" t="s">
        <v>20</v>
      </c>
      <c r="M53" s="86" t="s">
        <v>20</v>
      </c>
      <c r="N53" s="86" t="s">
        <v>20</v>
      </c>
      <c r="O53" s="86" t="s">
        <v>20</v>
      </c>
      <c r="P53" s="86" t="s">
        <v>20</v>
      </c>
      <c r="Q53" s="86" t="s">
        <v>20</v>
      </c>
      <c r="R53" s="86" t="s">
        <v>20</v>
      </c>
      <c r="S53" s="86" t="s">
        <v>20</v>
      </c>
      <c r="T53" s="86" t="s">
        <v>20</v>
      </c>
      <c r="U53" s="87" t="s">
        <v>20</v>
      </c>
      <c r="V53" s="20">
        <f t="shared" si="5"/>
        <v>0</v>
      </c>
      <c r="W53" s="20">
        <f t="shared" si="0"/>
        <v>2</v>
      </c>
      <c r="X53" s="20">
        <f t="shared" si="0"/>
        <v>5</v>
      </c>
      <c r="Y53" s="20">
        <f t="shared" si="0"/>
        <v>6</v>
      </c>
      <c r="Z53" s="20">
        <f t="shared" si="0"/>
        <v>15</v>
      </c>
      <c r="AA53" s="20">
        <f t="shared" si="0"/>
        <v>0</v>
      </c>
      <c r="AB53" s="21">
        <f t="shared" si="3"/>
        <v>28</v>
      </c>
      <c r="AC53" s="22">
        <f t="shared" si="4"/>
        <v>0</v>
      </c>
      <c r="AD53" s="22">
        <f t="shared" si="1"/>
        <v>7.1428571428571425E-2</v>
      </c>
      <c r="AE53" s="22">
        <f t="shared" si="1"/>
        <v>0.17857142857142858</v>
      </c>
      <c r="AF53" s="22">
        <f t="shared" si="1"/>
        <v>0.21428571428571427</v>
      </c>
      <c r="AG53" s="22">
        <f t="shared" si="1"/>
        <v>0.5357142857142857</v>
      </c>
      <c r="AH53" s="22">
        <f t="shared" si="1"/>
        <v>0</v>
      </c>
      <c r="AI53" s="75">
        <f t="shared" si="2"/>
        <v>4.21</v>
      </c>
      <c r="AJ53" s="75">
        <f t="shared" si="2"/>
        <v>0.99</v>
      </c>
      <c r="AK53" s="20">
        <f t="shared" si="2"/>
        <v>5</v>
      </c>
      <c r="AL53" s="20">
        <f t="shared" si="2"/>
        <v>5</v>
      </c>
      <c r="AM53" s="82" t="s">
        <v>98</v>
      </c>
      <c r="AN53" s="17" t="s">
        <v>94</v>
      </c>
      <c r="AO53" s="17">
        <v>28</v>
      </c>
      <c r="AP53" s="17">
        <v>28</v>
      </c>
      <c r="AQ53" s="17">
        <v>28</v>
      </c>
      <c r="AR53" s="17">
        <v>28</v>
      </c>
      <c r="AS53" s="17">
        <v>30</v>
      </c>
    </row>
    <row r="54" spans="1:45" s="17" customFormat="1" ht="18" customHeight="1" x14ac:dyDescent="0.25">
      <c r="A54" s="19">
        <v>9</v>
      </c>
      <c r="B54" s="86" t="s">
        <v>54</v>
      </c>
      <c r="C54" s="86" t="s">
        <v>21</v>
      </c>
      <c r="D54" s="86" t="s">
        <v>21</v>
      </c>
      <c r="E54" s="86" t="s">
        <v>21</v>
      </c>
      <c r="F54" s="86" t="s">
        <v>21</v>
      </c>
      <c r="G54" s="86" t="s">
        <v>21</v>
      </c>
      <c r="H54" s="86" t="s">
        <v>21</v>
      </c>
      <c r="I54" s="86" t="s">
        <v>21</v>
      </c>
      <c r="J54" s="86" t="s">
        <v>21</v>
      </c>
      <c r="K54" s="86" t="s">
        <v>21</v>
      </c>
      <c r="L54" s="86" t="s">
        <v>21</v>
      </c>
      <c r="M54" s="86" t="s">
        <v>21</v>
      </c>
      <c r="N54" s="86" t="s">
        <v>21</v>
      </c>
      <c r="O54" s="86" t="s">
        <v>21</v>
      </c>
      <c r="P54" s="86" t="s">
        <v>21</v>
      </c>
      <c r="Q54" s="86" t="s">
        <v>21</v>
      </c>
      <c r="R54" s="86" t="s">
        <v>21</v>
      </c>
      <c r="S54" s="86" t="s">
        <v>21</v>
      </c>
      <c r="T54" s="86" t="s">
        <v>21</v>
      </c>
      <c r="U54" s="87" t="s">
        <v>21</v>
      </c>
      <c r="V54" s="20">
        <f t="shared" si="5"/>
        <v>0</v>
      </c>
      <c r="W54" s="20">
        <f t="shared" si="0"/>
        <v>0</v>
      </c>
      <c r="X54" s="20">
        <f t="shared" si="0"/>
        <v>0</v>
      </c>
      <c r="Y54" s="20">
        <f t="shared" si="0"/>
        <v>4</v>
      </c>
      <c r="Z54" s="20">
        <f t="shared" si="0"/>
        <v>24</v>
      </c>
      <c r="AA54" s="20">
        <f t="shared" si="0"/>
        <v>0</v>
      </c>
      <c r="AB54" s="21">
        <f t="shared" si="3"/>
        <v>28</v>
      </c>
      <c r="AC54" s="22">
        <f t="shared" si="4"/>
        <v>0</v>
      </c>
      <c r="AD54" s="22">
        <f t="shared" si="1"/>
        <v>0</v>
      </c>
      <c r="AE54" s="22">
        <f t="shared" si="1"/>
        <v>0</v>
      </c>
      <c r="AF54" s="22">
        <f t="shared" si="1"/>
        <v>0.14285714285714285</v>
      </c>
      <c r="AG54" s="22">
        <f t="shared" si="1"/>
        <v>0.8571428571428571</v>
      </c>
      <c r="AH54" s="22">
        <f t="shared" si="1"/>
        <v>0</v>
      </c>
      <c r="AI54" s="75">
        <f t="shared" si="2"/>
        <v>4.8600000000000003</v>
      </c>
      <c r="AJ54" s="75">
        <f t="shared" si="2"/>
        <v>0.36</v>
      </c>
      <c r="AK54" s="20">
        <f t="shared" si="2"/>
        <v>5</v>
      </c>
      <c r="AL54" s="20">
        <f t="shared" si="2"/>
        <v>5</v>
      </c>
      <c r="AM54" s="82"/>
      <c r="AN54" s="17" t="s">
        <v>99</v>
      </c>
      <c r="AO54" s="17">
        <v>0</v>
      </c>
      <c r="AP54" s="17">
        <v>0</v>
      </c>
      <c r="AQ54" s="17">
        <v>0</v>
      </c>
      <c r="AR54" s="17">
        <v>0</v>
      </c>
      <c r="AS54" s="17">
        <v>0</v>
      </c>
    </row>
    <row r="55" spans="1:45" s="17" customFormat="1" ht="18" customHeight="1" x14ac:dyDescent="0.25">
      <c r="A55" s="19">
        <v>10</v>
      </c>
      <c r="B55" s="86" t="s">
        <v>55</v>
      </c>
      <c r="C55" s="86" t="s">
        <v>22</v>
      </c>
      <c r="D55" s="86" t="s">
        <v>22</v>
      </c>
      <c r="E55" s="86" t="s">
        <v>22</v>
      </c>
      <c r="F55" s="86" t="s">
        <v>22</v>
      </c>
      <c r="G55" s="86" t="s">
        <v>22</v>
      </c>
      <c r="H55" s="86" t="s">
        <v>22</v>
      </c>
      <c r="I55" s="86" t="s">
        <v>22</v>
      </c>
      <c r="J55" s="86" t="s">
        <v>22</v>
      </c>
      <c r="K55" s="86" t="s">
        <v>22</v>
      </c>
      <c r="L55" s="86" t="s">
        <v>22</v>
      </c>
      <c r="M55" s="86" t="s">
        <v>22</v>
      </c>
      <c r="N55" s="86" t="s">
        <v>22</v>
      </c>
      <c r="O55" s="86" t="s">
        <v>22</v>
      </c>
      <c r="P55" s="86" t="s">
        <v>22</v>
      </c>
      <c r="Q55" s="86" t="s">
        <v>22</v>
      </c>
      <c r="R55" s="86" t="s">
        <v>22</v>
      </c>
      <c r="S55" s="86" t="s">
        <v>22</v>
      </c>
      <c r="T55" s="86" t="s">
        <v>22</v>
      </c>
      <c r="U55" s="87" t="s">
        <v>22</v>
      </c>
      <c r="V55" s="20">
        <f t="shared" si="5"/>
        <v>0</v>
      </c>
      <c r="W55" s="20">
        <f t="shared" si="0"/>
        <v>1</v>
      </c>
      <c r="X55" s="20">
        <f t="shared" si="0"/>
        <v>1</v>
      </c>
      <c r="Y55" s="20">
        <f t="shared" si="0"/>
        <v>3</v>
      </c>
      <c r="Z55" s="20">
        <f t="shared" si="0"/>
        <v>20</v>
      </c>
      <c r="AA55" s="20">
        <f t="shared" si="0"/>
        <v>3</v>
      </c>
      <c r="AB55" s="21">
        <f t="shared" si="3"/>
        <v>28</v>
      </c>
      <c r="AC55" s="22">
        <f t="shared" si="4"/>
        <v>0</v>
      </c>
      <c r="AD55" s="22">
        <f t="shared" si="1"/>
        <v>3.5714285714285712E-2</v>
      </c>
      <c r="AE55" s="22">
        <f t="shared" si="1"/>
        <v>3.5714285714285712E-2</v>
      </c>
      <c r="AF55" s="22">
        <f t="shared" si="1"/>
        <v>0.10714285714285714</v>
      </c>
      <c r="AG55" s="22">
        <f t="shared" si="1"/>
        <v>0.7142857142857143</v>
      </c>
      <c r="AH55" s="22">
        <f t="shared" si="1"/>
        <v>0.10714285714285714</v>
      </c>
      <c r="AI55" s="75">
        <f t="shared" si="2"/>
        <v>4.68</v>
      </c>
      <c r="AJ55" s="75">
        <f t="shared" si="2"/>
        <v>0.75</v>
      </c>
      <c r="AK55" s="20">
        <f t="shared" si="2"/>
        <v>5</v>
      </c>
      <c r="AL55" s="20">
        <f t="shared" si="2"/>
        <v>5</v>
      </c>
      <c r="AM55" s="82" t="s">
        <v>160</v>
      </c>
    </row>
    <row r="56" spans="1:45" s="17" customFormat="1" ht="18" customHeight="1" x14ac:dyDescent="0.25">
      <c r="A56" s="19">
        <v>11</v>
      </c>
      <c r="B56" s="86" t="s">
        <v>57</v>
      </c>
      <c r="C56" s="86" t="s">
        <v>22</v>
      </c>
      <c r="D56" s="86" t="s">
        <v>22</v>
      </c>
      <c r="E56" s="86" t="s">
        <v>22</v>
      </c>
      <c r="F56" s="86" t="s">
        <v>22</v>
      </c>
      <c r="G56" s="86" t="s">
        <v>22</v>
      </c>
      <c r="H56" s="86" t="s">
        <v>22</v>
      </c>
      <c r="I56" s="86" t="s">
        <v>22</v>
      </c>
      <c r="J56" s="86" t="s">
        <v>22</v>
      </c>
      <c r="K56" s="86" t="s">
        <v>22</v>
      </c>
      <c r="L56" s="86" t="s">
        <v>22</v>
      </c>
      <c r="M56" s="86" t="s">
        <v>22</v>
      </c>
      <c r="N56" s="86" t="s">
        <v>22</v>
      </c>
      <c r="O56" s="86" t="s">
        <v>22</v>
      </c>
      <c r="P56" s="86" t="s">
        <v>22</v>
      </c>
      <c r="Q56" s="86" t="s">
        <v>22</v>
      </c>
      <c r="R56" s="86" t="s">
        <v>22</v>
      </c>
      <c r="S56" s="86" t="s">
        <v>22</v>
      </c>
      <c r="T56" s="86" t="s">
        <v>22</v>
      </c>
      <c r="U56" s="87" t="s">
        <v>22</v>
      </c>
      <c r="V56" s="20">
        <f t="shared" si="5"/>
        <v>0</v>
      </c>
      <c r="W56" s="20">
        <f t="shared" si="0"/>
        <v>1</v>
      </c>
      <c r="X56" s="20">
        <f t="shared" si="0"/>
        <v>3</v>
      </c>
      <c r="Y56" s="20">
        <f t="shared" si="0"/>
        <v>11</v>
      </c>
      <c r="Z56" s="20">
        <f t="shared" si="0"/>
        <v>13</v>
      </c>
      <c r="AA56" s="20">
        <f t="shared" si="0"/>
        <v>0</v>
      </c>
      <c r="AB56" s="21">
        <f t="shared" si="3"/>
        <v>28</v>
      </c>
      <c r="AC56" s="22">
        <f t="shared" si="4"/>
        <v>0</v>
      </c>
      <c r="AD56" s="22">
        <f t="shared" si="1"/>
        <v>3.5714285714285712E-2</v>
      </c>
      <c r="AE56" s="22">
        <f t="shared" si="1"/>
        <v>0.10714285714285714</v>
      </c>
      <c r="AF56" s="22">
        <f t="shared" si="1"/>
        <v>0.39285714285714285</v>
      </c>
      <c r="AG56" s="22">
        <f t="shared" si="1"/>
        <v>0.4642857142857143</v>
      </c>
      <c r="AH56" s="22">
        <f t="shared" si="1"/>
        <v>0</v>
      </c>
      <c r="AI56" s="75">
        <f t="shared" si="2"/>
        <v>4.29</v>
      </c>
      <c r="AJ56" s="75">
        <f t="shared" si="2"/>
        <v>0.81</v>
      </c>
      <c r="AK56" s="20">
        <f t="shared" si="2"/>
        <v>4</v>
      </c>
      <c r="AL56" s="20">
        <f t="shared" si="2"/>
        <v>5</v>
      </c>
      <c r="AM56" s="82"/>
    </row>
    <row r="57" spans="1:45" s="17" customFormat="1" ht="18" customHeight="1" x14ac:dyDescent="0.25">
      <c r="A57" s="19">
        <v>12</v>
      </c>
      <c r="B57" s="86" t="s">
        <v>58</v>
      </c>
      <c r="C57" s="86" t="s">
        <v>22</v>
      </c>
      <c r="D57" s="86" t="s">
        <v>22</v>
      </c>
      <c r="E57" s="86" t="s">
        <v>22</v>
      </c>
      <c r="F57" s="86" t="s">
        <v>22</v>
      </c>
      <c r="G57" s="86" t="s">
        <v>22</v>
      </c>
      <c r="H57" s="86" t="s">
        <v>22</v>
      </c>
      <c r="I57" s="86" t="s">
        <v>22</v>
      </c>
      <c r="J57" s="86" t="s">
        <v>22</v>
      </c>
      <c r="K57" s="86" t="s">
        <v>22</v>
      </c>
      <c r="L57" s="86" t="s">
        <v>22</v>
      </c>
      <c r="M57" s="86" t="s">
        <v>22</v>
      </c>
      <c r="N57" s="86" t="s">
        <v>22</v>
      </c>
      <c r="O57" s="86" t="s">
        <v>22</v>
      </c>
      <c r="P57" s="86" t="s">
        <v>22</v>
      </c>
      <c r="Q57" s="86" t="s">
        <v>22</v>
      </c>
      <c r="R57" s="86" t="s">
        <v>22</v>
      </c>
      <c r="S57" s="86" t="s">
        <v>22</v>
      </c>
      <c r="T57" s="86" t="s">
        <v>22</v>
      </c>
      <c r="U57" s="87" t="s">
        <v>22</v>
      </c>
      <c r="V57" s="20">
        <f t="shared" si="5"/>
        <v>1</v>
      </c>
      <c r="W57" s="20">
        <f t="shared" si="0"/>
        <v>0</v>
      </c>
      <c r="X57" s="20">
        <f t="shared" si="0"/>
        <v>2</v>
      </c>
      <c r="Y57" s="20">
        <f t="shared" si="0"/>
        <v>6</v>
      </c>
      <c r="Z57" s="20">
        <f t="shared" si="0"/>
        <v>19</v>
      </c>
      <c r="AA57" s="20">
        <f t="shared" si="0"/>
        <v>0</v>
      </c>
      <c r="AB57" s="21">
        <f t="shared" si="3"/>
        <v>28</v>
      </c>
      <c r="AC57" s="22">
        <f t="shared" si="4"/>
        <v>3.5714285714285712E-2</v>
      </c>
      <c r="AD57" s="22">
        <f t="shared" si="1"/>
        <v>0</v>
      </c>
      <c r="AE57" s="22">
        <f t="shared" si="1"/>
        <v>7.1428571428571425E-2</v>
      </c>
      <c r="AF57" s="22">
        <f t="shared" si="1"/>
        <v>0.21428571428571427</v>
      </c>
      <c r="AG57" s="22">
        <f t="shared" si="1"/>
        <v>0.6785714285714286</v>
      </c>
      <c r="AH57" s="22">
        <f t="shared" si="1"/>
        <v>0</v>
      </c>
      <c r="AI57" s="75">
        <f t="shared" si="2"/>
        <v>4.5</v>
      </c>
      <c r="AJ57" s="75">
        <f t="shared" si="2"/>
        <v>0.92</v>
      </c>
      <c r="AK57" s="20">
        <f t="shared" si="2"/>
        <v>5</v>
      </c>
      <c r="AL57" s="20">
        <f t="shared" si="2"/>
        <v>5</v>
      </c>
      <c r="AM57" s="82"/>
    </row>
    <row r="58" spans="1:45" s="54" customFormat="1" ht="18.75" x14ac:dyDescent="0.25">
      <c r="A58" s="101" t="s">
        <v>23</v>
      </c>
      <c r="B58" s="101"/>
      <c r="C58" s="101"/>
      <c r="D58" s="101"/>
      <c r="E58" s="101"/>
      <c r="F58" s="101"/>
      <c r="G58" s="101"/>
      <c r="H58" s="101"/>
      <c r="I58" s="101"/>
      <c r="J58" s="101"/>
      <c r="K58" s="101"/>
      <c r="L58" s="101"/>
      <c r="M58" s="101"/>
      <c r="N58" s="101"/>
      <c r="O58" s="101"/>
      <c r="P58" s="101"/>
      <c r="Q58" s="101"/>
      <c r="R58" s="101"/>
      <c r="S58" s="101"/>
      <c r="T58" s="101"/>
      <c r="U58" s="98"/>
      <c r="V58" s="100"/>
      <c r="W58" s="100"/>
      <c r="X58" s="100"/>
      <c r="Y58" s="100"/>
      <c r="Z58" s="100"/>
      <c r="AA58" s="100"/>
      <c r="AB58" s="100"/>
      <c r="AC58" s="100"/>
      <c r="AD58" s="100"/>
      <c r="AE58" s="100"/>
      <c r="AF58" s="100"/>
      <c r="AG58" s="100"/>
      <c r="AH58" s="100"/>
      <c r="AI58" s="100"/>
      <c r="AJ58" s="100"/>
      <c r="AK58" s="100"/>
      <c r="AL58" s="100"/>
      <c r="AM58" s="71"/>
    </row>
    <row r="59" spans="1:45" s="17" customFormat="1" ht="18" customHeight="1" x14ac:dyDescent="0.25">
      <c r="A59" s="19">
        <v>13</v>
      </c>
      <c r="B59" s="86" t="s">
        <v>56</v>
      </c>
      <c r="C59" s="86"/>
      <c r="D59" s="86"/>
      <c r="E59" s="86"/>
      <c r="F59" s="86"/>
      <c r="G59" s="86"/>
      <c r="H59" s="86"/>
      <c r="I59" s="86"/>
      <c r="J59" s="86"/>
      <c r="K59" s="86"/>
      <c r="L59" s="86"/>
      <c r="M59" s="86"/>
      <c r="N59" s="86"/>
      <c r="O59" s="86"/>
      <c r="P59" s="86"/>
      <c r="Q59" s="86"/>
      <c r="R59" s="86"/>
      <c r="S59" s="86"/>
      <c r="T59" s="86"/>
      <c r="U59" s="87"/>
      <c r="V59" s="20">
        <f>+AN13</f>
        <v>0</v>
      </c>
      <c r="W59" s="20">
        <f t="shared" ref="W59:AA62" si="6">+AO13</f>
        <v>0</v>
      </c>
      <c r="X59" s="20">
        <f t="shared" si="6"/>
        <v>1</v>
      </c>
      <c r="Y59" s="20">
        <f t="shared" si="6"/>
        <v>4</v>
      </c>
      <c r="Z59" s="20">
        <f t="shared" si="6"/>
        <v>23</v>
      </c>
      <c r="AA59" s="20">
        <f t="shared" si="6"/>
        <v>0</v>
      </c>
      <c r="AB59" s="20">
        <f>SUM(V59:AA59)</f>
        <v>28</v>
      </c>
      <c r="AC59" s="22">
        <f>V59/$AB59</f>
        <v>0</v>
      </c>
      <c r="AD59" s="22">
        <f t="shared" ref="AD59:AH62" si="7">W59/$AB59</f>
        <v>0</v>
      </c>
      <c r="AE59" s="22">
        <f t="shared" si="7"/>
        <v>3.5714285714285712E-2</v>
      </c>
      <c r="AF59" s="22">
        <f t="shared" si="7"/>
        <v>0.14285714285714285</v>
      </c>
      <c r="AG59" s="22">
        <f t="shared" si="7"/>
        <v>0.8214285714285714</v>
      </c>
      <c r="AH59" s="22">
        <f t="shared" si="7"/>
        <v>0</v>
      </c>
      <c r="AI59" s="75">
        <f>+BA13</f>
        <v>4.79</v>
      </c>
      <c r="AJ59" s="75">
        <f t="shared" ref="AJ59:AL62" si="8">+BB13</f>
        <v>0.5</v>
      </c>
      <c r="AK59" s="20">
        <f t="shared" si="8"/>
        <v>5</v>
      </c>
      <c r="AL59" s="20">
        <f t="shared" si="8"/>
        <v>5</v>
      </c>
      <c r="AM59" s="78" t="s">
        <v>89</v>
      </c>
    </row>
    <row r="60" spans="1:45" s="17" customFormat="1" ht="18" customHeight="1" x14ac:dyDescent="0.25">
      <c r="A60" s="19">
        <v>14</v>
      </c>
      <c r="B60" s="86" t="s">
        <v>59</v>
      </c>
      <c r="C60" s="86"/>
      <c r="D60" s="86"/>
      <c r="E60" s="86"/>
      <c r="F60" s="86"/>
      <c r="G60" s="86"/>
      <c r="H60" s="86"/>
      <c r="I60" s="86"/>
      <c r="J60" s="86"/>
      <c r="K60" s="86"/>
      <c r="L60" s="86"/>
      <c r="M60" s="86"/>
      <c r="N60" s="86"/>
      <c r="O60" s="86"/>
      <c r="P60" s="86"/>
      <c r="Q60" s="86"/>
      <c r="R60" s="86"/>
      <c r="S60" s="86"/>
      <c r="T60" s="86"/>
      <c r="U60" s="87"/>
      <c r="V60" s="20">
        <f t="shared" ref="V60:V62" si="9">+AN14</f>
        <v>0</v>
      </c>
      <c r="W60" s="20">
        <f t="shared" si="6"/>
        <v>0</v>
      </c>
      <c r="X60" s="20">
        <f t="shared" si="6"/>
        <v>1</v>
      </c>
      <c r="Y60" s="20">
        <f t="shared" si="6"/>
        <v>8</v>
      </c>
      <c r="Z60" s="20">
        <f t="shared" si="6"/>
        <v>19</v>
      </c>
      <c r="AA60" s="20">
        <f t="shared" si="6"/>
        <v>0</v>
      </c>
      <c r="AB60" s="20">
        <f t="shared" ref="AB60:AB62" si="10">SUM(V60:AA60)</f>
        <v>28</v>
      </c>
      <c r="AC60" s="22">
        <f t="shared" ref="AC60:AC62" si="11">V60/$AB60</f>
        <v>0</v>
      </c>
      <c r="AD60" s="22">
        <f t="shared" si="7"/>
        <v>0</v>
      </c>
      <c r="AE60" s="22">
        <f t="shared" si="7"/>
        <v>3.5714285714285712E-2</v>
      </c>
      <c r="AF60" s="22">
        <f t="shared" si="7"/>
        <v>0.2857142857142857</v>
      </c>
      <c r="AG60" s="22">
        <f t="shared" si="7"/>
        <v>0.6785714285714286</v>
      </c>
      <c r="AH60" s="22">
        <f t="shared" si="7"/>
        <v>0</v>
      </c>
      <c r="AI60" s="75">
        <f t="shared" ref="AI60:AI62" si="12">+BA14</f>
        <v>4.6399999999999997</v>
      </c>
      <c r="AJ60" s="75">
        <f t="shared" si="8"/>
        <v>0.56000000000000005</v>
      </c>
      <c r="AK60" s="20">
        <f t="shared" si="8"/>
        <v>5</v>
      </c>
      <c r="AL60" s="20">
        <f t="shared" si="8"/>
        <v>5</v>
      </c>
      <c r="AM60" s="82" t="s">
        <v>146</v>
      </c>
    </row>
    <row r="61" spans="1:45" s="17" customFormat="1" ht="18" customHeight="1" x14ac:dyDescent="0.25">
      <c r="A61" s="19">
        <v>15</v>
      </c>
      <c r="B61" s="86" t="s">
        <v>60</v>
      </c>
      <c r="C61" s="86"/>
      <c r="D61" s="86"/>
      <c r="E61" s="86"/>
      <c r="F61" s="86"/>
      <c r="G61" s="86"/>
      <c r="H61" s="86"/>
      <c r="I61" s="86"/>
      <c r="J61" s="86"/>
      <c r="K61" s="86"/>
      <c r="L61" s="86"/>
      <c r="M61" s="86"/>
      <c r="N61" s="86"/>
      <c r="O61" s="86"/>
      <c r="P61" s="86"/>
      <c r="Q61" s="86"/>
      <c r="R61" s="86"/>
      <c r="S61" s="86"/>
      <c r="T61" s="86"/>
      <c r="U61" s="87"/>
      <c r="V61" s="20">
        <f t="shared" si="9"/>
        <v>0</v>
      </c>
      <c r="W61" s="20">
        <f t="shared" si="6"/>
        <v>1</v>
      </c>
      <c r="X61" s="20">
        <f t="shared" si="6"/>
        <v>2</v>
      </c>
      <c r="Y61" s="20">
        <f t="shared" si="6"/>
        <v>11</v>
      </c>
      <c r="Z61" s="20">
        <f t="shared" si="6"/>
        <v>13</v>
      </c>
      <c r="AA61" s="20">
        <f t="shared" si="6"/>
        <v>1</v>
      </c>
      <c r="AB61" s="20">
        <f t="shared" si="10"/>
        <v>28</v>
      </c>
      <c r="AC61" s="22">
        <f t="shared" si="11"/>
        <v>0</v>
      </c>
      <c r="AD61" s="22">
        <f t="shared" si="7"/>
        <v>3.5714285714285712E-2</v>
      </c>
      <c r="AE61" s="22">
        <f t="shared" si="7"/>
        <v>7.1428571428571425E-2</v>
      </c>
      <c r="AF61" s="22">
        <f t="shared" si="7"/>
        <v>0.39285714285714285</v>
      </c>
      <c r="AG61" s="22">
        <f t="shared" si="7"/>
        <v>0.4642857142857143</v>
      </c>
      <c r="AH61" s="22">
        <f t="shared" si="7"/>
        <v>3.5714285714285712E-2</v>
      </c>
      <c r="AI61" s="75">
        <f t="shared" si="12"/>
        <v>4.33</v>
      </c>
      <c r="AJ61" s="75">
        <f t="shared" si="8"/>
        <v>0.78</v>
      </c>
      <c r="AK61" s="20">
        <f t="shared" si="8"/>
        <v>4</v>
      </c>
      <c r="AL61" s="20">
        <f t="shared" si="8"/>
        <v>5</v>
      </c>
      <c r="AM61" s="82"/>
      <c r="AO61" s="17" t="s">
        <v>90</v>
      </c>
      <c r="AP61" s="17" t="s">
        <v>91</v>
      </c>
      <c r="AQ61" s="17" t="s">
        <v>92</v>
      </c>
      <c r="AR61" s="17" t="s">
        <v>93</v>
      </c>
    </row>
    <row r="62" spans="1:45" s="17" customFormat="1" ht="18" customHeight="1" x14ac:dyDescent="0.25">
      <c r="A62" s="19">
        <v>16</v>
      </c>
      <c r="B62" s="86" t="s">
        <v>61</v>
      </c>
      <c r="C62" s="86"/>
      <c r="D62" s="86"/>
      <c r="E62" s="86"/>
      <c r="F62" s="86"/>
      <c r="G62" s="86"/>
      <c r="H62" s="86"/>
      <c r="I62" s="86"/>
      <c r="J62" s="86"/>
      <c r="K62" s="86"/>
      <c r="L62" s="86"/>
      <c r="M62" s="86"/>
      <c r="N62" s="86"/>
      <c r="O62" s="86"/>
      <c r="P62" s="86"/>
      <c r="Q62" s="86"/>
      <c r="R62" s="86"/>
      <c r="S62" s="86"/>
      <c r="T62" s="86"/>
      <c r="U62" s="87"/>
      <c r="V62" s="20">
        <f t="shared" si="9"/>
        <v>0</v>
      </c>
      <c r="W62" s="20">
        <f t="shared" si="6"/>
        <v>1</v>
      </c>
      <c r="X62" s="20">
        <f t="shared" si="6"/>
        <v>1</v>
      </c>
      <c r="Y62" s="20">
        <f t="shared" si="6"/>
        <v>8</v>
      </c>
      <c r="Z62" s="20">
        <f t="shared" si="6"/>
        <v>17</v>
      </c>
      <c r="AA62" s="20">
        <f t="shared" si="6"/>
        <v>1</v>
      </c>
      <c r="AB62" s="20">
        <f t="shared" si="10"/>
        <v>28</v>
      </c>
      <c r="AC62" s="22">
        <f t="shared" si="11"/>
        <v>0</v>
      </c>
      <c r="AD62" s="22">
        <f t="shared" si="7"/>
        <v>3.5714285714285712E-2</v>
      </c>
      <c r="AE62" s="22">
        <f t="shared" si="7"/>
        <v>3.5714285714285712E-2</v>
      </c>
      <c r="AF62" s="22">
        <f t="shared" si="7"/>
        <v>0.2857142857142857</v>
      </c>
      <c r="AG62" s="22">
        <f t="shared" si="7"/>
        <v>0.6071428571428571</v>
      </c>
      <c r="AH62" s="22">
        <f t="shared" si="7"/>
        <v>3.5714285714285712E-2</v>
      </c>
      <c r="AI62" s="75">
        <f t="shared" si="12"/>
        <v>4.5199999999999996</v>
      </c>
      <c r="AJ62" s="75">
        <f t="shared" si="8"/>
        <v>0.75</v>
      </c>
      <c r="AK62" s="20">
        <f t="shared" si="8"/>
        <v>5</v>
      </c>
      <c r="AL62" s="20">
        <f t="shared" si="8"/>
        <v>5</v>
      </c>
      <c r="AM62" s="82" t="s">
        <v>94</v>
      </c>
      <c r="AN62" s="17" t="s">
        <v>143</v>
      </c>
      <c r="AO62" s="17">
        <v>27</v>
      </c>
      <c r="AP62" s="17">
        <v>96.4</v>
      </c>
      <c r="AQ62" s="17">
        <v>96.4</v>
      </c>
      <c r="AR62" s="17">
        <v>96.4</v>
      </c>
    </row>
    <row r="63" spans="1:45" s="17" customFormat="1" ht="18" customHeight="1" x14ac:dyDescent="0.25">
      <c r="A63" s="23"/>
      <c r="B63" s="24"/>
      <c r="C63" s="24"/>
      <c r="D63" s="24"/>
      <c r="E63" s="24"/>
      <c r="F63" s="24"/>
      <c r="G63" s="24"/>
      <c r="H63" s="24"/>
      <c r="I63" s="24"/>
      <c r="J63" s="24"/>
      <c r="K63" s="24"/>
      <c r="L63" s="24"/>
      <c r="M63" s="24"/>
      <c r="N63" s="24"/>
      <c r="O63" s="24"/>
      <c r="P63" s="24"/>
      <c r="Q63" s="24"/>
      <c r="R63" s="24"/>
      <c r="S63" s="24"/>
      <c r="T63" s="24"/>
      <c r="U63" s="24"/>
      <c r="V63" s="25"/>
      <c r="W63" s="25"/>
      <c r="X63" s="25"/>
      <c r="Y63" s="25"/>
      <c r="Z63" s="25"/>
      <c r="AA63" s="25"/>
      <c r="AB63" s="26"/>
      <c r="AC63" s="27"/>
      <c r="AD63" s="27"/>
      <c r="AE63" s="27"/>
      <c r="AF63" s="27"/>
      <c r="AG63" s="27"/>
      <c r="AH63" s="27"/>
      <c r="AI63" s="28"/>
      <c r="AJ63" s="28"/>
      <c r="AK63" s="25"/>
      <c r="AL63" s="45"/>
      <c r="AM63" s="82"/>
      <c r="AN63" s="17" t="s">
        <v>38</v>
      </c>
      <c r="AO63" s="17">
        <v>1</v>
      </c>
      <c r="AP63" s="17">
        <v>3.6</v>
      </c>
      <c r="AQ63" s="17">
        <v>3.6</v>
      </c>
      <c r="AR63" s="17">
        <v>100</v>
      </c>
    </row>
    <row r="64" spans="1:45" s="17" customFormat="1" ht="18" customHeight="1" x14ac:dyDescent="0.25">
      <c r="A64" s="23"/>
      <c r="B64" s="24"/>
      <c r="C64" s="24"/>
      <c r="D64" s="24"/>
      <c r="E64" s="24"/>
      <c r="F64" s="24"/>
      <c r="G64" s="24"/>
      <c r="H64" s="24"/>
      <c r="I64" s="24"/>
      <c r="J64" s="24"/>
      <c r="K64" s="24"/>
      <c r="L64" s="24"/>
      <c r="M64" s="24"/>
      <c r="N64" s="24"/>
      <c r="O64" s="24"/>
      <c r="P64" s="24"/>
      <c r="Q64" s="24"/>
      <c r="R64" s="24"/>
      <c r="S64" s="24"/>
      <c r="T64" s="24"/>
      <c r="U64" s="24"/>
      <c r="V64" s="26"/>
      <c r="W64" s="26"/>
      <c r="X64" s="26"/>
      <c r="Y64" s="26"/>
      <c r="Z64" s="26"/>
      <c r="AA64" s="26"/>
      <c r="AB64" s="26"/>
      <c r="AC64" s="27"/>
      <c r="AD64" s="27"/>
      <c r="AE64" s="27"/>
      <c r="AF64" s="27"/>
      <c r="AG64" s="27"/>
      <c r="AH64" s="27"/>
      <c r="AI64" s="29"/>
      <c r="AJ64" s="29"/>
      <c r="AK64" s="26"/>
      <c r="AL64" s="46"/>
      <c r="AM64" s="82"/>
      <c r="AN64" s="17" t="s">
        <v>88</v>
      </c>
      <c r="AO64" s="17">
        <v>28</v>
      </c>
      <c r="AP64" s="17">
        <v>100</v>
      </c>
      <c r="AQ64" s="17">
        <v>100</v>
      </c>
    </row>
    <row r="65" spans="1:39" s="17" customFormat="1" ht="18" customHeight="1" x14ac:dyDescent="0.25">
      <c r="A65" s="23"/>
      <c r="B65" s="24"/>
      <c r="C65" s="24"/>
      <c r="D65" s="24"/>
      <c r="E65" s="24"/>
      <c r="F65" s="24"/>
      <c r="G65" s="24"/>
      <c r="H65" s="24"/>
      <c r="I65" s="24"/>
      <c r="J65" s="24"/>
      <c r="K65" s="24"/>
      <c r="L65" s="24"/>
      <c r="M65" s="24"/>
      <c r="N65" s="24"/>
      <c r="O65" s="24"/>
      <c r="P65" s="24"/>
      <c r="Q65" s="24"/>
      <c r="R65" s="24"/>
      <c r="S65" s="24"/>
      <c r="T65" s="24"/>
      <c r="U65" s="24"/>
      <c r="V65" s="26"/>
      <c r="W65" s="26"/>
      <c r="X65" s="26"/>
      <c r="Y65" s="26"/>
      <c r="Z65" s="26"/>
      <c r="AA65" s="26"/>
      <c r="AB65" s="26"/>
      <c r="AC65" s="27"/>
      <c r="AD65" s="27"/>
      <c r="AE65" s="27"/>
      <c r="AF65" s="27"/>
      <c r="AG65" s="27"/>
      <c r="AH65" s="27"/>
      <c r="AI65" s="29"/>
      <c r="AJ65" s="29"/>
      <c r="AK65" s="26"/>
      <c r="AL65" s="46"/>
      <c r="AM65" s="82" t="s">
        <v>160</v>
      </c>
    </row>
    <row r="66" spans="1:39" s="17" customFormat="1" ht="18" customHeight="1" x14ac:dyDescent="0.25">
      <c r="A66" s="23"/>
      <c r="B66" s="24"/>
      <c r="C66" s="24"/>
      <c r="D66" s="24"/>
      <c r="E66" s="24"/>
      <c r="F66" s="24"/>
      <c r="G66" s="24"/>
      <c r="H66" s="24"/>
      <c r="I66" s="24"/>
      <c r="J66" s="24"/>
      <c r="K66" s="24"/>
      <c r="L66" s="24"/>
      <c r="M66" s="24"/>
      <c r="N66" s="24"/>
      <c r="O66" s="24"/>
      <c r="P66" s="24"/>
      <c r="Q66" s="24"/>
      <c r="R66" s="24"/>
      <c r="S66" s="24"/>
      <c r="T66" s="24"/>
      <c r="U66" s="24"/>
      <c r="V66" s="26"/>
      <c r="W66" s="26"/>
      <c r="X66" s="26"/>
      <c r="Y66" s="26"/>
      <c r="Z66" s="26"/>
      <c r="AA66" s="26"/>
      <c r="AB66" s="26"/>
      <c r="AC66" s="27"/>
      <c r="AD66" s="27"/>
      <c r="AE66" s="27"/>
      <c r="AF66" s="27"/>
      <c r="AG66" s="27"/>
      <c r="AH66" s="27"/>
      <c r="AI66" s="29"/>
      <c r="AJ66" s="29"/>
      <c r="AK66" s="26"/>
      <c r="AL66" s="46"/>
      <c r="AM66" s="82"/>
    </row>
    <row r="67" spans="1:39" s="5" customFormat="1" ht="20.25" x14ac:dyDescent="0.25">
      <c r="A67" s="92" t="s">
        <v>24</v>
      </c>
      <c r="B67" s="92"/>
      <c r="C67" s="92"/>
      <c r="D67" s="92"/>
      <c r="E67" s="92"/>
      <c r="F67" s="92"/>
      <c r="G67" s="92"/>
      <c r="H67" s="92"/>
      <c r="I67" s="92"/>
      <c r="J67" s="92"/>
      <c r="K67" s="92"/>
      <c r="L67" s="92"/>
      <c r="M67" s="92"/>
      <c r="N67" s="92"/>
      <c r="O67" s="92"/>
      <c r="P67" s="4"/>
      <c r="Q67" s="4"/>
      <c r="R67" s="4"/>
      <c r="S67" s="4"/>
      <c r="T67" s="4"/>
      <c r="U67" s="4"/>
      <c r="V67" s="4"/>
      <c r="W67" s="4"/>
      <c r="X67" s="4"/>
      <c r="Y67" s="4"/>
      <c r="Z67" s="4"/>
      <c r="AA67" s="4"/>
      <c r="AB67" s="4"/>
      <c r="AC67" s="4"/>
      <c r="AD67" s="4"/>
      <c r="AE67" s="4"/>
      <c r="AF67" s="4"/>
      <c r="AG67" s="4"/>
      <c r="AH67" s="4"/>
      <c r="AI67" s="4"/>
      <c r="AJ67" s="4"/>
      <c r="AK67" s="4"/>
      <c r="AL67" s="43"/>
      <c r="AM67" s="70"/>
    </row>
    <row r="68" spans="1:39" ht="15" customHeight="1" x14ac:dyDescent="0.25">
      <c r="V68" s="95" t="s">
        <v>7</v>
      </c>
      <c r="W68" s="95"/>
      <c r="X68" s="95"/>
      <c r="Y68" s="95"/>
      <c r="Z68" s="95"/>
      <c r="AA68" s="95"/>
      <c r="AC68" s="95" t="s">
        <v>8</v>
      </c>
      <c r="AD68" s="95"/>
      <c r="AE68" s="95"/>
      <c r="AF68" s="95"/>
      <c r="AG68" s="95"/>
      <c r="AH68" s="95"/>
      <c r="AI68" s="96" t="s">
        <v>9</v>
      </c>
      <c r="AJ68" s="96"/>
      <c r="AK68" s="96"/>
      <c r="AL68" s="96"/>
      <c r="AM68" s="82"/>
    </row>
    <row r="69" spans="1:39" x14ac:dyDescent="0.25">
      <c r="V69" s="97"/>
      <c r="W69" s="97"/>
      <c r="X69" s="97"/>
      <c r="Y69" s="97"/>
      <c r="Z69" s="97"/>
      <c r="AA69" s="97"/>
      <c r="AC69" s="97"/>
      <c r="AD69" s="97"/>
      <c r="AE69" s="97"/>
      <c r="AF69" s="97"/>
      <c r="AG69" s="97"/>
      <c r="AH69" s="97"/>
      <c r="AI69" s="96"/>
      <c r="AJ69" s="96"/>
      <c r="AK69" s="96"/>
      <c r="AL69" s="96"/>
      <c r="AM69" s="78"/>
    </row>
    <row r="70" spans="1:39" s="17" customFormat="1" ht="18.75" x14ac:dyDescent="0.25">
      <c r="A70" s="9"/>
      <c r="B70" s="89"/>
      <c r="C70" s="89"/>
      <c r="D70" s="89"/>
      <c r="E70" s="89"/>
      <c r="F70" s="89"/>
      <c r="G70" s="89"/>
      <c r="H70" s="89"/>
      <c r="I70" s="89"/>
      <c r="J70" s="89"/>
      <c r="K70" s="89"/>
      <c r="L70" s="89"/>
      <c r="M70" s="89"/>
      <c r="N70" s="89"/>
      <c r="O70" s="89"/>
      <c r="P70" s="89"/>
      <c r="Q70" s="89"/>
      <c r="R70" s="89"/>
      <c r="S70" s="89"/>
      <c r="T70" s="89"/>
      <c r="U70" s="89"/>
      <c r="V70" s="10">
        <v>1</v>
      </c>
      <c r="W70" s="10">
        <v>2</v>
      </c>
      <c r="X70" s="10">
        <v>3</v>
      </c>
      <c r="Y70" s="10">
        <v>4</v>
      </c>
      <c r="Z70" s="10">
        <v>5</v>
      </c>
      <c r="AA70" s="10" t="s">
        <v>10</v>
      </c>
      <c r="AB70" s="38" t="s">
        <v>11</v>
      </c>
      <c r="AC70" s="10">
        <v>1</v>
      </c>
      <c r="AD70" s="10">
        <v>2</v>
      </c>
      <c r="AE70" s="10">
        <v>3</v>
      </c>
      <c r="AF70" s="10">
        <v>4</v>
      </c>
      <c r="AG70" s="10">
        <v>5</v>
      </c>
      <c r="AH70" s="10" t="s">
        <v>10</v>
      </c>
      <c r="AI70" s="39" t="s">
        <v>12</v>
      </c>
      <c r="AJ70" s="39" t="s">
        <v>13</v>
      </c>
      <c r="AK70" s="39" t="s">
        <v>14</v>
      </c>
      <c r="AL70" s="44" t="s">
        <v>15</v>
      </c>
      <c r="AM70" s="78"/>
    </row>
    <row r="71" spans="1:39" s="54" customFormat="1" x14ac:dyDescent="0.25">
      <c r="A71" s="100"/>
      <c r="B71" s="100"/>
      <c r="C71" s="100"/>
      <c r="D71" s="100"/>
      <c r="E71" s="100"/>
      <c r="F71" s="100"/>
      <c r="G71" s="100"/>
      <c r="H71" s="100"/>
      <c r="I71" s="100"/>
      <c r="J71" s="100"/>
      <c r="K71" s="100"/>
      <c r="L71" s="100"/>
      <c r="M71" s="100"/>
      <c r="N71" s="100"/>
      <c r="O71" s="100"/>
      <c r="P71" s="100"/>
      <c r="Q71" s="100"/>
      <c r="R71" s="100"/>
      <c r="S71" s="100"/>
      <c r="T71" s="100"/>
      <c r="U71" s="90"/>
      <c r="V71" s="100"/>
      <c r="W71" s="100"/>
      <c r="X71" s="100"/>
      <c r="Y71" s="100"/>
      <c r="Z71" s="100"/>
      <c r="AA71" s="100"/>
      <c r="AB71" s="100"/>
      <c r="AC71" s="100"/>
      <c r="AD71" s="100"/>
      <c r="AE71" s="100"/>
      <c r="AF71" s="100"/>
      <c r="AG71" s="100"/>
      <c r="AH71" s="100"/>
      <c r="AI71" s="100"/>
      <c r="AJ71" s="100"/>
      <c r="AK71" s="100"/>
      <c r="AL71" s="100"/>
      <c r="AM71" s="71"/>
    </row>
    <row r="72" spans="1:39" s="54" customFormat="1" ht="18.75" customHeight="1" x14ac:dyDescent="0.25">
      <c r="A72" s="19">
        <v>17</v>
      </c>
      <c r="B72" s="86" t="s">
        <v>85</v>
      </c>
      <c r="C72" s="86"/>
      <c r="D72" s="86"/>
      <c r="E72" s="86"/>
      <c r="F72" s="86"/>
      <c r="G72" s="86"/>
      <c r="H72" s="86"/>
      <c r="I72" s="86"/>
      <c r="J72" s="86"/>
      <c r="K72" s="86"/>
      <c r="L72" s="86"/>
      <c r="M72" s="86"/>
      <c r="N72" s="86"/>
      <c r="O72" s="86"/>
      <c r="P72" s="86"/>
      <c r="Q72" s="86"/>
      <c r="R72" s="86"/>
      <c r="S72" s="86"/>
      <c r="T72" s="86"/>
      <c r="U72" s="87"/>
      <c r="V72" s="20">
        <f>+AN17</f>
        <v>2</v>
      </c>
      <c r="W72" s="20">
        <f t="shared" ref="W72:AA81" si="13">+AO17</f>
        <v>4</v>
      </c>
      <c r="X72" s="20">
        <f t="shared" si="13"/>
        <v>6</v>
      </c>
      <c r="Y72" s="20">
        <f t="shared" si="13"/>
        <v>9</v>
      </c>
      <c r="Z72" s="20">
        <f t="shared" si="13"/>
        <v>7</v>
      </c>
      <c r="AA72" s="20">
        <f t="shared" si="13"/>
        <v>0</v>
      </c>
      <c r="AB72" s="21">
        <f>SUM(V72:AA72)</f>
        <v>28</v>
      </c>
      <c r="AC72" s="22">
        <f>V72/$AB72</f>
        <v>7.1428571428571425E-2</v>
      </c>
      <c r="AD72" s="22">
        <f t="shared" ref="AD72:AH81" si="14">W72/$AB72</f>
        <v>0.14285714285714285</v>
      </c>
      <c r="AE72" s="22">
        <f t="shared" si="14"/>
        <v>0.21428571428571427</v>
      </c>
      <c r="AF72" s="22">
        <f t="shared" si="14"/>
        <v>0.32142857142857145</v>
      </c>
      <c r="AG72" s="22">
        <f t="shared" si="14"/>
        <v>0.25</v>
      </c>
      <c r="AH72" s="22">
        <f t="shared" si="14"/>
        <v>0</v>
      </c>
      <c r="AI72" s="75">
        <f>+BA17</f>
        <v>3.54</v>
      </c>
      <c r="AJ72" s="75">
        <f t="shared" ref="AJ72:AL81" si="15">+BB17</f>
        <v>1.23</v>
      </c>
      <c r="AK72" s="20">
        <f t="shared" si="15"/>
        <v>4</v>
      </c>
      <c r="AL72" s="20">
        <f t="shared" si="15"/>
        <v>4</v>
      </c>
      <c r="AM72" s="71"/>
    </row>
    <row r="73" spans="1:39" s="17" customFormat="1" ht="18" customHeight="1" x14ac:dyDescent="0.25">
      <c r="A73" s="19">
        <v>18</v>
      </c>
      <c r="B73" s="86" t="s">
        <v>84</v>
      </c>
      <c r="C73" s="86"/>
      <c r="D73" s="86"/>
      <c r="E73" s="86"/>
      <c r="F73" s="86"/>
      <c r="G73" s="86"/>
      <c r="H73" s="86"/>
      <c r="I73" s="86"/>
      <c r="J73" s="86"/>
      <c r="K73" s="86"/>
      <c r="L73" s="86"/>
      <c r="M73" s="86"/>
      <c r="N73" s="86"/>
      <c r="O73" s="86"/>
      <c r="P73" s="86"/>
      <c r="Q73" s="86"/>
      <c r="R73" s="86"/>
      <c r="S73" s="86"/>
      <c r="T73" s="86"/>
      <c r="U73" s="87"/>
      <c r="V73" s="20">
        <f t="shared" ref="V73:V81" si="16">+AN18</f>
        <v>2</v>
      </c>
      <c r="W73" s="20">
        <f t="shared" si="13"/>
        <v>2</v>
      </c>
      <c r="X73" s="20">
        <f t="shared" si="13"/>
        <v>10</v>
      </c>
      <c r="Y73" s="20">
        <f t="shared" si="13"/>
        <v>10</v>
      </c>
      <c r="Z73" s="20">
        <f t="shared" si="13"/>
        <v>4</v>
      </c>
      <c r="AA73" s="20">
        <f t="shared" si="13"/>
        <v>0</v>
      </c>
      <c r="AB73" s="21">
        <f t="shared" ref="AB73:AB81" si="17">SUM(V73:AA73)</f>
        <v>28</v>
      </c>
      <c r="AC73" s="22">
        <f t="shared" ref="AC73:AC81" si="18">V73/$AB73</f>
        <v>7.1428571428571425E-2</v>
      </c>
      <c r="AD73" s="22">
        <f t="shared" si="14"/>
        <v>7.1428571428571425E-2</v>
      </c>
      <c r="AE73" s="22">
        <f t="shared" si="14"/>
        <v>0.35714285714285715</v>
      </c>
      <c r="AF73" s="22">
        <f t="shared" si="14"/>
        <v>0.35714285714285715</v>
      </c>
      <c r="AG73" s="22">
        <f t="shared" si="14"/>
        <v>0.14285714285714285</v>
      </c>
      <c r="AH73" s="22">
        <f t="shared" si="14"/>
        <v>0</v>
      </c>
      <c r="AI73" s="75">
        <f t="shared" ref="AI73:AI81" si="19">+BA18</f>
        <v>3.43</v>
      </c>
      <c r="AJ73" s="75">
        <f t="shared" si="15"/>
        <v>1.07</v>
      </c>
      <c r="AK73" s="20">
        <f t="shared" si="15"/>
        <v>4</v>
      </c>
      <c r="AL73" s="20">
        <f t="shared" si="15"/>
        <v>3</v>
      </c>
      <c r="AM73" s="78"/>
    </row>
    <row r="74" spans="1:39" s="17" customFormat="1" ht="18" customHeight="1" x14ac:dyDescent="0.25">
      <c r="A74" s="19">
        <v>19</v>
      </c>
      <c r="B74" s="86" t="s">
        <v>83</v>
      </c>
      <c r="C74" s="86"/>
      <c r="D74" s="86"/>
      <c r="E74" s="86"/>
      <c r="F74" s="86"/>
      <c r="G74" s="86"/>
      <c r="H74" s="86"/>
      <c r="I74" s="86"/>
      <c r="J74" s="86"/>
      <c r="K74" s="86"/>
      <c r="L74" s="86"/>
      <c r="M74" s="86"/>
      <c r="N74" s="86"/>
      <c r="O74" s="86"/>
      <c r="P74" s="86"/>
      <c r="Q74" s="86"/>
      <c r="R74" s="86"/>
      <c r="S74" s="86"/>
      <c r="T74" s="86"/>
      <c r="U74" s="87"/>
      <c r="V74" s="20">
        <f t="shared" si="16"/>
        <v>0</v>
      </c>
      <c r="W74" s="20">
        <f t="shared" si="13"/>
        <v>5</v>
      </c>
      <c r="X74" s="20">
        <f t="shared" si="13"/>
        <v>9</v>
      </c>
      <c r="Y74" s="20">
        <f t="shared" si="13"/>
        <v>12</v>
      </c>
      <c r="Z74" s="20">
        <f t="shared" si="13"/>
        <v>2</v>
      </c>
      <c r="AA74" s="20">
        <f t="shared" si="13"/>
        <v>0</v>
      </c>
      <c r="AB74" s="21">
        <f t="shared" si="17"/>
        <v>28</v>
      </c>
      <c r="AC74" s="22">
        <f t="shared" si="18"/>
        <v>0</v>
      </c>
      <c r="AD74" s="22">
        <f t="shared" si="14"/>
        <v>0.17857142857142858</v>
      </c>
      <c r="AE74" s="22">
        <f t="shared" si="14"/>
        <v>0.32142857142857145</v>
      </c>
      <c r="AF74" s="22">
        <f t="shared" si="14"/>
        <v>0.42857142857142855</v>
      </c>
      <c r="AG74" s="22">
        <f t="shared" si="14"/>
        <v>7.1428571428571425E-2</v>
      </c>
      <c r="AH74" s="22">
        <f t="shared" si="14"/>
        <v>0</v>
      </c>
      <c r="AI74" s="75">
        <f t="shared" si="19"/>
        <v>3.39</v>
      </c>
      <c r="AJ74" s="75">
        <f t="shared" si="15"/>
        <v>0.88</v>
      </c>
      <c r="AK74" s="20">
        <f t="shared" si="15"/>
        <v>4</v>
      </c>
      <c r="AL74" s="20">
        <f t="shared" si="15"/>
        <v>4</v>
      </c>
      <c r="AM74" s="78"/>
    </row>
    <row r="75" spans="1:39" s="17" customFormat="1" ht="18" customHeight="1" x14ac:dyDescent="0.25">
      <c r="A75" s="19">
        <v>20</v>
      </c>
      <c r="B75" s="86" t="s">
        <v>82</v>
      </c>
      <c r="C75" s="86"/>
      <c r="D75" s="86"/>
      <c r="E75" s="86"/>
      <c r="F75" s="86"/>
      <c r="G75" s="86"/>
      <c r="H75" s="86"/>
      <c r="I75" s="86"/>
      <c r="J75" s="86"/>
      <c r="K75" s="86"/>
      <c r="L75" s="86"/>
      <c r="M75" s="86"/>
      <c r="N75" s="86"/>
      <c r="O75" s="86"/>
      <c r="P75" s="86"/>
      <c r="Q75" s="86"/>
      <c r="R75" s="86"/>
      <c r="S75" s="86"/>
      <c r="T75" s="86"/>
      <c r="U75" s="87"/>
      <c r="V75" s="20">
        <f t="shared" si="16"/>
        <v>3</v>
      </c>
      <c r="W75" s="20">
        <f t="shared" si="13"/>
        <v>5</v>
      </c>
      <c r="X75" s="20">
        <f t="shared" si="13"/>
        <v>6</v>
      </c>
      <c r="Y75" s="20">
        <f t="shared" si="13"/>
        <v>6</v>
      </c>
      <c r="Z75" s="20">
        <f t="shared" si="13"/>
        <v>6</v>
      </c>
      <c r="AA75" s="20">
        <f t="shared" si="13"/>
        <v>2</v>
      </c>
      <c r="AB75" s="21">
        <f t="shared" si="17"/>
        <v>28</v>
      </c>
      <c r="AC75" s="22">
        <f t="shared" si="18"/>
        <v>0.10714285714285714</v>
      </c>
      <c r="AD75" s="22">
        <f t="shared" si="14"/>
        <v>0.17857142857142858</v>
      </c>
      <c r="AE75" s="22">
        <f t="shared" si="14"/>
        <v>0.21428571428571427</v>
      </c>
      <c r="AF75" s="22">
        <f t="shared" si="14"/>
        <v>0.21428571428571427</v>
      </c>
      <c r="AG75" s="22">
        <f t="shared" si="14"/>
        <v>0.21428571428571427</v>
      </c>
      <c r="AH75" s="22">
        <f t="shared" si="14"/>
        <v>7.1428571428571425E-2</v>
      </c>
      <c r="AI75" s="75">
        <f t="shared" si="19"/>
        <v>3.27</v>
      </c>
      <c r="AJ75" s="75">
        <f t="shared" si="15"/>
        <v>1.34</v>
      </c>
      <c r="AK75" s="20">
        <f t="shared" si="15"/>
        <v>3</v>
      </c>
      <c r="AL75" s="20">
        <f t="shared" si="15"/>
        <v>3</v>
      </c>
      <c r="AM75" s="78"/>
    </row>
    <row r="76" spans="1:39" s="17" customFormat="1" ht="18" customHeight="1" x14ac:dyDescent="0.25">
      <c r="A76" s="19">
        <v>21</v>
      </c>
      <c r="B76" s="86" t="s">
        <v>81</v>
      </c>
      <c r="C76" s="86"/>
      <c r="D76" s="86"/>
      <c r="E76" s="86"/>
      <c r="F76" s="86"/>
      <c r="G76" s="86"/>
      <c r="H76" s="86"/>
      <c r="I76" s="86"/>
      <c r="J76" s="86"/>
      <c r="K76" s="86"/>
      <c r="L76" s="86"/>
      <c r="M76" s="86"/>
      <c r="N76" s="86"/>
      <c r="O76" s="86"/>
      <c r="P76" s="86"/>
      <c r="Q76" s="86"/>
      <c r="R76" s="86"/>
      <c r="S76" s="86"/>
      <c r="T76" s="86"/>
      <c r="U76" s="87"/>
      <c r="V76" s="20">
        <f t="shared" si="16"/>
        <v>5</v>
      </c>
      <c r="W76" s="20">
        <f t="shared" si="13"/>
        <v>7</v>
      </c>
      <c r="X76" s="20">
        <f t="shared" si="13"/>
        <v>5</v>
      </c>
      <c r="Y76" s="20">
        <f t="shared" si="13"/>
        <v>7</v>
      </c>
      <c r="Z76" s="20">
        <f t="shared" si="13"/>
        <v>2</v>
      </c>
      <c r="AA76" s="20">
        <f t="shared" si="13"/>
        <v>2</v>
      </c>
      <c r="AB76" s="21">
        <f t="shared" si="17"/>
        <v>28</v>
      </c>
      <c r="AC76" s="22">
        <f t="shared" si="18"/>
        <v>0.17857142857142858</v>
      </c>
      <c r="AD76" s="22">
        <f t="shared" si="14"/>
        <v>0.25</v>
      </c>
      <c r="AE76" s="22">
        <f t="shared" si="14"/>
        <v>0.17857142857142858</v>
      </c>
      <c r="AF76" s="22">
        <f t="shared" si="14"/>
        <v>0.25</v>
      </c>
      <c r="AG76" s="22">
        <f t="shared" si="14"/>
        <v>7.1428571428571425E-2</v>
      </c>
      <c r="AH76" s="22">
        <f t="shared" si="14"/>
        <v>7.1428571428571425E-2</v>
      </c>
      <c r="AI76" s="75">
        <f t="shared" si="19"/>
        <v>2.77</v>
      </c>
      <c r="AJ76" s="75">
        <f t="shared" si="15"/>
        <v>1.27</v>
      </c>
      <c r="AK76" s="20">
        <f t="shared" si="15"/>
        <v>3</v>
      </c>
      <c r="AL76" s="20">
        <f t="shared" si="15"/>
        <v>2</v>
      </c>
      <c r="AM76" s="78"/>
    </row>
    <row r="77" spans="1:39" s="17" customFormat="1" ht="18" customHeight="1" x14ac:dyDescent="0.25">
      <c r="A77" s="19">
        <v>22</v>
      </c>
      <c r="B77" s="86" t="s">
        <v>80</v>
      </c>
      <c r="C77" s="86"/>
      <c r="D77" s="86"/>
      <c r="E77" s="86"/>
      <c r="F77" s="86"/>
      <c r="G77" s="86"/>
      <c r="H77" s="86"/>
      <c r="I77" s="86"/>
      <c r="J77" s="86"/>
      <c r="K77" s="86"/>
      <c r="L77" s="86"/>
      <c r="M77" s="86"/>
      <c r="N77" s="86"/>
      <c r="O77" s="86"/>
      <c r="P77" s="86"/>
      <c r="Q77" s="86"/>
      <c r="R77" s="86"/>
      <c r="S77" s="86"/>
      <c r="T77" s="86"/>
      <c r="U77" s="87"/>
      <c r="V77" s="20">
        <f t="shared" si="16"/>
        <v>7</v>
      </c>
      <c r="W77" s="20">
        <f t="shared" si="13"/>
        <v>10</v>
      </c>
      <c r="X77" s="20">
        <f t="shared" si="13"/>
        <v>8</v>
      </c>
      <c r="Y77" s="20">
        <f t="shared" si="13"/>
        <v>2</v>
      </c>
      <c r="Z77" s="20">
        <f t="shared" si="13"/>
        <v>1</v>
      </c>
      <c r="AA77" s="20">
        <f t="shared" si="13"/>
        <v>0</v>
      </c>
      <c r="AB77" s="21">
        <f t="shared" si="17"/>
        <v>28</v>
      </c>
      <c r="AC77" s="22">
        <f t="shared" si="18"/>
        <v>0.25</v>
      </c>
      <c r="AD77" s="22">
        <f t="shared" si="14"/>
        <v>0.35714285714285715</v>
      </c>
      <c r="AE77" s="22">
        <f t="shared" si="14"/>
        <v>0.2857142857142857</v>
      </c>
      <c r="AF77" s="22">
        <f t="shared" si="14"/>
        <v>7.1428571428571425E-2</v>
      </c>
      <c r="AG77" s="22">
        <f t="shared" si="14"/>
        <v>3.5714285714285712E-2</v>
      </c>
      <c r="AH77" s="22">
        <f t="shared" si="14"/>
        <v>0</v>
      </c>
      <c r="AI77" s="75">
        <f t="shared" si="19"/>
        <v>2.29</v>
      </c>
      <c r="AJ77" s="75">
        <f t="shared" si="15"/>
        <v>1.05</v>
      </c>
      <c r="AK77" s="20">
        <f t="shared" si="15"/>
        <v>2</v>
      </c>
      <c r="AL77" s="20">
        <f t="shared" si="15"/>
        <v>2</v>
      </c>
      <c r="AM77" s="78"/>
    </row>
    <row r="78" spans="1:39" s="17" customFormat="1" ht="18" customHeight="1" x14ac:dyDescent="0.25">
      <c r="A78" s="19">
        <v>23</v>
      </c>
      <c r="B78" s="86" t="s">
        <v>79</v>
      </c>
      <c r="C78" s="86"/>
      <c r="D78" s="86"/>
      <c r="E78" s="86"/>
      <c r="F78" s="86"/>
      <c r="G78" s="86"/>
      <c r="H78" s="86"/>
      <c r="I78" s="86"/>
      <c r="J78" s="86"/>
      <c r="K78" s="86"/>
      <c r="L78" s="86"/>
      <c r="M78" s="86"/>
      <c r="N78" s="86"/>
      <c r="O78" s="86"/>
      <c r="P78" s="86"/>
      <c r="Q78" s="86"/>
      <c r="R78" s="86"/>
      <c r="S78" s="86"/>
      <c r="T78" s="86"/>
      <c r="U78" s="87"/>
      <c r="V78" s="20">
        <f t="shared" si="16"/>
        <v>0</v>
      </c>
      <c r="W78" s="20">
        <f t="shared" si="13"/>
        <v>1</v>
      </c>
      <c r="X78" s="20">
        <f t="shared" si="13"/>
        <v>4</v>
      </c>
      <c r="Y78" s="20">
        <f t="shared" si="13"/>
        <v>7</v>
      </c>
      <c r="Z78" s="20">
        <f t="shared" si="13"/>
        <v>11</v>
      </c>
      <c r="AA78" s="20">
        <f t="shared" si="13"/>
        <v>5</v>
      </c>
      <c r="AB78" s="21">
        <f t="shared" si="17"/>
        <v>28</v>
      </c>
      <c r="AC78" s="22">
        <f t="shared" si="18"/>
        <v>0</v>
      </c>
      <c r="AD78" s="22">
        <f t="shared" si="14"/>
        <v>3.5714285714285712E-2</v>
      </c>
      <c r="AE78" s="22">
        <f t="shared" si="14"/>
        <v>0.14285714285714285</v>
      </c>
      <c r="AF78" s="22">
        <f t="shared" si="14"/>
        <v>0.25</v>
      </c>
      <c r="AG78" s="22">
        <f t="shared" si="14"/>
        <v>0.39285714285714285</v>
      </c>
      <c r="AH78" s="22">
        <f t="shared" si="14"/>
        <v>0.17857142857142858</v>
      </c>
      <c r="AI78" s="75">
        <f t="shared" si="19"/>
        <v>4.22</v>
      </c>
      <c r="AJ78" s="75">
        <f t="shared" si="15"/>
        <v>0.9</v>
      </c>
      <c r="AK78" s="20">
        <f t="shared" si="15"/>
        <v>4</v>
      </c>
      <c r="AL78" s="20">
        <f t="shared" si="15"/>
        <v>5</v>
      </c>
      <c r="AM78" s="78"/>
    </row>
    <row r="79" spans="1:39" s="17" customFormat="1" ht="18" customHeight="1" x14ac:dyDescent="0.25">
      <c r="A79" s="19">
        <v>24</v>
      </c>
      <c r="B79" s="86" t="s">
        <v>78</v>
      </c>
      <c r="C79" s="86"/>
      <c r="D79" s="86"/>
      <c r="E79" s="86"/>
      <c r="F79" s="86"/>
      <c r="G79" s="86"/>
      <c r="H79" s="86"/>
      <c r="I79" s="86"/>
      <c r="J79" s="86"/>
      <c r="K79" s="86"/>
      <c r="L79" s="86"/>
      <c r="M79" s="86"/>
      <c r="N79" s="86"/>
      <c r="O79" s="86"/>
      <c r="P79" s="86"/>
      <c r="Q79" s="86"/>
      <c r="R79" s="86"/>
      <c r="S79" s="86"/>
      <c r="T79" s="86"/>
      <c r="U79" s="87"/>
      <c r="V79" s="20">
        <f t="shared" si="16"/>
        <v>0</v>
      </c>
      <c r="W79" s="20">
        <f t="shared" si="13"/>
        <v>0</v>
      </c>
      <c r="X79" s="20">
        <f t="shared" si="13"/>
        <v>3</v>
      </c>
      <c r="Y79" s="20">
        <f t="shared" si="13"/>
        <v>11</v>
      </c>
      <c r="Z79" s="20">
        <f t="shared" si="13"/>
        <v>7</v>
      </c>
      <c r="AA79" s="20">
        <f t="shared" si="13"/>
        <v>7</v>
      </c>
      <c r="AB79" s="21">
        <f t="shared" si="17"/>
        <v>28</v>
      </c>
      <c r="AC79" s="22">
        <f t="shared" si="18"/>
        <v>0</v>
      </c>
      <c r="AD79" s="22">
        <f t="shared" si="14"/>
        <v>0</v>
      </c>
      <c r="AE79" s="22">
        <f t="shared" si="14"/>
        <v>0.10714285714285714</v>
      </c>
      <c r="AF79" s="22">
        <f t="shared" si="14"/>
        <v>0.39285714285714285</v>
      </c>
      <c r="AG79" s="22">
        <f t="shared" si="14"/>
        <v>0.25</v>
      </c>
      <c r="AH79" s="22">
        <f t="shared" si="14"/>
        <v>0.25</v>
      </c>
      <c r="AI79" s="75">
        <f t="shared" si="19"/>
        <v>4.1900000000000004</v>
      </c>
      <c r="AJ79" s="75">
        <f t="shared" si="15"/>
        <v>0.68</v>
      </c>
      <c r="AK79" s="20">
        <f t="shared" si="15"/>
        <v>4</v>
      </c>
      <c r="AL79" s="20">
        <f t="shared" si="15"/>
        <v>4</v>
      </c>
      <c r="AM79" s="78"/>
    </row>
    <row r="80" spans="1:39" s="17" customFormat="1" ht="18" customHeight="1" x14ac:dyDescent="0.25">
      <c r="A80" s="19">
        <v>25</v>
      </c>
      <c r="B80" s="86" t="s">
        <v>77</v>
      </c>
      <c r="C80" s="86"/>
      <c r="D80" s="86"/>
      <c r="E80" s="86"/>
      <c r="F80" s="86"/>
      <c r="G80" s="86"/>
      <c r="H80" s="86"/>
      <c r="I80" s="86"/>
      <c r="J80" s="86"/>
      <c r="K80" s="86"/>
      <c r="L80" s="86"/>
      <c r="M80" s="86"/>
      <c r="N80" s="86"/>
      <c r="O80" s="86"/>
      <c r="P80" s="86"/>
      <c r="Q80" s="86"/>
      <c r="R80" s="86"/>
      <c r="S80" s="86"/>
      <c r="T80" s="86"/>
      <c r="U80" s="87"/>
      <c r="V80" s="20">
        <f t="shared" si="16"/>
        <v>0</v>
      </c>
      <c r="W80" s="20">
        <f t="shared" si="13"/>
        <v>2</v>
      </c>
      <c r="X80" s="20">
        <f t="shared" si="13"/>
        <v>7</v>
      </c>
      <c r="Y80" s="20">
        <f t="shared" si="13"/>
        <v>11</v>
      </c>
      <c r="Z80" s="20">
        <f t="shared" si="13"/>
        <v>7</v>
      </c>
      <c r="AA80" s="20">
        <f t="shared" si="13"/>
        <v>1</v>
      </c>
      <c r="AB80" s="21">
        <f t="shared" si="17"/>
        <v>28</v>
      </c>
      <c r="AC80" s="22">
        <f t="shared" si="18"/>
        <v>0</v>
      </c>
      <c r="AD80" s="22">
        <f t="shared" si="14"/>
        <v>7.1428571428571425E-2</v>
      </c>
      <c r="AE80" s="22">
        <f t="shared" si="14"/>
        <v>0.25</v>
      </c>
      <c r="AF80" s="22">
        <f t="shared" si="14"/>
        <v>0.39285714285714285</v>
      </c>
      <c r="AG80" s="22">
        <f t="shared" si="14"/>
        <v>0.25</v>
      </c>
      <c r="AH80" s="22">
        <f t="shared" si="14"/>
        <v>3.5714285714285712E-2</v>
      </c>
      <c r="AI80" s="75">
        <f t="shared" si="19"/>
        <v>3.85</v>
      </c>
      <c r="AJ80" s="75">
        <f t="shared" si="15"/>
        <v>0.91</v>
      </c>
      <c r="AK80" s="20">
        <f t="shared" si="15"/>
        <v>4</v>
      </c>
      <c r="AL80" s="20">
        <f t="shared" si="15"/>
        <v>4</v>
      </c>
      <c r="AM80" s="78"/>
    </row>
    <row r="81" spans="1:44" s="17" customFormat="1" ht="18" customHeight="1" x14ac:dyDescent="0.25">
      <c r="A81" s="19">
        <v>26</v>
      </c>
      <c r="B81" s="86" t="s">
        <v>76</v>
      </c>
      <c r="C81" s="86"/>
      <c r="D81" s="86"/>
      <c r="E81" s="86"/>
      <c r="F81" s="86"/>
      <c r="G81" s="86"/>
      <c r="H81" s="86"/>
      <c r="I81" s="86"/>
      <c r="J81" s="86"/>
      <c r="K81" s="86"/>
      <c r="L81" s="86"/>
      <c r="M81" s="86"/>
      <c r="N81" s="86"/>
      <c r="O81" s="86"/>
      <c r="P81" s="86"/>
      <c r="Q81" s="86"/>
      <c r="R81" s="86"/>
      <c r="S81" s="86"/>
      <c r="T81" s="86"/>
      <c r="U81" s="87"/>
      <c r="V81" s="20">
        <f t="shared" si="16"/>
        <v>1</v>
      </c>
      <c r="W81" s="20">
        <f t="shared" si="13"/>
        <v>0</v>
      </c>
      <c r="X81" s="20">
        <f t="shared" si="13"/>
        <v>7</v>
      </c>
      <c r="Y81" s="20">
        <f t="shared" si="13"/>
        <v>12</v>
      </c>
      <c r="Z81" s="20">
        <f t="shared" si="13"/>
        <v>6</v>
      </c>
      <c r="AA81" s="20">
        <f t="shared" si="13"/>
        <v>2</v>
      </c>
      <c r="AB81" s="21">
        <f t="shared" si="17"/>
        <v>28</v>
      </c>
      <c r="AC81" s="22">
        <f t="shared" si="18"/>
        <v>3.5714285714285712E-2</v>
      </c>
      <c r="AD81" s="22">
        <f t="shared" si="14"/>
        <v>0</v>
      </c>
      <c r="AE81" s="22">
        <f t="shared" si="14"/>
        <v>0.25</v>
      </c>
      <c r="AF81" s="22">
        <f t="shared" si="14"/>
        <v>0.42857142857142855</v>
      </c>
      <c r="AG81" s="22">
        <f t="shared" si="14"/>
        <v>0.21428571428571427</v>
      </c>
      <c r="AH81" s="22">
        <f t="shared" si="14"/>
        <v>7.1428571428571425E-2</v>
      </c>
      <c r="AI81" s="75">
        <f t="shared" si="19"/>
        <v>3.85</v>
      </c>
      <c r="AJ81" s="75">
        <f t="shared" si="15"/>
        <v>0.92</v>
      </c>
      <c r="AK81" s="20">
        <f t="shared" si="15"/>
        <v>4</v>
      </c>
      <c r="AL81" s="20">
        <f t="shared" si="15"/>
        <v>4</v>
      </c>
      <c r="AM81" s="82" t="s">
        <v>163</v>
      </c>
    </row>
    <row r="82" spans="1:44" x14ac:dyDescent="0.25">
      <c r="AM82" s="82"/>
      <c r="AO82" s="50" t="s">
        <v>90</v>
      </c>
      <c r="AP82" s="50" t="s">
        <v>91</v>
      </c>
      <c r="AQ82" s="50" t="s">
        <v>92</v>
      </c>
      <c r="AR82" s="50" t="s">
        <v>93</v>
      </c>
    </row>
    <row r="83" spans="1:44" x14ac:dyDescent="0.25">
      <c r="AM83" s="82" t="s">
        <v>94</v>
      </c>
      <c r="AN83" s="50" t="s">
        <v>143</v>
      </c>
      <c r="AO83" s="50">
        <v>26</v>
      </c>
      <c r="AP83" s="50">
        <v>92.9</v>
      </c>
      <c r="AQ83" s="50">
        <v>92.9</v>
      </c>
      <c r="AR83" s="50">
        <v>92.9</v>
      </c>
    </row>
    <row r="84" spans="1:44" s="30" customFormat="1" ht="20.25" customHeight="1" x14ac:dyDescent="0.25">
      <c r="A84" s="92" t="s">
        <v>25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70"/>
      <c r="AN84" s="30" t="s">
        <v>38</v>
      </c>
      <c r="AO84" s="30">
        <v>2</v>
      </c>
      <c r="AP84" s="30">
        <v>7.1</v>
      </c>
      <c r="AQ84" s="30">
        <v>7.1</v>
      </c>
      <c r="AR84" s="30">
        <v>100</v>
      </c>
    </row>
    <row r="85" spans="1:44" ht="15" customHeight="1" x14ac:dyDescent="0.25">
      <c r="B85" s="93"/>
      <c r="C85" s="93"/>
      <c r="D85" s="93"/>
      <c r="E85" s="93"/>
      <c r="F85" s="93"/>
      <c r="G85" s="93"/>
      <c r="H85" s="93"/>
      <c r="I85" s="93"/>
      <c r="J85" s="93"/>
      <c r="K85" s="93"/>
      <c r="L85" s="93"/>
      <c r="M85" s="93"/>
      <c r="N85" s="93"/>
      <c r="O85" s="93"/>
      <c r="P85" s="93"/>
      <c r="Q85" s="93"/>
      <c r="R85" s="93"/>
      <c r="S85" s="93"/>
      <c r="T85" s="93"/>
      <c r="U85" s="93"/>
      <c r="V85" s="95" t="s">
        <v>7</v>
      </c>
      <c r="W85" s="95"/>
      <c r="X85" s="95"/>
      <c r="Y85" s="95"/>
      <c r="Z85" s="95"/>
      <c r="AA85" s="95"/>
      <c r="AC85" s="95" t="s">
        <v>8</v>
      </c>
      <c r="AD85" s="95"/>
      <c r="AE85" s="95"/>
      <c r="AF85" s="95"/>
      <c r="AG85" s="95"/>
      <c r="AH85" s="95"/>
      <c r="AI85" s="96" t="s">
        <v>9</v>
      </c>
      <c r="AJ85" s="96"/>
      <c r="AK85" s="96"/>
      <c r="AL85" s="96"/>
      <c r="AM85" s="82"/>
      <c r="AN85" s="50" t="s">
        <v>88</v>
      </c>
      <c r="AO85" s="50">
        <v>28</v>
      </c>
      <c r="AP85" s="50">
        <v>100</v>
      </c>
      <c r="AQ85" s="50">
        <v>100</v>
      </c>
    </row>
    <row r="86" spans="1:44" ht="15.75" thickBot="1" x14ac:dyDescent="0.3">
      <c r="B86" s="93"/>
      <c r="C86" s="93"/>
      <c r="D86" s="93"/>
      <c r="E86" s="93"/>
      <c r="F86" s="93"/>
      <c r="G86" s="93"/>
      <c r="H86" s="93"/>
      <c r="I86" s="93"/>
      <c r="J86" s="93"/>
      <c r="K86" s="93"/>
      <c r="L86" s="93"/>
      <c r="M86" s="93"/>
      <c r="N86" s="93"/>
      <c r="O86" s="93"/>
      <c r="P86" s="93"/>
      <c r="Q86" s="93"/>
      <c r="R86" s="93"/>
      <c r="S86" s="93"/>
      <c r="T86" s="93"/>
      <c r="U86" s="93"/>
      <c r="V86" s="95"/>
      <c r="W86" s="95"/>
      <c r="X86" s="95"/>
      <c r="Y86" s="95"/>
      <c r="Z86" s="95"/>
      <c r="AA86" s="95"/>
      <c r="AC86" s="95"/>
      <c r="AD86" s="95"/>
      <c r="AE86" s="95"/>
      <c r="AF86" s="95"/>
      <c r="AG86" s="95"/>
      <c r="AH86" s="95"/>
      <c r="AI86" s="96"/>
      <c r="AJ86" s="96"/>
      <c r="AK86" s="96"/>
      <c r="AL86" s="96"/>
      <c r="AM86" s="82" t="s">
        <v>160</v>
      </c>
    </row>
    <row r="87" spans="1:44" s="17" customFormat="1" ht="18.75" x14ac:dyDescent="0.25">
      <c r="A87" s="9"/>
      <c r="B87" s="89"/>
      <c r="C87" s="89"/>
      <c r="D87" s="89"/>
      <c r="E87" s="89"/>
      <c r="F87" s="89"/>
      <c r="G87" s="89"/>
      <c r="H87" s="89"/>
      <c r="I87" s="89"/>
      <c r="J87" s="89"/>
      <c r="K87" s="89"/>
      <c r="L87" s="89"/>
      <c r="M87" s="89"/>
      <c r="N87" s="89"/>
      <c r="O87" s="89"/>
      <c r="P87" s="89"/>
      <c r="Q87" s="89"/>
      <c r="R87" s="89"/>
      <c r="S87" s="89"/>
      <c r="T87" s="89"/>
      <c r="U87" s="89"/>
      <c r="V87" s="10">
        <v>1</v>
      </c>
      <c r="W87" s="10">
        <v>2</v>
      </c>
      <c r="X87" s="10">
        <v>3</v>
      </c>
      <c r="Y87" s="10">
        <v>4</v>
      </c>
      <c r="Z87" s="10">
        <v>5</v>
      </c>
      <c r="AA87" s="10" t="s">
        <v>10</v>
      </c>
      <c r="AB87" s="11" t="s">
        <v>11</v>
      </c>
      <c r="AC87" s="12">
        <v>1</v>
      </c>
      <c r="AD87" s="13">
        <v>2</v>
      </c>
      <c r="AE87" s="13">
        <v>3</v>
      </c>
      <c r="AF87" s="13">
        <v>4</v>
      </c>
      <c r="AG87" s="14">
        <v>5</v>
      </c>
      <c r="AH87" s="10" t="s">
        <v>10</v>
      </c>
      <c r="AI87" s="15" t="s">
        <v>12</v>
      </c>
      <c r="AJ87" s="16" t="s">
        <v>13</v>
      </c>
      <c r="AK87" s="16" t="s">
        <v>14</v>
      </c>
      <c r="AL87" s="47" t="s">
        <v>15</v>
      </c>
      <c r="AM87" s="82"/>
    </row>
    <row r="88" spans="1:44" s="54" customFormat="1" ht="18.75" customHeight="1" x14ac:dyDescent="0.25">
      <c r="A88" s="90"/>
      <c r="B88" s="91"/>
      <c r="C88" s="91"/>
      <c r="D88" s="91"/>
      <c r="E88" s="91"/>
      <c r="F88" s="91"/>
      <c r="G88" s="91"/>
      <c r="H88" s="91"/>
      <c r="I88" s="91"/>
      <c r="J88" s="91"/>
      <c r="K88" s="91"/>
      <c r="L88" s="91"/>
      <c r="M88" s="91"/>
      <c r="N88" s="91"/>
      <c r="O88" s="91"/>
      <c r="P88" s="91"/>
      <c r="Q88" s="91"/>
      <c r="R88" s="91"/>
      <c r="S88" s="91"/>
      <c r="T88" s="91"/>
      <c r="U88" s="91"/>
      <c r="V88" s="31"/>
      <c r="W88" s="31"/>
      <c r="X88" s="31"/>
      <c r="Y88" s="31"/>
      <c r="Z88" s="31"/>
      <c r="AA88" s="31"/>
      <c r="AB88" s="40"/>
      <c r="AC88" s="32"/>
      <c r="AD88" s="32"/>
      <c r="AE88" s="32"/>
      <c r="AF88" s="32"/>
      <c r="AG88" s="32"/>
      <c r="AH88" s="32"/>
      <c r="AI88" s="33"/>
      <c r="AJ88" s="33"/>
      <c r="AK88" s="31"/>
      <c r="AL88" s="48"/>
      <c r="AM88" s="71"/>
    </row>
    <row r="89" spans="1:44" s="17" customFormat="1" ht="18" customHeight="1" x14ac:dyDescent="0.25">
      <c r="A89" s="19">
        <v>27</v>
      </c>
      <c r="B89" s="86" t="s">
        <v>75</v>
      </c>
      <c r="C89" s="86"/>
      <c r="D89" s="86"/>
      <c r="E89" s="86"/>
      <c r="F89" s="86"/>
      <c r="G89" s="86"/>
      <c r="H89" s="86"/>
      <c r="I89" s="86"/>
      <c r="J89" s="86"/>
      <c r="K89" s="86"/>
      <c r="L89" s="86"/>
      <c r="M89" s="86"/>
      <c r="N89" s="86"/>
      <c r="O89" s="86"/>
      <c r="P89" s="86"/>
      <c r="Q89" s="86"/>
      <c r="R89" s="86"/>
      <c r="S89" s="86"/>
      <c r="T89" s="86"/>
      <c r="U89" s="87"/>
      <c r="V89" s="20">
        <f>+AN27</f>
        <v>0</v>
      </c>
      <c r="W89" s="20">
        <f t="shared" ref="W89:AA94" si="20">+AO27</f>
        <v>3</v>
      </c>
      <c r="X89" s="20">
        <f t="shared" si="20"/>
        <v>4</v>
      </c>
      <c r="Y89" s="20">
        <f t="shared" si="20"/>
        <v>5</v>
      </c>
      <c r="Z89" s="20">
        <f t="shared" si="20"/>
        <v>14</v>
      </c>
      <c r="AA89" s="20">
        <f t="shared" si="20"/>
        <v>2</v>
      </c>
      <c r="AB89" s="21">
        <f>SUM(V89:AA89)</f>
        <v>28</v>
      </c>
      <c r="AC89" s="22">
        <f>V89/$AB89</f>
        <v>0</v>
      </c>
      <c r="AD89" s="22">
        <f t="shared" ref="AD89:AH94" si="21">W89/$AB89</f>
        <v>0.10714285714285714</v>
      </c>
      <c r="AE89" s="22">
        <f t="shared" si="21"/>
        <v>0.14285714285714285</v>
      </c>
      <c r="AF89" s="22">
        <f t="shared" si="21"/>
        <v>0.17857142857142858</v>
      </c>
      <c r="AG89" s="22">
        <f t="shared" si="21"/>
        <v>0.5</v>
      </c>
      <c r="AH89" s="22">
        <f t="shared" si="21"/>
        <v>7.1428571428571425E-2</v>
      </c>
      <c r="AI89" s="75">
        <f>+BA27</f>
        <v>4.1500000000000004</v>
      </c>
      <c r="AJ89" s="75">
        <f t="shared" ref="AJ89:AL94" si="22">+BB27</f>
        <v>1.08</v>
      </c>
      <c r="AK89" s="20">
        <f t="shared" si="22"/>
        <v>5</v>
      </c>
      <c r="AL89" s="20">
        <f t="shared" si="22"/>
        <v>5</v>
      </c>
      <c r="AM89" s="82"/>
    </row>
    <row r="90" spans="1:44" s="17" customFormat="1" ht="18" customHeight="1" x14ac:dyDescent="0.25">
      <c r="A90" s="19">
        <v>28</v>
      </c>
      <c r="B90" s="86" t="s">
        <v>74</v>
      </c>
      <c r="C90" s="86"/>
      <c r="D90" s="86"/>
      <c r="E90" s="86"/>
      <c r="F90" s="86"/>
      <c r="G90" s="86"/>
      <c r="H90" s="86"/>
      <c r="I90" s="86"/>
      <c r="J90" s="86"/>
      <c r="K90" s="86"/>
      <c r="L90" s="86"/>
      <c r="M90" s="86"/>
      <c r="N90" s="86"/>
      <c r="O90" s="86"/>
      <c r="P90" s="86"/>
      <c r="Q90" s="86"/>
      <c r="R90" s="86"/>
      <c r="S90" s="86"/>
      <c r="T90" s="86"/>
      <c r="U90" s="87"/>
      <c r="V90" s="20">
        <f t="shared" ref="V90:V94" si="23">+AN28</f>
        <v>0</v>
      </c>
      <c r="W90" s="20">
        <f t="shared" si="20"/>
        <v>1</v>
      </c>
      <c r="X90" s="20">
        <f t="shared" si="20"/>
        <v>1</v>
      </c>
      <c r="Y90" s="20">
        <f t="shared" si="20"/>
        <v>12</v>
      </c>
      <c r="Z90" s="20">
        <f t="shared" si="20"/>
        <v>9</v>
      </c>
      <c r="AA90" s="20">
        <f t="shared" si="20"/>
        <v>5</v>
      </c>
      <c r="AB90" s="21">
        <f t="shared" ref="AB90:AB94" si="24">SUM(V90:AA90)</f>
        <v>28</v>
      </c>
      <c r="AC90" s="22">
        <f t="shared" ref="AC90:AC94" si="25">V90/$AB90</f>
        <v>0</v>
      </c>
      <c r="AD90" s="22">
        <f t="shared" si="21"/>
        <v>3.5714285714285712E-2</v>
      </c>
      <c r="AE90" s="22">
        <f t="shared" si="21"/>
        <v>3.5714285714285712E-2</v>
      </c>
      <c r="AF90" s="22">
        <f t="shared" si="21"/>
        <v>0.42857142857142855</v>
      </c>
      <c r="AG90" s="22">
        <f t="shared" si="21"/>
        <v>0.32142857142857145</v>
      </c>
      <c r="AH90" s="22">
        <f t="shared" si="21"/>
        <v>0.17857142857142858</v>
      </c>
      <c r="AI90" s="75">
        <f t="shared" ref="AI90:AI94" si="26">+BA28</f>
        <v>4.26</v>
      </c>
      <c r="AJ90" s="75">
        <f t="shared" si="22"/>
        <v>0.75</v>
      </c>
      <c r="AK90" s="20">
        <f t="shared" si="22"/>
        <v>4</v>
      </c>
      <c r="AL90" s="20">
        <f t="shared" si="22"/>
        <v>4</v>
      </c>
      <c r="AM90" s="82" t="s">
        <v>164</v>
      </c>
    </row>
    <row r="91" spans="1:44" s="17" customFormat="1" ht="18" customHeight="1" x14ac:dyDescent="0.25">
      <c r="A91" s="19">
        <v>29</v>
      </c>
      <c r="B91" s="86" t="s">
        <v>73</v>
      </c>
      <c r="C91" s="86" t="s">
        <v>26</v>
      </c>
      <c r="D91" s="86" t="s">
        <v>26</v>
      </c>
      <c r="E91" s="86" t="s">
        <v>26</v>
      </c>
      <c r="F91" s="86" t="s">
        <v>26</v>
      </c>
      <c r="G91" s="86" t="s">
        <v>26</v>
      </c>
      <c r="H91" s="86" t="s">
        <v>26</v>
      </c>
      <c r="I91" s="86" t="s">
        <v>26</v>
      </c>
      <c r="J91" s="86" t="s">
        <v>26</v>
      </c>
      <c r="K91" s="86" t="s">
        <v>26</v>
      </c>
      <c r="L91" s="86" t="s">
        <v>26</v>
      </c>
      <c r="M91" s="86" t="s">
        <v>26</v>
      </c>
      <c r="N91" s="86" t="s">
        <v>26</v>
      </c>
      <c r="O91" s="86" t="s">
        <v>26</v>
      </c>
      <c r="P91" s="86" t="s">
        <v>26</v>
      </c>
      <c r="Q91" s="86" t="s">
        <v>26</v>
      </c>
      <c r="R91" s="86" t="s">
        <v>26</v>
      </c>
      <c r="S91" s="86" t="s">
        <v>26</v>
      </c>
      <c r="T91" s="86" t="s">
        <v>26</v>
      </c>
      <c r="U91" s="87" t="s">
        <v>26</v>
      </c>
      <c r="V91" s="20">
        <f t="shared" si="23"/>
        <v>0</v>
      </c>
      <c r="W91" s="20">
        <f t="shared" si="20"/>
        <v>0</v>
      </c>
      <c r="X91" s="20">
        <f t="shared" si="20"/>
        <v>1</v>
      </c>
      <c r="Y91" s="20">
        <f t="shared" si="20"/>
        <v>13</v>
      </c>
      <c r="Z91" s="20">
        <f t="shared" si="20"/>
        <v>9</v>
      </c>
      <c r="AA91" s="20">
        <f t="shared" si="20"/>
        <v>5</v>
      </c>
      <c r="AB91" s="21">
        <f t="shared" si="24"/>
        <v>28</v>
      </c>
      <c r="AC91" s="22">
        <f t="shared" si="25"/>
        <v>0</v>
      </c>
      <c r="AD91" s="22">
        <f t="shared" si="21"/>
        <v>0</v>
      </c>
      <c r="AE91" s="22">
        <f t="shared" si="21"/>
        <v>3.5714285714285712E-2</v>
      </c>
      <c r="AF91" s="22">
        <f t="shared" si="21"/>
        <v>0.4642857142857143</v>
      </c>
      <c r="AG91" s="22">
        <f t="shared" si="21"/>
        <v>0.32142857142857145</v>
      </c>
      <c r="AH91" s="22">
        <f t="shared" si="21"/>
        <v>0.17857142857142858</v>
      </c>
      <c r="AI91" s="75">
        <f t="shared" si="26"/>
        <v>4.3499999999999996</v>
      </c>
      <c r="AJ91" s="75">
        <f t="shared" si="22"/>
        <v>0.56999999999999995</v>
      </c>
      <c r="AK91" s="20">
        <f t="shared" si="22"/>
        <v>4</v>
      </c>
      <c r="AL91" s="20">
        <f t="shared" si="22"/>
        <v>4</v>
      </c>
      <c r="AM91" s="82"/>
      <c r="AO91" s="17" t="s">
        <v>90</v>
      </c>
      <c r="AP91" s="17" t="s">
        <v>91</v>
      </c>
      <c r="AQ91" s="17" t="s">
        <v>92</v>
      </c>
      <c r="AR91" s="17" t="s">
        <v>93</v>
      </c>
    </row>
    <row r="92" spans="1:44" s="17" customFormat="1" ht="18" customHeight="1" x14ac:dyDescent="0.25">
      <c r="A92" s="19">
        <v>30</v>
      </c>
      <c r="B92" s="86" t="s">
        <v>72</v>
      </c>
      <c r="C92" s="86" t="s">
        <v>27</v>
      </c>
      <c r="D92" s="86" t="s">
        <v>27</v>
      </c>
      <c r="E92" s="86" t="s">
        <v>27</v>
      </c>
      <c r="F92" s="86" t="s">
        <v>27</v>
      </c>
      <c r="G92" s="86" t="s">
        <v>27</v>
      </c>
      <c r="H92" s="86" t="s">
        <v>27</v>
      </c>
      <c r="I92" s="86" t="s">
        <v>27</v>
      </c>
      <c r="J92" s="86" t="s">
        <v>27</v>
      </c>
      <c r="K92" s="86" t="s">
        <v>27</v>
      </c>
      <c r="L92" s="86" t="s">
        <v>27</v>
      </c>
      <c r="M92" s="86" t="s">
        <v>27</v>
      </c>
      <c r="N92" s="86" t="s">
        <v>27</v>
      </c>
      <c r="O92" s="86" t="s">
        <v>27</v>
      </c>
      <c r="P92" s="86" t="s">
        <v>27</v>
      </c>
      <c r="Q92" s="86" t="s">
        <v>27</v>
      </c>
      <c r="R92" s="86" t="s">
        <v>27</v>
      </c>
      <c r="S92" s="86" t="s">
        <v>27</v>
      </c>
      <c r="T92" s="86" t="s">
        <v>27</v>
      </c>
      <c r="U92" s="87" t="s">
        <v>27</v>
      </c>
      <c r="V92" s="20">
        <f t="shared" si="23"/>
        <v>0</v>
      </c>
      <c r="W92" s="20">
        <f t="shared" si="20"/>
        <v>0</v>
      </c>
      <c r="X92" s="20">
        <f t="shared" si="20"/>
        <v>2</v>
      </c>
      <c r="Y92" s="20">
        <f t="shared" si="20"/>
        <v>11</v>
      </c>
      <c r="Z92" s="20">
        <f t="shared" si="20"/>
        <v>9</v>
      </c>
      <c r="AA92" s="20">
        <f t="shared" si="20"/>
        <v>6</v>
      </c>
      <c r="AB92" s="21">
        <f t="shared" si="24"/>
        <v>28</v>
      </c>
      <c r="AC92" s="22">
        <f t="shared" si="25"/>
        <v>0</v>
      </c>
      <c r="AD92" s="22">
        <f t="shared" si="21"/>
        <v>0</v>
      </c>
      <c r="AE92" s="22">
        <f t="shared" si="21"/>
        <v>7.1428571428571425E-2</v>
      </c>
      <c r="AF92" s="22">
        <f t="shared" si="21"/>
        <v>0.39285714285714285</v>
      </c>
      <c r="AG92" s="22">
        <f t="shared" si="21"/>
        <v>0.32142857142857145</v>
      </c>
      <c r="AH92" s="22">
        <f t="shared" si="21"/>
        <v>0.21428571428571427</v>
      </c>
      <c r="AI92" s="75">
        <f t="shared" si="26"/>
        <v>4.32</v>
      </c>
      <c r="AJ92" s="75">
        <f t="shared" si="22"/>
        <v>0.65</v>
      </c>
      <c r="AK92" s="20">
        <f t="shared" si="22"/>
        <v>4</v>
      </c>
      <c r="AL92" s="20">
        <f t="shared" si="22"/>
        <v>4</v>
      </c>
      <c r="AM92" s="82" t="s">
        <v>94</v>
      </c>
      <c r="AO92" s="17">
        <v>24</v>
      </c>
      <c r="AP92" s="17">
        <v>85.7</v>
      </c>
      <c r="AQ92" s="17">
        <v>85.7</v>
      </c>
      <c r="AR92" s="17">
        <v>85.7</v>
      </c>
    </row>
    <row r="93" spans="1:44" s="17" customFormat="1" ht="18" customHeight="1" x14ac:dyDescent="0.25">
      <c r="A93" s="19">
        <v>31</v>
      </c>
      <c r="B93" s="86" t="s">
        <v>71</v>
      </c>
      <c r="C93" s="86" t="s">
        <v>28</v>
      </c>
      <c r="D93" s="86" t="s">
        <v>28</v>
      </c>
      <c r="E93" s="86" t="s">
        <v>28</v>
      </c>
      <c r="F93" s="86" t="s">
        <v>28</v>
      </c>
      <c r="G93" s="86" t="s">
        <v>28</v>
      </c>
      <c r="H93" s="86" t="s">
        <v>28</v>
      </c>
      <c r="I93" s="86" t="s">
        <v>28</v>
      </c>
      <c r="J93" s="86" t="s">
        <v>28</v>
      </c>
      <c r="K93" s="86" t="s">
        <v>28</v>
      </c>
      <c r="L93" s="86" t="s">
        <v>28</v>
      </c>
      <c r="M93" s="86" t="s">
        <v>28</v>
      </c>
      <c r="N93" s="86" t="s">
        <v>28</v>
      </c>
      <c r="O93" s="86" t="s">
        <v>28</v>
      </c>
      <c r="P93" s="86" t="s">
        <v>28</v>
      </c>
      <c r="Q93" s="86" t="s">
        <v>28</v>
      </c>
      <c r="R93" s="86" t="s">
        <v>28</v>
      </c>
      <c r="S93" s="86" t="s">
        <v>28</v>
      </c>
      <c r="T93" s="86" t="s">
        <v>28</v>
      </c>
      <c r="U93" s="87" t="s">
        <v>28</v>
      </c>
      <c r="V93" s="20">
        <f t="shared" si="23"/>
        <v>0</v>
      </c>
      <c r="W93" s="20">
        <f t="shared" si="20"/>
        <v>2</v>
      </c>
      <c r="X93" s="20">
        <f t="shared" si="20"/>
        <v>3</v>
      </c>
      <c r="Y93" s="20">
        <f t="shared" si="20"/>
        <v>10</v>
      </c>
      <c r="Z93" s="20">
        <f t="shared" si="20"/>
        <v>9</v>
      </c>
      <c r="AA93" s="20">
        <f t="shared" si="20"/>
        <v>4</v>
      </c>
      <c r="AB93" s="21">
        <f t="shared" si="24"/>
        <v>28</v>
      </c>
      <c r="AC93" s="22">
        <f t="shared" si="25"/>
        <v>0</v>
      </c>
      <c r="AD93" s="22">
        <f t="shared" si="21"/>
        <v>7.1428571428571425E-2</v>
      </c>
      <c r="AE93" s="22">
        <f t="shared" si="21"/>
        <v>0.10714285714285714</v>
      </c>
      <c r="AF93" s="22">
        <f t="shared" si="21"/>
        <v>0.35714285714285715</v>
      </c>
      <c r="AG93" s="22">
        <f t="shared" si="21"/>
        <v>0.32142857142857145</v>
      </c>
      <c r="AH93" s="22">
        <f t="shared" si="21"/>
        <v>0.14285714285714285</v>
      </c>
      <c r="AI93" s="75">
        <f t="shared" si="26"/>
        <v>4.08</v>
      </c>
      <c r="AJ93" s="75">
        <f t="shared" si="22"/>
        <v>0.93</v>
      </c>
      <c r="AK93" s="20">
        <f t="shared" si="22"/>
        <v>4</v>
      </c>
      <c r="AL93" s="20">
        <f t="shared" si="22"/>
        <v>4</v>
      </c>
      <c r="AM93" s="82"/>
      <c r="AN93" s="17" t="s">
        <v>189</v>
      </c>
      <c r="AO93" s="17">
        <v>1</v>
      </c>
      <c r="AP93" s="17">
        <v>3.6</v>
      </c>
      <c r="AQ93" s="17">
        <v>3.6</v>
      </c>
      <c r="AR93" s="17">
        <v>89.3</v>
      </c>
    </row>
    <row r="94" spans="1:44" s="17" customFormat="1" ht="18" customHeight="1" x14ac:dyDescent="0.25">
      <c r="A94" s="19">
        <v>32</v>
      </c>
      <c r="B94" s="86" t="s">
        <v>70</v>
      </c>
      <c r="C94" s="86" t="s">
        <v>28</v>
      </c>
      <c r="D94" s="86" t="s">
        <v>28</v>
      </c>
      <c r="E94" s="86" t="s">
        <v>28</v>
      </c>
      <c r="F94" s="86" t="s">
        <v>28</v>
      </c>
      <c r="G94" s="86" t="s">
        <v>28</v>
      </c>
      <c r="H94" s="86" t="s">
        <v>28</v>
      </c>
      <c r="I94" s="86" t="s">
        <v>28</v>
      </c>
      <c r="J94" s="86" t="s">
        <v>28</v>
      </c>
      <c r="K94" s="86" t="s">
        <v>28</v>
      </c>
      <c r="L94" s="86" t="s">
        <v>28</v>
      </c>
      <c r="M94" s="86" t="s">
        <v>28</v>
      </c>
      <c r="N94" s="86" t="s">
        <v>28</v>
      </c>
      <c r="O94" s="86" t="s">
        <v>28</v>
      </c>
      <c r="P94" s="86" t="s">
        <v>28</v>
      </c>
      <c r="Q94" s="86" t="s">
        <v>28</v>
      </c>
      <c r="R94" s="86" t="s">
        <v>28</v>
      </c>
      <c r="S94" s="86" t="s">
        <v>28</v>
      </c>
      <c r="T94" s="86" t="s">
        <v>28</v>
      </c>
      <c r="U94" s="87" t="s">
        <v>28</v>
      </c>
      <c r="V94" s="20">
        <f t="shared" si="23"/>
        <v>4</v>
      </c>
      <c r="W94" s="20">
        <f t="shared" si="20"/>
        <v>2</v>
      </c>
      <c r="X94" s="20">
        <f t="shared" si="20"/>
        <v>2</v>
      </c>
      <c r="Y94" s="20">
        <f t="shared" si="20"/>
        <v>3</v>
      </c>
      <c r="Z94" s="20">
        <f t="shared" si="20"/>
        <v>16</v>
      </c>
      <c r="AA94" s="20">
        <f t="shared" si="20"/>
        <v>1</v>
      </c>
      <c r="AB94" s="21">
        <f t="shared" si="24"/>
        <v>28</v>
      </c>
      <c r="AC94" s="22">
        <f t="shared" si="25"/>
        <v>0.14285714285714285</v>
      </c>
      <c r="AD94" s="22">
        <f t="shared" si="21"/>
        <v>7.1428571428571425E-2</v>
      </c>
      <c r="AE94" s="22">
        <f t="shared" si="21"/>
        <v>7.1428571428571425E-2</v>
      </c>
      <c r="AF94" s="22">
        <f t="shared" si="21"/>
        <v>0.10714285714285714</v>
      </c>
      <c r="AG94" s="22">
        <f t="shared" si="21"/>
        <v>0.5714285714285714</v>
      </c>
      <c r="AH94" s="22">
        <f t="shared" si="21"/>
        <v>3.5714285714285712E-2</v>
      </c>
      <c r="AI94" s="75">
        <f t="shared" si="26"/>
        <v>3.93</v>
      </c>
      <c r="AJ94" s="75">
        <f t="shared" si="22"/>
        <v>1.54</v>
      </c>
      <c r="AK94" s="20">
        <f t="shared" si="22"/>
        <v>5</v>
      </c>
      <c r="AL94" s="20">
        <f t="shared" si="22"/>
        <v>5</v>
      </c>
      <c r="AM94" s="82"/>
      <c r="AN94" s="17" t="s">
        <v>190</v>
      </c>
      <c r="AO94" s="17">
        <v>1</v>
      </c>
      <c r="AP94" s="17">
        <v>3.6</v>
      </c>
      <c r="AQ94" s="17">
        <v>3.6</v>
      </c>
      <c r="AR94" s="17">
        <v>92.9</v>
      </c>
    </row>
    <row r="95" spans="1:44" x14ac:dyDescent="0.25">
      <c r="AM95" s="82"/>
      <c r="AN95" s="50" t="s">
        <v>191</v>
      </c>
      <c r="AO95" s="50">
        <v>1</v>
      </c>
      <c r="AP95" s="50">
        <v>3.6</v>
      </c>
      <c r="AQ95" s="50">
        <v>3.6</v>
      </c>
      <c r="AR95" s="50">
        <v>96.4</v>
      </c>
    </row>
    <row r="96" spans="1:44" x14ac:dyDescent="0.25">
      <c r="AM96" s="82"/>
      <c r="AN96" s="50" t="s">
        <v>192</v>
      </c>
      <c r="AO96" s="50">
        <v>1</v>
      </c>
      <c r="AP96" s="50">
        <v>3.6</v>
      </c>
      <c r="AQ96" s="50">
        <v>3.6</v>
      </c>
      <c r="AR96" s="50">
        <v>100</v>
      </c>
    </row>
    <row r="97" spans="1:43" s="30" customFormat="1" ht="20.25" customHeight="1" x14ac:dyDescent="0.25">
      <c r="A97" s="92" t="s">
        <v>29</v>
      </c>
      <c r="B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70"/>
      <c r="AN97" s="30" t="s">
        <v>88</v>
      </c>
      <c r="AO97" s="30">
        <v>28</v>
      </c>
      <c r="AP97" s="30">
        <v>100</v>
      </c>
      <c r="AQ97" s="30">
        <v>100</v>
      </c>
    </row>
    <row r="98" spans="1:43" ht="15" customHeight="1" x14ac:dyDescent="0.25">
      <c r="B98" s="93"/>
      <c r="C98" s="93"/>
      <c r="D98" s="93"/>
      <c r="E98" s="93"/>
      <c r="F98" s="93"/>
      <c r="G98" s="93"/>
      <c r="H98" s="93"/>
      <c r="I98" s="93"/>
      <c r="J98" s="93"/>
      <c r="K98" s="93"/>
      <c r="L98" s="93"/>
      <c r="M98" s="93"/>
      <c r="N98" s="93"/>
      <c r="O98" s="93"/>
      <c r="P98" s="93"/>
      <c r="Q98" s="93"/>
      <c r="R98" s="93"/>
      <c r="S98" s="93"/>
      <c r="T98" s="93"/>
      <c r="U98" s="93"/>
      <c r="V98" s="95" t="s">
        <v>7</v>
      </c>
      <c r="W98" s="95"/>
      <c r="X98" s="95"/>
      <c r="Y98" s="95"/>
      <c r="Z98" s="95"/>
      <c r="AA98" s="95"/>
      <c r="AC98" s="95" t="s">
        <v>8</v>
      </c>
      <c r="AD98" s="95"/>
      <c r="AE98" s="95"/>
      <c r="AF98" s="95"/>
      <c r="AG98" s="95"/>
      <c r="AH98" s="95"/>
      <c r="AI98" s="96" t="s">
        <v>9</v>
      </c>
      <c r="AJ98" s="96"/>
      <c r="AK98" s="96"/>
      <c r="AL98" s="96"/>
      <c r="AM98" s="82" t="s">
        <v>160</v>
      </c>
    </row>
    <row r="99" spans="1:43" x14ac:dyDescent="0.25">
      <c r="B99" s="93"/>
      <c r="C99" s="93"/>
      <c r="D99" s="93"/>
      <c r="E99" s="93"/>
      <c r="F99" s="93"/>
      <c r="G99" s="93"/>
      <c r="H99" s="93"/>
      <c r="I99" s="93"/>
      <c r="J99" s="93"/>
      <c r="K99" s="93"/>
      <c r="L99" s="93"/>
      <c r="M99" s="93"/>
      <c r="N99" s="93"/>
      <c r="O99" s="93"/>
      <c r="P99" s="93"/>
      <c r="Q99" s="93"/>
      <c r="R99" s="93"/>
      <c r="S99" s="93"/>
      <c r="T99" s="93"/>
      <c r="U99" s="93"/>
      <c r="V99" s="97"/>
      <c r="W99" s="97"/>
      <c r="X99" s="97"/>
      <c r="Y99" s="97"/>
      <c r="Z99" s="97"/>
      <c r="AA99" s="97"/>
      <c r="AC99" s="97"/>
      <c r="AD99" s="97"/>
      <c r="AE99" s="97"/>
      <c r="AF99" s="97"/>
      <c r="AG99" s="97"/>
      <c r="AH99" s="97"/>
      <c r="AI99" s="96"/>
      <c r="AJ99" s="96"/>
      <c r="AK99" s="96"/>
      <c r="AL99" s="96"/>
      <c r="AM99" s="82"/>
    </row>
    <row r="100" spans="1:43" s="17" customFormat="1" ht="18.75" x14ac:dyDescent="0.25">
      <c r="A100" s="9"/>
      <c r="B100" s="89"/>
      <c r="C100" s="89"/>
      <c r="D100" s="89"/>
      <c r="E100" s="89"/>
      <c r="F100" s="89"/>
      <c r="G100" s="89"/>
      <c r="H100" s="89"/>
      <c r="I100" s="89"/>
      <c r="J100" s="89"/>
      <c r="K100" s="89"/>
      <c r="L100" s="89"/>
      <c r="M100" s="89"/>
      <c r="N100" s="89"/>
      <c r="O100" s="89"/>
      <c r="P100" s="89"/>
      <c r="Q100" s="89"/>
      <c r="R100" s="89"/>
      <c r="S100" s="89"/>
      <c r="T100" s="89"/>
      <c r="U100" s="89"/>
      <c r="V100" s="10">
        <v>1</v>
      </c>
      <c r="W100" s="10">
        <v>2</v>
      </c>
      <c r="X100" s="10">
        <v>3</v>
      </c>
      <c r="Y100" s="10">
        <v>4</v>
      </c>
      <c r="Z100" s="10">
        <v>5</v>
      </c>
      <c r="AA100" s="10" t="s">
        <v>10</v>
      </c>
      <c r="AB100" s="38" t="s">
        <v>11</v>
      </c>
      <c r="AC100" s="10">
        <v>1</v>
      </c>
      <c r="AD100" s="10">
        <v>2</v>
      </c>
      <c r="AE100" s="10">
        <v>3</v>
      </c>
      <c r="AF100" s="10">
        <v>4</v>
      </c>
      <c r="AG100" s="10">
        <v>5</v>
      </c>
      <c r="AH100" s="10" t="s">
        <v>10</v>
      </c>
      <c r="AI100" s="39" t="s">
        <v>12</v>
      </c>
      <c r="AJ100" s="39" t="s">
        <v>13</v>
      </c>
      <c r="AK100" s="39" t="s">
        <v>14</v>
      </c>
      <c r="AL100" s="44" t="s">
        <v>15</v>
      </c>
      <c r="AM100" s="82"/>
    </row>
    <row r="101" spans="1:43" s="54" customFormat="1" ht="18.75" customHeight="1" x14ac:dyDescent="0.25">
      <c r="A101" s="98" t="s">
        <v>30</v>
      </c>
      <c r="B101" s="99"/>
      <c r="C101" s="99"/>
      <c r="D101" s="99"/>
      <c r="E101" s="99"/>
      <c r="F101" s="99"/>
      <c r="G101" s="99"/>
      <c r="H101" s="99"/>
      <c r="I101" s="99"/>
      <c r="J101" s="99"/>
      <c r="K101" s="99"/>
      <c r="L101" s="99"/>
      <c r="M101" s="99"/>
      <c r="N101" s="99"/>
      <c r="O101" s="99"/>
      <c r="P101" s="99"/>
      <c r="Q101" s="99"/>
      <c r="R101" s="99"/>
      <c r="S101" s="99"/>
      <c r="T101" s="99"/>
      <c r="U101" s="99"/>
      <c r="V101" s="31"/>
      <c r="W101" s="31"/>
      <c r="X101" s="31"/>
      <c r="Y101" s="31"/>
      <c r="Z101" s="31"/>
      <c r="AA101" s="31"/>
      <c r="AB101" s="40"/>
      <c r="AC101" s="32"/>
      <c r="AD101" s="32"/>
      <c r="AE101" s="32"/>
      <c r="AF101" s="32"/>
      <c r="AG101" s="32"/>
      <c r="AH101" s="32"/>
      <c r="AI101" s="33"/>
      <c r="AJ101" s="33"/>
      <c r="AK101" s="31"/>
      <c r="AL101" s="48"/>
      <c r="AM101" s="71"/>
    </row>
    <row r="102" spans="1:43" s="54" customFormat="1" ht="18" customHeight="1" x14ac:dyDescent="0.25">
      <c r="A102" s="19">
        <v>33</v>
      </c>
      <c r="B102" s="86" t="s">
        <v>63</v>
      </c>
      <c r="C102" s="86"/>
      <c r="D102" s="86"/>
      <c r="E102" s="86"/>
      <c r="F102" s="86"/>
      <c r="G102" s="86"/>
      <c r="H102" s="86"/>
      <c r="I102" s="86"/>
      <c r="J102" s="86"/>
      <c r="K102" s="86"/>
      <c r="L102" s="86"/>
      <c r="M102" s="86"/>
      <c r="N102" s="86"/>
      <c r="O102" s="86"/>
      <c r="P102" s="86"/>
      <c r="Q102" s="86"/>
      <c r="R102" s="86"/>
      <c r="S102" s="86"/>
      <c r="T102" s="86"/>
      <c r="U102" s="87"/>
      <c r="V102" s="20">
        <f>+AN33</f>
        <v>1</v>
      </c>
      <c r="W102" s="20">
        <f t="shared" ref="W102:AA103" si="27">+AO33</f>
        <v>5</v>
      </c>
      <c r="X102" s="20">
        <f t="shared" si="27"/>
        <v>5</v>
      </c>
      <c r="Y102" s="20">
        <f t="shared" si="27"/>
        <v>11</v>
      </c>
      <c r="Z102" s="20">
        <f t="shared" si="27"/>
        <v>5</v>
      </c>
      <c r="AA102" s="20">
        <f t="shared" si="27"/>
        <v>1</v>
      </c>
      <c r="AB102" s="21">
        <f>SUM(V102:AA102)</f>
        <v>28</v>
      </c>
      <c r="AC102" s="22">
        <f>V102/$AB102</f>
        <v>3.5714285714285712E-2</v>
      </c>
      <c r="AD102" s="22">
        <f t="shared" ref="AD102:AH103" si="28">W102/$AB102</f>
        <v>0.17857142857142858</v>
      </c>
      <c r="AE102" s="22">
        <f t="shared" si="28"/>
        <v>0.17857142857142858</v>
      </c>
      <c r="AF102" s="22">
        <f t="shared" si="28"/>
        <v>0.39285714285714285</v>
      </c>
      <c r="AG102" s="22">
        <f t="shared" si="28"/>
        <v>0.17857142857142858</v>
      </c>
      <c r="AH102" s="22">
        <f t="shared" si="28"/>
        <v>3.5714285714285712E-2</v>
      </c>
      <c r="AI102" s="75">
        <f>+BA33</f>
        <v>3.52</v>
      </c>
      <c r="AJ102" s="75">
        <f t="shared" ref="AJ102:AL103" si="29">+BB33</f>
        <v>1.1200000000000001</v>
      </c>
      <c r="AK102" s="20">
        <f t="shared" si="29"/>
        <v>4</v>
      </c>
      <c r="AL102" s="20">
        <f t="shared" si="29"/>
        <v>4</v>
      </c>
      <c r="AM102" s="71"/>
    </row>
    <row r="103" spans="1:43" s="54" customFormat="1" ht="18" customHeight="1" x14ac:dyDescent="0.25">
      <c r="A103" s="19">
        <v>34</v>
      </c>
      <c r="B103" s="86" t="s">
        <v>62</v>
      </c>
      <c r="C103" s="86"/>
      <c r="D103" s="86"/>
      <c r="E103" s="86"/>
      <c r="F103" s="86"/>
      <c r="G103" s="86"/>
      <c r="H103" s="86"/>
      <c r="I103" s="86"/>
      <c r="J103" s="86"/>
      <c r="K103" s="86"/>
      <c r="L103" s="86"/>
      <c r="M103" s="86"/>
      <c r="N103" s="86"/>
      <c r="O103" s="86"/>
      <c r="P103" s="86"/>
      <c r="Q103" s="86"/>
      <c r="R103" s="86"/>
      <c r="S103" s="86"/>
      <c r="T103" s="86"/>
      <c r="U103" s="87"/>
      <c r="V103" s="20">
        <f>+AN34</f>
        <v>1</v>
      </c>
      <c r="W103" s="20">
        <f t="shared" si="27"/>
        <v>2</v>
      </c>
      <c r="X103" s="20">
        <f t="shared" si="27"/>
        <v>2</v>
      </c>
      <c r="Y103" s="20">
        <f t="shared" si="27"/>
        <v>12</v>
      </c>
      <c r="Z103" s="20">
        <f t="shared" si="27"/>
        <v>11</v>
      </c>
      <c r="AA103" s="20">
        <f t="shared" si="27"/>
        <v>0</v>
      </c>
      <c r="AB103" s="21">
        <f>SUM(V103:AA103)</f>
        <v>28</v>
      </c>
      <c r="AC103" s="22">
        <f>V103/$AB103</f>
        <v>3.5714285714285712E-2</v>
      </c>
      <c r="AD103" s="22">
        <f t="shared" si="28"/>
        <v>7.1428571428571425E-2</v>
      </c>
      <c r="AE103" s="22">
        <f t="shared" si="28"/>
        <v>7.1428571428571425E-2</v>
      </c>
      <c r="AF103" s="22">
        <f t="shared" si="28"/>
        <v>0.42857142857142855</v>
      </c>
      <c r="AG103" s="22">
        <f t="shared" si="28"/>
        <v>0.39285714285714285</v>
      </c>
      <c r="AH103" s="22">
        <f t="shared" si="28"/>
        <v>0</v>
      </c>
      <c r="AI103" s="75">
        <f>+BA34</f>
        <v>4.07</v>
      </c>
      <c r="AJ103" s="75">
        <f t="shared" si="29"/>
        <v>1.05</v>
      </c>
      <c r="AK103" s="20">
        <f t="shared" si="29"/>
        <v>4</v>
      </c>
      <c r="AL103" s="20">
        <f t="shared" si="29"/>
        <v>4</v>
      </c>
      <c r="AM103" s="71"/>
    </row>
    <row r="104" spans="1:43" s="54" customFormat="1" ht="18.75" customHeight="1" x14ac:dyDescent="0.25">
      <c r="A104" s="98" t="s">
        <v>31</v>
      </c>
      <c r="B104" s="99"/>
      <c r="C104" s="99"/>
      <c r="D104" s="99"/>
      <c r="E104" s="99"/>
      <c r="F104" s="99"/>
      <c r="G104" s="99"/>
      <c r="H104" s="99"/>
      <c r="I104" s="99"/>
      <c r="J104" s="99"/>
      <c r="K104" s="99"/>
      <c r="L104" s="99"/>
      <c r="M104" s="99"/>
      <c r="N104" s="99"/>
      <c r="O104" s="99"/>
      <c r="P104" s="99"/>
      <c r="Q104" s="99"/>
      <c r="R104" s="99"/>
      <c r="S104" s="99"/>
      <c r="T104" s="99"/>
      <c r="U104" s="99"/>
      <c r="V104" s="31"/>
      <c r="W104" s="31"/>
      <c r="X104" s="31"/>
      <c r="Y104" s="31"/>
      <c r="Z104" s="31"/>
      <c r="AA104" s="31"/>
      <c r="AB104" s="40"/>
      <c r="AC104" s="32"/>
      <c r="AD104" s="32"/>
      <c r="AE104" s="32"/>
      <c r="AF104" s="32"/>
      <c r="AG104" s="32"/>
      <c r="AH104" s="32"/>
      <c r="AI104" s="76"/>
      <c r="AJ104" s="76"/>
      <c r="AK104" s="31"/>
      <c r="AL104" s="31"/>
      <c r="AM104" s="71"/>
    </row>
    <row r="105" spans="1:43" s="54" customFormat="1" ht="18" customHeight="1" x14ac:dyDescent="0.25">
      <c r="A105" s="19">
        <v>35</v>
      </c>
      <c r="B105" s="86" t="s">
        <v>64</v>
      </c>
      <c r="C105" s="86" t="s">
        <v>32</v>
      </c>
      <c r="D105" s="86" t="s">
        <v>32</v>
      </c>
      <c r="E105" s="86" t="s">
        <v>32</v>
      </c>
      <c r="F105" s="86" t="s">
        <v>32</v>
      </c>
      <c r="G105" s="86" t="s">
        <v>32</v>
      </c>
      <c r="H105" s="86" t="s">
        <v>32</v>
      </c>
      <c r="I105" s="86" t="s">
        <v>32</v>
      </c>
      <c r="J105" s="86" t="s">
        <v>32</v>
      </c>
      <c r="K105" s="86" t="s">
        <v>32</v>
      </c>
      <c r="L105" s="86" t="s">
        <v>32</v>
      </c>
      <c r="M105" s="86" t="s">
        <v>32</v>
      </c>
      <c r="N105" s="86" t="s">
        <v>32</v>
      </c>
      <c r="O105" s="86" t="s">
        <v>32</v>
      </c>
      <c r="P105" s="86" t="s">
        <v>32</v>
      </c>
      <c r="Q105" s="86" t="s">
        <v>32</v>
      </c>
      <c r="R105" s="86" t="s">
        <v>32</v>
      </c>
      <c r="S105" s="86" t="s">
        <v>32</v>
      </c>
      <c r="T105" s="86" t="s">
        <v>32</v>
      </c>
      <c r="U105" s="87" t="s">
        <v>32</v>
      </c>
      <c r="V105" s="20">
        <f>+AN35</f>
        <v>1</v>
      </c>
      <c r="W105" s="20">
        <f t="shared" ref="W105:AA110" si="30">+AO35</f>
        <v>0</v>
      </c>
      <c r="X105" s="20">
        <f t="shared" si="30"/>
        <v>4</v>
      </c>
      <c r="Y105" s="20">
        <f t="shared" si="30"/>
        <v>9</v>
      </c>
      <c r="Z105" s="20">
        <f t="shared" si="30"/>
        <v>14</v>
      </c>
      <c r="AA105" s="20">
        <f t="shared" si="30"/>
        <v>0</v>
      </c>
      <c r="AB105" s="21">
        <f>SUM(V105:AA105)</f>
        <v>28</v>
      </c>
      <c r="AC105" s="22">
        <f>V105/$AB105</f>
        <v>3.5714285714285712E-2</v>
      </c>
      <c r="AD105" s="22">
        <f t="shared" ref="AD105:AH110" si="31">W105/$AB105</f>
        <v>0</v>
      </c>
      <c r="AE105" s="22">
        <f t="shared" si="31"/>
        <v>0.14285714285714285</v>
      </c>
      <c r="AF105" s="22">
        <f t="shared" si="31"/>
        <v>0.32142857142857145</v>
      </c>
      <c r="AG105" s="22">
        <f t="shared" si="31"/>
        <v>0.5</v>
      </c>
      <c r="AH105" s="22">
        <f t="shared" si="31"/>
        <v>0</v>
      </c>
      <c r="AI105" s="75">
        <f>+BA35</f>
        <v>4.25</v>
      </c>
      <c r="AJ105" s="75">
        <f t="shared" ref="AJ105:AL110" si="32">+BB35</f>
        <v>0.97</v>
      </c>
      <c r="AK105" s="20">
        <f t="shared" si="32"/>
        <v>5</v>
      </c>
      <c r="AL105" s="20">
        <f t="shared" si="32"/>
        <v>5</v>
      </c>
      <c r="AM105" s="71"/>
    </row>
    <row r="106" spans="1:43" s="54" customFormat="1" ht="18" customHeight="1" x14ac:dyDescent="0.25">
      <c r="A106" s="19">
        <v>36</v>
      </c>
      <c r="B106" s="86" t="s">
        <v>65</v>
      </c>
      <c r="C106" s="86" t="s">
        <v>33</v>
      </c>
      <c r="D106" s="86" t="s">
        <v>33</v>
      </c>
      <c r="E106" s="86" t="s">
        <v>33</v>
      </c>
      <c r="F106" s="86" t="s">
        <v>33</v>
      </c>
      <c r="G106" s="86" t="s">
        <v>33</v>
      </c>
      <c r="H106" s="86" t="s">
        <v>33</v>
      </c>
      <c r="I106" s="86" t="s">
        <v>33</v>
      </c>
      <c r="J106" s="86" t="s">
        <v>33</v>
      </c>
      <c r="K106" s="86" t="s">
        <v>33</v>
      </c>
      <c r="L106" s="86" t="s">
        <v>33</v>
      </c>
      <c r="M106" s="86" t="s">
        <v>33</v>
      </c>
      <c r="N106" s="86" t="s">
        <v>33</v>
      </c>
      <c r="O106" s="86" t="s">
        <v>33</v>
      </c>
      <c r="P106" s="86" t="s">
        <v>33</v>
      </c>
      <c r="Q106" s="86" t="s">
        <v>33</v>
      </c>
      <c r="R106" s="86" t="s">
        <v>33</v>
      </c>
      <c r="S106" s="86" t="s">
        <v>33</v>
      </c>
      <c r="T106" s="86" t="s">
        <v>33</v>
      </c>
      <c r="U106" s="87" t="s">
        <v>33</v>
      </c>
      <c r="V106" s="20">
        <f t="shared" ref="V106:V110" si="33">+AN36</f>
        <v>1</v>
      </c>
      <c r="W106" s="20">
        <f t="shared" si="30"/>
        <v>2</v>
      </c>
      <c r="X106" s="20">
        <f t="shared" si="30"/>
        <v>2</v>
      </c>
      <c r="Y106" s="20">
        <f t="shared" si="30"/>
        <v>10</v>
      </c>
      <c r="Z106" s="20">
        <f t="shared" si="30"/>
        <v>12</v>
      </c>
      <c r="AA106" s="20">
        <f t="shared" si="30"/>
        <v>1</v>
      </c>
      <c r="AB106" s="21">
        <f t="shared" ref="AB106:AB110" si="34">SUM(V106:AA106)</f>
        <v>28</v>
      </c>
      <c r="AC106" s="22">
        <f t="shared" ref="AC106:AC110" si="35">V106/$AB106</f>
        <v>3.5714285714285712E-2</v>
      </c>
      <c r="AD106" s="22">
        <f t="shared" si="31"/>
        <v>7.1428571428571425E-2</v>
      </c>
      <c r="AE106" s="22">
        <f t="shared" si="31"/>
        <v>7.1428571428571425E-2</v>
      </c>
      <c r="AF106" s="22">
        <f t="shared" si="31"/>
        <v>0.35714285714285715</v>
      </c>
      <c r="AG106" s="22">
        <f t="shared" si="31"/>
        <v>0.42857142857142855</v>
      </c>
      <c r="AH106" s="22">
        <f t="shared" si="31"/>
        <v>3.5714285714285712E-2</v>
      </c>
      <c r="AI106" s="75">
        <f t="shared" ref="AI106:AI110" si="36">+BA36</f>
        <v>4.1100000000000003</v>
      </c>
      <c r="AJ106" s="75">
        <f t="shared" si="32"/>
        <v>1.0900000000000001</v>
      </c>
      <c r="AK106" s="20">
        <f t="shared" si="32"/>
        <v>4</v>
      </c>
      <c r="AL106" s="20">
        <f t="shared" si="32"/>
        <v>5</v>
      </c>
      <c r="AM106" s="71"/>
    </row>
    <row r="107" spans="1:43" s="54" customFormat="1" ht="18" customHeight="1" x14ac:dyDescent="0.25">
      <c r="A107" s="19">
        <v>37</v>
      </c>
      <c r="B107" s="86" t="s">
        <v>66</v>
      </c>
      <c r="C107" s="86" t="s">
        <v>34</v>
      </c>
      <c r="D107" s="86" t="s">
        <v>34</v>
      </c>
      <c r="E107" s="86" t="s">
        <v>34</v>
      </c>
      <c r="F107" s="86" t="s">
        <v>34</v>
      </c>
      <c r="G107" s="86" t="s">
        <v>34</v>
      </c>
      <c r="H107" s="86" t="s">
        <v>34</v>
      </c>
      <c r="I107" s="86" t="s">
        <v>34</v>
      </c>
      <c r="J107" s="86" t="s">
        <v>34</v>
      </c>
      <c r="K107" s="86" t="s">
        <v>34</v>
      </c>
      <c r="L107" s="86" t="s">
        <v>34</v>
      </c>
      <c r="M107" s="86" t="s">
        <v>34</v>
      </c>
      <c r="N107" s="86" t="s">
        <v>34</v>
      </c>
      <c r="O107" s="86" t="s">
        <v>34</v>
      </c>
      <c r="P107" s="86" t="s">
        <v>34</v>
      </c>
      <c r="Q107" s="86" t="s">
        <v>34</v>
      </c>
      <c r="R107" s="86" t="s">
        <v>34</v>
      </c>
      <c r="S107" s="86" t="s">
        <v>34</v>
      </c>
      <c r="T107" s="86" t="s">
        <v>34</v>
      </c>
      <c r="U107" s="87" t="s">
        <v>34</v>
      </c>
      <c r="V107" s="20">
        <f t="shared" si="33"/>
        <v>0</v>
      </c>
      <c r="W107" s="20">
        <f t="shared" si="30"/>
        <v>1</v>
      </c>
      <c r="X107" s="20">
        <f t="shared" si="30"/>
        <v>2</v>
      </c>
      <c r="Y107" s="20">
        <f t="shared" si="30"/>
        <v>9</v>
      </c>
      <c r="Z107" s="20">
        <f t="shared" si="30"/>
        <v>16</v>
      </c>
      <c r="AA107" s="20">
        <f t="shared" si="30"/>
        <v>0</v>
      </c>
      <c r="AB107" s="21">
        <f t="shared" si="34"/>
        <v>28</v>
      </c>
      <c r="AC107" s="22">
        <f t="shared" si="35"/>
        <v>0</v>
      </c>
      <c r="AD107" s="22">
        <f t="shared" si="31"/>
        <v>3.5714285714285712E-2</v>
      </c>
      <c r="AE107" s="22">
        <f t="shared" si="31"/>
        <v>7.1428571428571425E-2</v>
      </c>
      <c r="AF107" s="22">
        <f t="shared" si="31"/>
        <v>0.32142857142857145</v>
      </c>
      <c r="AG107" s="22">
        <f t="shared" si="31"/>
        <v>0.5714285714285714</v>
      </c>
      <c r="AH107" s="22">
        <f t="shared" si="31"/>
        <v>0</v>
      </c>
      <c r="AI107" s="75">
        <f t="shared" si="36"/>
        <v>4.43</v>
      </c>
      <c r="AJ107" s="75">
        <f t="shared" si="32"/>
        <v>0.79</v>
      </c>
      <c r="AK107" s="20">
        <f t="shared" si="32"/>
        <v>5</v>
      </c>
      <c r="AL107" s="20">
        <f t="shared" si="32"/>
        <v>5</v>
      </c>
      <c r="AM107" s="71"/>
    </row>
    <row r="108" spans="1:43" s="54" customFormat="1" ht="18" customHeight="1" x14ac:dyDescent="0.25">
      <c r="A108" s="19">
        <v>38</v>
      </c>
      <c r="B108" s="86" t="s">
        <v>67</v>
      </c>
      <c r="C108" s="86" t="s">
        <v>35</v>
      </c>
      <c r="D108" s="86" t="s">
        <v>35</v>
      </c>
      <c r="E108" s="86" t="s">
        <v>35</v>
      </c>
      <c r="F108" s="86" t="s">
        <v>35</v>
      </c>
      <c r="G108" s="86" t="s">
        <v>35</v>
      </c>
      <c r="H108" s="86" t="s">
        <v>35</v>
      </c>
      <c r="I108" s="86" t="s">
        <v>35</v>
      </c>
      <c r="J108" s="86" t="s">
        <v>35</v>
      </c>
      <c r="K108" s="86" t="s">
        <v>35</v>
      </c>
      <c r="L108" s="86" t="s">
        <v>35</v>
      </c>
      <c r="M108" s="86" t="s">
        <v>35</v>
      </c>
      <c r="N108" s="86" t="s">
        <v>35</v>
      </c>
      <c r="O108" s="86" t="s">
        <v>35</v>
      </c>
      <c r="P108" s="86" t="s">
        <v>35</v>
      </c>
      <c r="Q108" s="86" t="s">
        <v>35</v>
      </c>
      <c r="R108" s="86" t="s">
        <v>35</v>
      </c>
      <c r="S108" s="86" t="s">
        <v>35</v>
      </c>
      <c r="T108" s="86" t="s">
        <v>35</v>
      </c>
      <c r="U108" s="87" t="s">
        <v>35</v>
      </c>
      <c r="V108" s="20">
        <f t="shared" si="33"/>
        <v>0</v>
      </c>
      <c r="W108" s="20">
        <f t="shared" si="30"/>
        <v>0</v>
      </c>
      <c r="X108" s="20">
        <f t="shared" si="30"/>
        <v>3</v>
      </c>
      <c r="Y108" s="20">
        <f t="shared" si="30"/>
        <v>9</v>
      </c>
      <c r="Z108" s="20">
        <f t="shared" si="30"/>
        <v>16</v>
      </c>
      <c r="AA108" s="20">
        <f t="shared" si="30"/>
        <v>0</v>
      </c>
      <c r="AB108" s="21">
        <f t="shared" si="34"/>
        <v>28</v>
      </c>
      <c r="AC108" s="22">
        <f t="shared" si="35"/>
        <v>0</v>
      </c>
      <c r="AD108" s="22">
        <f t="shared" si="31"/>
        <v>0</v>
      </c>
      <c r="AE108" s="22">
        <f t="shared" si="31"/>
        <v>0.10714285714285714</v>
      </c>
      <c r="AF108" s="22">
        <f t="shared" si="31"/>
        <v>0.32142857142857145</v>
      </c>
      <c r="AG108" s="22">
        <f t="shared" si="31"/>
        <v>0.5714285714285714</v>
      </c>
      <c r="AH108" s="22">
        <f t="shared" si="31"/>
        <v>0</v>
      </c>
      <c r="AI108" s="75">
        <f t="shared" si="36"/>
        <v>4.46</v>
      </c>
      <c r="AJ108" s="75">
        <f t="shared" si="32"/>
        <v>0.69</v>
      </c>
      <c r="AK108" s="20">
        <f t="shared" si="32"/>
        <v>5</v>
      </c>
      <c r="AL108" s="20">
        <f t="shared" si="32"/>
        <v>5</v>
      </c>
      <c r="AM108" s="71"/>
    </row>
    <row r="109" spans="1:43" s="54" customFormat="1" ht="18" customHeight="1" x14ac:dyDescent="0.25">
      <c r="A109" s="19">
        <v>39</v>
      </c>
      <c r="B109" s="86" t="s">
        <v>68</v>
      </c>
      <c r="C109" s="86" t="s">
        <v>36</v>
      </c>
      <c r="D109" s="86" t="s">
        <v>36</v>
      </c>
      <c r="E109" s="86" t="s">
        <v>36</v>
      </c>
      <c r="F109" s="86" t="s">
        <v>36</v>
      </c>
      <c r="G109" s="86" t="s">
        <v>36</v>
      </c>
      <c r="H109" s="86" t="s">
        <v>36</v>
      </c>
      <c r="I109" s="86" t="s">
        <v>36</v>
      </c>
      <c r="J109" s="86" t="s">
        <v>36</v>
      </c>
      <c r="K109" s="86" t="s">
        <v>36</v>
      </c>
      <c r="L109" s="86" t="s">
        <v>36</v>
      </c>
      <c r="M109" s="86" t="s">
        <v>36</v>
      </c>
      <c r="N109" s="86" t="s">
        <v>36</v>
      </c>
      <c r="O109" s="86" t="s">
        <v>36</v>
      </c>
      <c r="P109" s="86" t="s">
        <v>36</v>
      </c>
      <c r="Q109" s="86" t="s">
        <v>36</v>
      </c>
      <c r="R109" s="86" t="s">
        <v>36</v>
      </c>
      <c r="S109" s="86" t="s">
        <v>36</v>
      </c>
      <c r="T109" s="86" t="s">
        <v>36</v>
      </c>
      <c r="U109" s="87" t="s">
        <v>36</v>
      </c>
      <c r="V109" s="20">
        <f t="shared" si="33"/>
        <v>1</v>
      </c>
      <c r="W109" s="20">
        <f t="shared" si="30"/>
        <v>1</v>
      </c>
      <c r="X109" s="20">
        <f t="shared" si="30"/>
        <v>1</v>
      </c>
      <c r="Y109" s="20">
        <f t="shared" si="30"/>
        <v>11</v>
      </c>
      <c r="Z109" s="20">
        <f t="shared" si="30"/>
        <v>13</v>
      </c>
      <c r="AA109" s="20">
        <f t="shared" si="30"/>
        <v>1</v>
      </c>
      <c r="AB109" s="21">
        <f t="shared" si="34"/>
        <v>28</v>
      </c>
      <c r="AC109" s="22">
        <f t="shared" si="35"/>
        <v>3.5714285714285712E-2</v>
      </c>
      <c r="AD109" s="22">
        <f t="shared" si="31"/>
        <v>3.5714285714285712E-2</v>
      </c>
      <c r="AE109" s="22">
        <f t="shared" si="31"/>
        <v>3.5714285714285712E-2</v>
      </c>
      <c r="AF109" s="22">
        <f t="shared" si="31"/>
        <v>0.39285714285714285</v>
      </c>
      <c r="AG109" s="22">
        <f t="shared" si="31"/>
        <v>0.4642857142857143</v>
      </c>
      <c r="AH109" s="22">
        <f t="shared" si="31"/>
        <v>3.5714285714285712E-2</v>
      </c>
      <c r="AI109" s="75">
        <f t="shared" si="36"/>
        <v>4.26</v>
      </c>
      <c r="AJ109" s="75">
        <f t="shared" si="32"/>
        <v>0.98</v>
      </c>
      <c r="AK109" s="20">
        <f t="shared" si="32"/>
        <v>4</v>
      </c>
      <c r="AL109" s="20">
        <f t="shared" si="32"/>
        <v>5</v>
      </c>
      <c r="AM109" s="71"/>
    </row>
    <row r="110" spans="1:43" s="54" customFormat="1" ht="18" customHeight="1" x14ac:dyDescent="0.25">
      <c r="A110" s="19">
        <v>40</v>
      </c>
      <c r="B110" s="86" t="s">
        <v>69</v>
      </c>
      <c r="C110" s="86" t="s">
        <v>37</v>
      </c>
      <c r="D110" s="86" t="s">
        <v>37</v>
      </c>
      <c r="E110" s="86" t="s">
        <v>37</v>
      </c>
      <c r="F110" s="86" t="s">
        <v>37</v>
      </c>
      <c r="G110" s="86" t="s">
        <v>37</v>
      </c>
      <c r="H110" s="86" t="s">
        <v>37</v>
      </c>
      <c r="I110" s="86" t="s">
        <v>37</v>
      </c>
      <c r="J110" s="86" t="s">
        <v>37</v>
      </c>
      <c r="K110" s="86" t="s">
        <v>37</v>
      </c>
      <c r="L110" s="86" t="s">
        <v>37</v>
      </c>
      <c r="M110" s="86" t="s">
        <v>37</v>
      </c>
      <c r="N110" s="86" t="s">
        <v>37</v>
      </c>
      <c r="O110" s="86" t="s">
        <v>37</v>
      </c>
      <c r="P110" s="86" t="s">
        <v>37</v>
      </c>
      <c r="Q110" s="86" t="s">
        <v>37</v>
      </c>
      <c r="R110" s="86" t="s">
        <v>37</v>
      </c>
      <c r="S110" s="86" t="s">
        <v>37</v>
      </c>
      <c r="T110" s="86" t="s">
        <v>37</v>
      </c>
      <c r="U110" s="87" t="s">
        <v>37</v>
      </c>
      <c r="V110" s="20">
        <f t="shared" si="33"/>
        <v>0</v>
      </c>
      <c r="W110" s="20">
        <f t="shared" si="30"/>
        <v>0</v>
      </c>
      <c r="X110" s="20">
        <f t="shared" si="30"/>
        <v>4</v>
      </c>
      <c r="Y110" s="20">
        <f t="shared" si="30"/>
        <v>13</v>
      </c>
      <c r="Z110" s="20">
        <f t="shared" si="30"/>
        <v>11</v>
      </c>
      <c r="AA110" s="20">
        <f t="shared" si="30"/>
        <v>0</v>
      </c>
      <c r="AB110" s="21">
        <f t="shared" si="34"/>
        <v>28</v>
      </c>
      <c r="AC110" s="22">
        <f t="shared" si="35"/>
        <v>0</v>
      </c>
      <c r="AD110" s="22">
        <f t="shared" si="31"/>
        <v>0</v>
      </c>
      <c r="AE110" s="22">
        <f t="shared" si="31"/>
        <v>0.14285714285714285</v>
      </c>
      <c r="AF110" s="22">
        <f t="shared" si="31"/>
        <v>0.4642857142857143</v>
      </c>
      <c r="AG110" s="22">
        <f t="shared" si="31"/>
        <v>0.39285714285714285</v>
      </c>
      <c r="AH110" s="22">
        <f t="shared" si="31"/>
        <v>0</v>
      </c>
      <c r="AI110" s="75">
        <f t="shared" si="36"/>
        <v>4.25</v>
      </c>
      <c r="AJ110" s="75">
        <f t="shared" si="32"/>
        <v>0.7</v>
      </c>
      <c r="AK110" s="20">
        <f t="shared" si="32"/>
        <v>4</v>
      </c>
      <c r="AL110" s="20">
        <f t="shared" si="32"/>
        <v>4</v>
      </c>
      <c r="AM110" s="71"/>
    </row>
    <row r="111" spans="1:43" s="54" customFormat="1" ht="18" customHeight="1" x14ac:dyDescent="0.25">
      <c r="A111" s="58"/>
      <c r="B111" s="59"/>
      <c r="C111" s="59"/>
      <c r="D111" s="59"/>
      <c r="E111" s="59"/>
      <c r="F111" s="59"/>
      <c r="G111" s="59"/>
      <c r="H111" s="59"/>
      <c r="I111" s="59"/>
      <c r="J111" s="59"/>
      <c r="K111" s="59"/>
      <c r="L111" s="59"/>
      <c r="M111" s="59"/>
      <c r="N111" s="59"/>
      <c r="O111" s="59"/>
      <c r="P111" s="59"/>
      <c r="Q111" s="59"/>
      <c r="R111" s="59"/>
      <c r="S111" s="59"/>
      <c r="T111" s="59"/>
      <c r="U111" s="59"/>
      <c r="V111" s="60"/>
      <c r="W111" s="60"/>
      <c r="X111" s="60"/>
      <c r="Y111" s="60"/>
      <c r="Z111" s="60"/>
      <c r="AA111" s="60"/>
      <c r="AB111" s="55"/>
      <c r="AC111" s="56"/>
      <c r="AD111" s="56"/>
      <c r="AE111" s="56"/>
      <c r="AF111" s="56"/>
      <c r="AG111" s="56"/>
      <c r="AH111" s="56"/>
      <c r="AI111" s="61"/>
      <c r="AJ111" s="61"/>
      <c r="AK111" s="60"/>
      <c r="AL111" s="62"/>
      <c r="AM111" s="71"/>
    </row>
    <row r="112" spans="1:43" s="54" customFormat="1" ht="18" customHeight="1" x14ac:dyDescent="0.25">
      <c r="A112" s="58"/>
      <c r="B112" s="59"/>
      <c r="C112" s="59"/>
      <c r="D112" s="59"/>
      <c r="E112" s="59"/>
      <c r="F112" s="59"/>
      <c r="G112" s="59"/>
      <c r="H112" s="59"/>
      <c r="I112" s="59"/>
      <c r="J112" s="59"/>
      <c r="K112" s="59"/>
      <c r="L112" s="59"/>
      <c r="M112" s="59"/>
      <c r="N112" s="59"/>
      <c r="O112" s="59"/>
      <c r="P112" s="59"/>
      <c r="Q112" s="59"/>
      <c r="R112" s="59"/>
      <c r="S112" s="59"/>
      <c r="T112" s="59"/>
      <c r="U112" s="59"/>
      <c r="V112" s="60"/>
      <c r="W112" s="60"/>
      <c r="X112" s="60"/>
      <c r="Y112" s="60"/>
      <c r="Z112" s="60"/>
      <c r="AA112" s="60"/>
      <c r="AB112" s="55"/>
      <c r="AC112" s="56"/>
      <c r="AD112" s="56"/>
      <c r="AE112" s="56"/>
      <c r="AF112" s="56"/>
      <c r="AG112" s="56"/>
      <c r="AH112" s="56"/>
      <c r="AI112" s="61"/>
      <c r="AJ112" s="61"/>
      <c r="AK112" s="60"/>
      <c r="AL112" s="62"/>
      <c r="AM112" s="71"/>
    </row>
    <row r="113" spans="1:6" x14ac:dyDescent="0.25">
      <c r="A113" s="82" t="s">
        <v>146</v>
      </c>
      <c r="B113" s="17"/>
      <c r="C113" s="17"/>
      <c r="D113" s="17"/>
      <c r="E113" s="17"/>
      <c r="F113" s="17"/>
    </row>
    <row r="114" spans="1:6" ht="45" x14ac:dyDescent="0.25">
      <c r="A114" s="82"/>
      <c r="B114" s="17"/>
      <c r="C114" s="17" t="s">
        <v>90</v>
      </c>
      <c r="D114" s="17" t="s">
        <v>91</v>
      </c>
      <c r="E114" s="17" t="s">
        <v>92</v>
      </c>
      <c r="F114" s="17" t="s">
        <v>93</v>
      </c>
    </row>
    <row r="115" spans="1:6" x14ac:dyDescent="0.25">
      <c r="A115" s="82" t="s">
        <v>94</v>
      </c>
      <c r="B115" s="17" t="s">
        <v>143</v>
      </c>
      <c r="C115" s="17">
        <v>27</v>
      </c>
      <c r="D115" s="17">
        <v>96.4</v>
      </c>
      <c r="E115" s="17">
        <v>96.4</v>
      </c>
      <c r="F115" s="17">
        <v>96.4</v>
      </c>
    </row>
    <row r="116" spans="1:6" x14ac:dyDescent="0.25">
      <c r="A116" s="82"/>
      <c r="B116" s="17" t="s">
        <v>38</v>
      </c>
      <c r="C116" s="17">
        <v>1</v>
      </c>
      <c r="D116" s="17">
        <v>3.6</v>
      </c>
      <c r="E116" s="17">
        <v>3.6</v>
      </c>
      <c r="F116" s="17">
        <v>100</v>
      </c>
    </row>
    <row r="117" spans="1:6" x14ac:dyDescent="0.25">
      <c r="A117" s="82"/>
      <c r="B117" s="17" t="s">
        <v>88</v>
      </c>
      <c r="C117" s="17">
        <v>28</v>
      </c>
      <c r="D117" s="17">
        <v>100</v>
      </c>
      <c r="E117" s="17">
        <v>100</v>
      </c>
      <c r="F117" s="17"/>
    </row>
    <row r="118" spans="1:6" x14ac:dyDescent="0.25">
      <c r="A118" s="82" t="s">
        <v>160</v>
      </c>
      <c r="B118" s="17"/>
      <c r="C118" s="17"/>
      <c r="D118" s="17"/>
      <c r="E118" s="17"/>
      <c r="F118" s="17"/>
    </row>
    <row r="119" spans="1:6" x14ac:dyDescent="0.25">
      <c r="A119" s="82"/>
      <c r="B119" s="17"/>
      <c r="C119" s="17"/>
      <c r="D119" s="17"/>
      <c r="E119" s="17"/>
      <c r="F119" s="17"/>
    </row>
    <row r="120" spans="1:6" x14ac:dyDescent="0.25">
      <c r="A120" s="82"/>
      <c r="B120" s="17"/>
      <c r="C120" s="17"/>
      <c r="D120" s="17"/>
      <c r="E120" s="17"/>
      <c r="F120" s="17"/>
    </row>
    <row r="121" spans="1:6" x14ac:dyDescent="0.25">
      <c r="A121" s="82"/>
      <c r="B121" s="17"/>
      <c r="C121" s="17"/>
      <c r="D121" s="17"/>
      <c r="E121" s="17"/>
      <c r="F121" s="17"/>
    </row>
    <row r="122" spans="1:6" x14ac:dyDescent="0.25">
      <c r="A122" s="82" t="s">
        <v>163</v>
      </c>
      <c r="B122" s="17"/>
      <c r="C122" s="17"/>
      <c r="D122" s="17"/>
      <c r="E122" s="17"/>
      <c r="F122" s="17"/>
    </row>
    <row r="123" spans="1:6" x14ac:dyDescent="0.25">
      <c r="A123" s="82"/>
      <c r="C123" s="50" t="s">
        <v>90</v>
      </c>
      <c r="D123" s="50" t="s">
        <v>91</v>
      </c>
      <c r="E123" s="50" t="s">
        <v>92</v>
      </c>
      <c r="F123" s="50" t="s">
        <v>93</v>
      </c>
    </row>
    <row r="124" spans="1:6" x14ac:dyDescent="0.25">
      <c r="A124" s="82" t="s">
        <v>94</v>
      </c>
      <c r="B124" s="50" t="s">
        <v>143</v>
      </c>
      <c r="C124" s="50">
        <v>26</v>
      </c>
      <c r="D124" s="50">
        <v>92.9</v>
      </c>
      <c r="E124" s="50">
        <v>92.9</v>
      </c>
      <c r="F124" s="50">
        <v>92.9</v>
      </c>
    </row>
    <row r="125" spans="1:6" x14ac:dyDescent="0.25">
      <c r="A125" s="70"/>
      <c r="B125" s="30" t="s">
        <v>38</v>
      </c>
      <c r="C125" s="30">
        <v>2</v>
      </c>
      <c r="D125" s="30">
        <v>7.1</v>
      </c>
      <c r="E125" s="30">
        <v>7.1</v>
      </c>
      <c r="F125" s="30">
        <v>100</v>
      </c>
    </row>
    <row r="126" spans="1:6" x14ac:dyDescent="0.25">
      <c r="A126" s="82"/>
      <c r="B126" s="50" t="s">
        <v>88</v>
      </c>
      <c r="C126" s="50">
        <v>28</v>
      </c>
      <c r="D126" s="50">
        <v>100</v>
      </c>
      <c r="E126" s="50">
        <v>100</v>
      </c>
    </row>
    <row r="127" spans="1:6" x14ac:dyDescent="0.25">
      <c r="A127" s="82" t="s">
        <v>160</v>
      </c>
    </row>
  </sheetData>
  <sheetProtection sheet="1" objects="1" scenarios="1"/>
  <mergeCells count="83">
    <mergeCell ref="B106:U106"/>
    <mergeCell ref="B107:U107"/>
    <mergeCell ref="B108:U108"/>
    <mergeCell ref="B109:U109"/>
    <mergeCell ref="B110:U110"/>
    <mergeCell ref="B105:U105"/>
    <mergeCell ref="B93:U93"/>
    <mergeCell ref="B94:U94"/>
    <mergeCell ref="A97:AL97"/>
    <mergeCell ref="B98:U98"/>
    <mergeCell ref="V98:AA99"/>
    <mergeCell ref="AC98:AH99"/>
    <mergeCell ref="AI98:AL99"/>
    <mergeCell ref="B99:U99"/>
    <mergeCell ref="B100:U100"/>
    <mergeCell ref="A101:U101"/>
    <mergeCell ref="B102:U102"/>
    <mergeCell ref="B103:U103"/>
    <mergeCell ref="A104:U104"/>
    <mergeCell ref="B92:U92"/>
    <mergeCell ref="A84:AL84"/>
    <mergeCell ref="B85:U85"/>
    <mergeCell ref="V85:AA86"/>
    <mergeCell ref="AC85:AH86"/>
    <mergeCell ref="AI85:AL86"/>
    <mergeCell ref="B86:U86"/>
    <mergeCell ref="B87:U87"/>
    <mergeCell ref="A88:U88"/>
    <mergeCell ref="B89:U89"/>
    <mergeCell ref="B90:U90"/>
    <mergeCell ref="B91:U91"/>
    <mergeCell ref="B81:U81"/>
    <mergeCell ref="A71:U71"/>
    <mergeCell ref="V71:AL71"/>
    <mergeCell ref="B72:U72"/>
    <mergeCell ref="B73:U73"/>
    <mergeCell ref="B74:U74"/>
    <mergeCell ref="B75:U75"/>
    <mergeCell ref="B76:U76"/>
    <mergeCell ref="B77:U77"/>
    <mergeCell ref="B78:U78"/>
    <mergeCell ref="B79:U79"/>
    <mergeCell ref="B80:U80"/>
    <mergeCell ref="B70:U70"/>
    <mergeCell ref="B57:U57"/>
    <mergeCell ref="A58:U58"/>
    <mergeCell ref="V58:AL58"/>
    <mergeCell ref="B59:U59"/>
    <mergeCell ref="B60:U60"/>
    <mergeCell ref="B61:U61"/>
    <mergeCell ref="B62:U62"/>
    <mergeCell ref="A67:O67"/>
    <mergeCell ref="V68:AA69"/>
    <mergeCell ref="AC68:AH69"/>
    <mergeCell ref="AI68:AL69"/>
    <mergeCell ref="B56:U56"/>
    <mergeCell ref="B46:U46"/>
    <mergeCell ref="A47:U47"/>
    <mergeCell ref="V47:AL47"/>
    <mergeCell ref="B48:U48"/>
    <mergeCell ref="B49:U49"/>
    <mergeCell ref="B50:U50"/>
    <mergeCell ref="B51:U51"/>
    <mergeCell ref="B52:U52"/>
    <mergeCell ref="B53:U53"/>
    <mergeCell ref="B54:U54"/>
    <mergeCell ref="B55:U55"/>
    <mergeCell ref="V44:AA45"/>
    <mergeCell ref="AC44:AH45"/>
    <mergeCell ref="AI44:AL45"/>
    <mergeCell ref="A21:J21"/>
    <mergeCell ref="C22:J22"/>
    <mergeCell ref="C23:J23"/>
    <mergeCell ref="C24:J24"/>
    <mergeCell ref="C25:J25"/>
    <mergeCell ref="A28:O28"/>
    <mergeCell ref="B30:Q30"/>
    <mergeCell ref="V30:AJ30"/>
    <mergeCell ref="A1:AE1"/>
    <mergeCell ref="A6:AL6"/>
    <mergeCell ref="A7:AL7"/>
    <mergeCell ref="A8:AE8"/>
    <mergeCell ref="A9:AL9"/>
  </mergeCells>
  <printOptions horizontalCentered="1" verticalCentered="1"/>
  <pageMargins left="0" right="0" top="0" bottom="0" header="0.31496062992125984" footer="0.31496062992125984"/>
  <pageSetup paperSize="9"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Global</vt:lpstr>
      <vt:lpstr>Ed_Infantil</vt:lpstr>
      <vt:lpstr>Edu_Primaria</vt:lpstr>
      <vt:lpstr>Est_Ingleses</vt:lpstr>
      <vt:lpstr>Filología Hispánica</vt:lpstr>
      <vt:lpstr>Geografía e Historia</vt:lpstr>
      <vt:lpstr>Historia del Arte</vt:lpstr>
      <vt:lpstr>Edu_Social</vt:lpstr>
      <vt:lpstr>Psicología</vt:lpstr>
      <vt:lpstr>Arqueología</vt:lpstr>
      <vt:lpstr>Arqueología!Área_de_impresión</vt:lpstr>
      <vt:lpstr>Ed_Infantil!Área_de_impresión</vt:lpstr>
      <vt:lpstr>Edu_Primaria!Área_de_impresión</vt:lpstr>
      <vt:lpstr>Edu_Social!Área_de_impresión</vt:lpstr>
      <vt:lpstr>Est_Ingleses!Área_de_impresión</vt:lpstr>
      <vt:lpstr>'Filología Hispánica'!Área_de_impresión</vt:lpstr>
      <vt:lpstr>'Geografía e Historia'!Área_de_impresión</vt:lpstr>
      <vt:lpstr>Global!Área_de_impresión</vt:lpstr>
      <vt:lpstr>'Historia del Arte'!Área_de_impresión</vt:lpstr>
      <vt:lpstr>Psicología!Área_de_impresión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2020-11-03T11:51:08Z</cp:lastPrinted>
  <dcterms:created xsi:type="dcterms:W3CDTF">2014-10-10T08:57:15Z</dcterms:created>
  <dcterms:modified xsi:type="dcterms:W3CDTF">2022-09-19T07:52:54Z</dcterms:modified>
</cp:coreProperties>
</file>