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codeName="ThisWorkbook" defaultThemeVersion="124226"/>
  <mc:AlternateContent xmlns:mc="http://schemas.openxmlformats.org/markup-compatibility/2006">
    <mc:Choice Requires="x15">
      <x15ac:absPath xmlns:x15ac="http://schemas.microsoft.com/office/spreadsheetml/2010/11/ac" url="S:\Estadisticas\ENCUESTAS\Encuestas 2023\GRADO\Resultados\FHCE\"/>
    </mc:Choice>
  </mc:AlternateContent>
  <xr:revisionPtr revIDLastSave="0" documentId="13_ncr:1_{58F274CB-6634-4513-8E44-D932BECB4121}" xr6:coauthVersionLast="36" xr6:coauthVersionMax="36" xr10:uidLastSave="{00000000-0000-0000-0000-000000000000}"/>
  <bookViews>
    <workbookView xWindow="0" yWindow="0" windowWidth="28800" windowHeight="11625" xr2:uid="{00000000-000D-0000-FFFF-FFFF00000000}"/>
  </bookViews>
  <sheets>
    <sheet name="GLOBAL" sheetId="1" r:id="rId1"/>
    <sheet name="INFANTIL" sheetId="6" r:id="rId2"/>
    <sheet name="PRIMARIA" sheetId="10" r:id="rId3"/>
    <sheet name="E.INGLESES" sheetId="11" r:id="rId4"/>
    <sheet name="FILOLOGÍA H." sheetId="12" r:id="rId5"/>
    <sheet name="GEOGRAFÍA E HISTORIA" sheetId="13" r:id="rId6"/>
    <sheet name="HISTORIA DEL ARTE" sheetId="19" r:id="rId7"/>
    <sheet name="PSICOLOGÍA" sheetId="14" r:id="rId8"/>
    <sheet name="EDUCACIÓN SOCIAL" sheetId="15" r:id="rId9"/>
    <sheet name="ARQUEOLOGÍA" sheetId="16" r:id="rId10"/>
  </sheets>
  <definedNames>
    <definedName name="_xlnm.Print_Area" localSheetId="9">ARQUEOLOGÍA!$A$1:$AL$48</definedName>
    <definedName name="_xlnm.Print_Area" localSheetId="3">E.INGLESES!$A$1:$AL$48</definedName>
    <definedName name="_xlnm.Print_Area" localSheetId="8">'EDUCACIÓN SOCIAL'!$A$1:$AL$46</definedName>
    <definedName name="_xlnm.Print_Area" localSheetId="4">'FILOLOGÍA H.'!$A$1:$AL$48</definedName>
    <definedName name="_xlnm.Print_Area" localSheetId="5">'GEOGRAFÍA E HISTORIA'!$A$1:$AL$48</definedName>
    <definedName name="_xlnm.Print_Area" localSheetId="0">GLOBAL!$A$1:$AL$89</definedName>
    <definedName name="_xlnm.Print_Area" localSheetId="6">'HISTORIA DEL ARTE'!$A$1:$AL$48</definedName>
    <definedName name="_xlnm.Print_Area" localSheetId="1">INFANTIL!$A$1:$AL$47</definedName>
    <definedName name="_xlnm.Print_Area" localSheetId="2">PRIMARIA!$A$1:$AL$49</definedName>
    <definedName name="_xlnm.Print_Area" localSheetId="7">PSICOLOGÍA!$A$1:$AL$47</definedName>
  </definedNames>
  <calcPr calcId="191029"/>
</workbook>
</file>

<file path=xl/calcChain.xml><?xml version="1.0" encoding="utf-8"?>
<calcChain xmlns="http://schemas.openxmlformats.org/spreadsheetml/2006/main">
  <c r="E31" i="1" l="1"/>
  <c r="F23" i="1" s="1"/>
  <c r="F25" i="1" l="1"/>
  <c r="F30" i="1"/>
  <c r="F26" i="1"/>
  <c r="F29" i="1"/>
  <c r="F24" i="1"/>
  <c r="F28" i="1"/>
  <c r="F22" i="1"/>
  <c r="F27" i="1"/>
  <c r="AL41" i="19"/>
  <c r="AK41" i="19"/>
  <c r="AJ41" i="19"/>
  <c r="AI41" i="19"/>
  <c r="AA41" i="19"/>
  <c r="Z41" i="19"/>
  <c r="Y41" i="19"/>
  <c r="X41" i="19"/>
  <c r="W41" i="19"/>
  <c r="V41" i="19"/>
  <c r="AL39" i="19"/>
  <c r="AK39" i="19"/>
  <c r="AJ39" i="19"/>
  <c r="AI39" i="19"/>
  <c r="AA39" i="19"/>
  <c r="Z39" i="19"/>
  <c r="Y39" i="19"/>
  <c r="X39" i="19"/>
  <c r="W39" i="19"/>
  <c r="V39" i="19"/>
  <c r="AL38" i="19"/>
  <c r="AK38" i="19"/>
  <c r="AJ38" i="19"/>
  <c r="AI38" i="19"/>
  <c r="AA38" i="19"/>
  <c r="Z38" i="19"/>
  <c r="Y38" i="19"/>
  <c r="X38" i="19"/>
  <c r="W38" i="19"/>
  <c r="V38" i="19"/>
  <c r="AL37" i="19"/>
  <c r="AK37" i="19"/>
  <c r="AJ37" i="19"/>
  <c r="AI37" i="19"/>
  <c r="AA37" i="19"/>
  <c r="Z37" i="19"/>
  <c r="Y37" i="19"/>
  <c r="X37" i="19"/>
  <c r="W37" i="19"/>
  <c r="V37" i="19"/>
  <c r="AL36" i="19"/>
  <c r="AK36" i="19"/>
  <c r="AJ36" i="19"/>
  <c r="AI36" i="19"/>
  <c r="AA36" i="19"/>
  <c r="Z36" i="19"/>
  <c r="Y36" i="19"/>
  <c r="X36" i="19"/>
  <c r="W36" i="19"/>
  <c r="V36" i="19"/>
  <c r="AL35" i="19"/>
  <c r="AK35" i="19"/>
  <c r="AJ35" i="19"/>
  <c r="AI35" i="19"/>
  <c r="AA35" i="19"/>
  <c r="Z35" i="19"/>
  <c r="Y35" i="19"/>
  <c r="X35" i="19"/>
  <c r="W35" i="19"/>
  <c r="V35" i="19"/>
  <c r="AB41" i="19" l="1"/>
  <c r="AF41" i="19" s="1"/>
  <c r="AB36" i="19"/>
  <c r="AG36" i="19" s="1"/>
  <c r="AF36" i="19"/>
  <c r="AH36" i="19"/>
  <c r="AD36" i="19"/>
  <c r="AE41" i="19"/>
  <c r="AH41" i="19"/>
  <c r="AG41" i="19"/>
  <c r="AC41" i="19"/>
  <c r="AB37" i="19"/>
  <c r="AB38" i="19"/>
  <c r="AD38" i="19" s="1"/>
  <c r="AB35" i="19"/>
  <c r="AG35" i="19" s="1"/>
  <c r="AB39" i="19"/>
  <c r="AL41" i="16"/>
  <c r="AK41" i="16"/>
  <c r="AJ41" i="16"/>
  <c r="AI41" i="16"/>
  <c r="AA41" i="16"/>
  <c r="Z41" i="16"/>
  <c r="Y41" i="16"/>
  <c r="X41" i="16"/>
  <c r="W41" i="16"/>
  <c r="V41" i="16"/>
  <c r="AL39" i="16"/>
  <c r="AK39" i="16"/>
  <c r="AJ39" i="16"/>
  <c r="AI39" i="16"/>
  <c r="AA39" i="16"/>
  <c r="Z39" i="16"/>
  <c r="Y39" i="16"/>
  <c r="X39" i="16"/>
  <c r="W39" i="16"/>
  <c r="V39" i="16"/>
  <c r="AL38" i="16"/>
  <c r="AK38" i="16"/>
  <c r="AJ38" i="16"/>
  <c r="AI38" i="16"/>
  <c r="AA38" i="16"/>
  <c r="Z38" i="16"/>
  <c r="Y38" i="16"/>
  <c r="X38" i="16"/>
  <c r="W38" i="16"/>
  <c r="V38" i="16"/>
  <c r="AL37" i="16"/>
  <c r="AK37" i="16"/>
  <c r="AJ37" i="16"/>
  <c r="AI37" i="16"/>
  <c r="AA37" i="16"/>
  <c r="Z37" i="16"/>
  <c r="Y37" i="16"/>
  <c r="X37" i="16"/>
  <c r="W37" i="16"/>
  <c r="V37" i="16"/>
  <c r="AL36" i="16"/>
  <c r="AK36" i="16"/>
  <c r="AJ36" i="16"/>
  <c r="AI36" i="16"/>
  <c r="AA36" i="16"/>
  <c r="Z36" i="16"/>
  <c r="Y36" i="16"/>
  <c r="X36" i="16"/>
  <c r="W36" i="16"/>
  <c r="V36" i="16"/>
  <c r="AL35" i="16"/>
  <c r="AK35" i="16"/>
  <c r="AJ35" i="16"/>
  <c r="AI35" i="16"/>
  <c r="AA35" i="16"/>
  <c r="Z35" i="16"/>
  <c r="Y35" i="16"/>
  <c r="X35" i="16"/>
  <c r="W35" i="16"/>
  <c r="V35" i="16"/>
  <c r="AL41" i="15"/>
  <c r="AK41" i="15"/>
  <c r="AJ41" i="15"/>
  <c r="AI41" i="15"/>
  <c r="AA41" i="15"/>
  <c r="Z41" i="15"/>
  <c r="Y41" i="15"/>
  <c r="X41" i="15"/>
  <c r="W41" i="15"/>
  <c r="V41" i="15"/>
  <c r="AL39" i="15"/>
  <c r="AK39" i="15"/>
  <c r="AJ39" i="15"/>
  <c r="AI39" i="15"/>
  <c r="AA39" i="15"/>
  <c r="Z39" i="15"/>
  <c r="Y39" i="15"/>
  <c r="X39" i="15"/>
  <c r="W39" i="15"/>
  <c r="V39" i="15"/>
  <c r="AL38" i="15"/>
  <c r="AK38" i="15"/>
  <c r="AJ38" i="15"/>
  <c r="AI38" i="15"/>
  <c r="AA38" i="15"/>
  <c r="Z38" i="15"/>
  <c r="Y38" i="15"/>
  <c r="X38" i="15"/>
  <c r="W38" i="15"/>
  <c r="V38" i="15"/>
  <c r="AL37" i="15"/>
  <c r="AK37" i="15"/>
  <c r="AJ37" i="15"/>
  <c r="AI37" i="15"/>
  <c r="AA37" i="15"/>
  <c r="Z37" i="15"/>
  <c r="Y37" i="15"/>
  <c r="X37" i="15"/>
  <c r="W37" i="15"/>
  <c r="V37" i="15"/>
  <c r="AL36" i="15"/>
  <c r="AK36" i="15"/>
  <c r="AJ36" i="15"/>
  <c r="AI36" i="15"/>
  <c r="AA36" i="15"/>
  <c r="Z36" i="15"/>
  <c r="Y36" i="15"/>
  <c r="X36" i="15"/>
  <c r="W36" i="15"/>
  <c r="V36" i="15"/>
  <c r="AL35" i="15"/>
  <c r="AK35" i="15"/>
  <c r="AJ35" i="15"/>
  <c r="AI35" i="15"/>
  <c r="AA35" i="15"/>
  <c r="Z35" i="15"/>
  <c r="Y35" i="15"/>
  <c r="X35" i="15"/>
  <c r="W35" i="15"/>
  <c r="V35" i="15"/>
  <c r="AL41" i="14"/>
  <c r="AK41" i="14"/>
  <c r="AJ41" i="14"/>
  <c r="AI41" i="14"/>
  <c r="AA41" i="14"/>
  <c r="Z41" i="14"/>
  <c r="Y41" i="14"/>
  <c r="X41" i="14"/>
  <c r="W41" i="14"/>
  <c r="V41" i="14"/>
  <c r="AL39" i="14"/>
  <c r="AK39" i="14"/>
  <c r="AJ39" i="14"/>
  <c r="AI39" i="14"/>
  <c r="AA39" i="14"/>
  <c r="Z39" i="14"/>
  <c r="Y39" i="14"/>
  <c r="X39" i="14"/>
  <c r="W39" i="14"/>
  <c r="V39" i="14"/>
  <c r="AL38" i="14"/>
  <c r="AK38" i="14"/>
  <c r="AJ38" i="14"/>
  <c r="AI38" i="14"/>
  <c r="AA38" i="14"/>
  <c r="Z38" i="14"/>
  <c r="Y38" i="14"/>
  <c r="X38" i="14"/>
  <c r="W38" i="14"/>
  <c r="V38" i="14"/>
  <c r="AL37" i="14"/>
  <c r="AK37" i="14"/>
  <c r="AJ37" i="14"/>
  <c r="AI37" i="14"/>
  <c r="AA37" i="14"/>
  <c r="Z37" i="14"/>
  <c r="Y37" i="14"/>
  <c r="X37" i="14"/>
  <c r="W37" i="14"/>
  <c r="V37" i="14"/>
  <c r="AL36" i="14"/>
  <c r="AK36" i="14"/>
  <c r="AJ36" i="14"/>
  <c r="AI36" i="14"/>
  <c r="AA36" i="14"/>
  <c r="Z36" i="14"/>
  <c r="Y36" i="14"/>
  <c r="X36" i="14"/>
  <c r="W36" i="14"/>
  <c r="V36" i="14"/>
  <c r="AL35" i="14"/>
  <c r="AK35" i="14"/>
  <c r="AJ35" i="14"/>
  <c r="AI35" i="14"/>
  <c r="AA35" i="14"/>
  <c r="Z35" i="14"/>
  <c r="Y35" i="14"/>
  <c r="X35" i="14"/>
  <c r="W35" i="14"/>
  <c r="V35" i="14"/>
  <c r="AL41" i="13"/>
  <c r="AK41" i="13"/>
  <c r="AJ41" i="13"/>
  <c r="AI41" i="13"/>
  <c r="AA41" i="13"/>
  <c r="Z41" i="13"/>
  <c r="Y41" i="13"/>
  <c r="X41" i="13"/>
  <c r="W41" i="13"/>
  <c r="V41" i="13"/>
  <c r="AL39" i="13"/>
  <c r="AK39" i="13"/>
  <c r="AJ39" i="13"/>
  <c r="AI39" i="13"/>
  <c r="AA39" i="13"/>
  <c r="Z39" i="13"/>
  <c r="Y39" i="13"/>
  <c r="X39" i="13"/>
  <c r="W39" i="13"/>
  <c r="V39" i="13"/>
  <c r="AL38" i="13"/>
  <c r="AK38" i="13"/>
  <c r="AJ38" i="13"/>
  <c r="AI38" i="13"/>
  <c r="AA38" i="13"/>
  <c r="Z38" i="13"/>
  <c r="Y38" i="13"/>
  <c r="X38" i="13"/>
  <c r="W38" i="13"/>
  <c r="V38" i="13"/>
  <c r="AL37" i="13"/>
  <c r="AK37" i="13"/>
  <c r="AJ37" i="13"/>
  <c r="AI37" i="13"/>
  <c r="AA37" i="13"/>
  <c r="Z37" i="13"/>
  <c r="Y37" i="13"/>
  <c r="X37" i="13"/>
  <c r="W37" i="13"/>
  <c r="V37" i="13"/>
  <c r="AB37" i="13" s="1"/>
  <c r="AL36" i="13"/>
  <c r="AK36" i="13"/>
  <c r="AJ36" i="13"/>
  <c r="AI36" i="13"/>
  <c r="AA36" i="13"/>
  <c r="Z36" i="13"/>
  <c r="Y36" i="13"/>
  <c r="X36" i="13"/>
  <c r="W36" i="13"/>
  <c r="V36" i="13"/>
  <c r="AL35" i="13"/>
  <c r="AK35" i="13"/>
  <c r="AJ35" i="13"/>
  <c r="AI35" i="13"/>
  <c r="AA35" i="13"/>
  <c r="Z35" i="13"/>
  <c r="Y35" i="13"/>
  <c r="X35" i="13"/>
  <c r="W35" i="13"/>
  <c r="V35" i="13"/>
  <c r="AB38" i="16" l="1"/>
  <c r="AB35" i="16"/>
  <c r="AG35" i="16" s="1"/>
  <c r="AB37" i="14"/>
  <c r="AF37" i="14" s="1"/>
  <c r="AC36" i="19"/>
  <c r="AE36" i="19"/>
  <c r="AD41" i="19"/>
  <c r="AF37" i="13"/>
  <c r="AD35" i="16"/>
  <c r="AE38" i="16"/>
  <c r="AE35" i="16"/>
  <c r="AF38" i="16"/>
  <c r="AB38" i="15"/>
  <c r="AF38" i="15" s="1"/>
  <c r="AB36" i="14"/>
  <c r="AE36" i="14" s="1"/>
  <c r="AE37" i="14"/>
  <c r="AB41" i="14"/>
  <c r="AC41" i="14" s="1"/>
  <c r="AC35" i="19"/>
  <c r="AF39" i="19"/>
  <c r="AE39" i="19"/>
  <c r="AH39" i="19"/>
  <c r="AD39" i="19"/>
  <c r="AG39" i="19"/>
  <c r="AH38" i="19"/>
  <c r="AF35" i="19"/>
  <c r="AE35" i="19"/>
  <c r="AH35" i="19"/>
  <c r="AD35" i="19"/>
  <c r="AC39" i="19"/>
  <c r="AG38" i="19"/>
  <c r="AC38" i="19"/>
  <c r="AF38" i="19"/>
  <c r="AE38" i="19"/>
  <c r="AH37" i="19"/>
  <c r="AD37" i="19"/>
  <c r="AG37" i="19"/>
  <c r="AC37" i="19"/>
  <c r="AF37" i="19"/>
  <c r="AE37" i="19"/>
  <c r="AB36" i="13"/>
  <c r="AB41" i="13"/>
  <c r="AF41" i="13" s="1"/>
  <c r="AH38" i="16"/>
  <c r="AD38" i="16"/>
  <c r="AG38" i="16"/>
  <c r="AC38" i="16"/>
  <c r="AF35" i="16"/>
  <c r="AB39" i="16"/>
  <c r="AB36" i="16"/>
  <c r="AH36" i="16" s="1"/>
  <c r="AB37" i="16"/>
  <c r="AG37" i="16" s="1"/>
  <c r="AC35" i="16"/>
  <c r="AB41" i="16"/>
  <c r="AH38" i="15"/>
  <c r="AC38" i="15"/>
  <c r="AB35" i="15"/>
  <c r="AE35" i="15" s="1"/>
  <c r="AB39" i="15"/>
  <c r="AB36" i="15"/>
  <c r="AD36" i="15" s="1"/>
  <c r="AB41" i="15"/>
  <c r="AD41" i="15" s="1"/>
  <c r="AB37" i="15"/>
  <c r="AG37" i="15" s="1"/>
  <c r="AG36" i="14"/>
  <c r="AD41" i="14"/>
  <c r="AD38" i="14"/>
  <c r="AH38" i="14"/>
  <c r="AG39" i="14"/>
  <c r="AC37" i="14"/>
  <c r="AG37" i="14"/>
  <c r="AB38" i="14"/>
  <c r="AB35" i="14"/>
  <c r="AC35" i="14" s="1"/>
  <c r="AD37" i="14"/>
  <c r="AH37" i="14"/>
  <c r="AB39" i="14"/>
  <c r="AF36" i="13"/>
  <c r="AH36" i="13"/>
  <c r="AD36" i="13"/>
  <c r="AH41" i="13"/>
  <c r="AD41" i="13"/>
  <c r="AH37" i="13"/>
  <c r="AE37" i="13"/>
  <c r="AG37" i="13"/>
  <c r="AC37" i="13"/>
  <c r="AD37" i="13"/>
  <c r="AC36" i="13"/>
  <c r="AG36" i="13"/>
  <c r="AC41" i="13"/>
  <c r="AG41" i="13"/>
  <c r="AB38" i="13"/>
  <c r="AG38" i="13" s="1"/>
  <c r="AB35" i="13"/>
  <c r="AE36" i="13"/>
  <c r="AB39" i="13"/>
  <c r="AH39" i="13" s="1"/>
  <c r="AE41" i="13"/>
  <c r="AJ73" i="1"/>
  <c r="AK73" i="1"/>
  <c r="AL73" i="1"/>
  <c r="AI73" i="1"/>
  <c r="AJ67" i="1"/>
  <c r="AK67" i="1"/>
  <c r="AL67" i="1"/>
  <c r="AJ68" i="1"/>
  <c r="AK68" i="1"/>
  <c r="AL68" i="1"/>
  <c r="AJ69" i="1"/>
  <c r="AK69" i="1"/>
  <c r="AL69" i="1"/>
  <c r="AJ70" i="1"/>
  <c r="AK70" i="1"/>
  <c r="AL70" i="1"/>
  <c r="AJ71" i="1"/>
  <c r="AK71" i="1"/>
  <c r="AL71" i="1"/>
  <c r="AI68" i="1"/>
  <c r="AI69" i="1"/>
  <c r="AI70" i="1"/>
  <c r="AI71" i="1"/>
  <c r="AI67" i="1"/>
  <c r="W73" i="1"/>
  <c r="X73" i="1"/>
  <c r="Y73" i="1"/>
  <c r="Z73" i="1"/>
  <c r="AA73" i="1"/>
  <c r="V73" i="1"/>
  <c r="W67" i="1"/>
  <c r="X67" i="1"/>
  <c r="Y67" i="1"/>
  <c r="Z67" i="1"/>
  <c r="AA67" i="1"/>
  <c r="W68" i="1"/>
  <c r="X68" i="1"/>
  <c r="Y68" i="1"/>
  <c r="Z68" i="1"/>
  <c r="AA68" i="1"/>
  <c r="W69" i="1"/>
  <c r="X69" i="1"/>
  <c r="Y69" i="1"/>
  <c r="Z69" i="1"/>
  <c r="AA69" i="1"/>
  <c r="W70" i="1"/>
  <c r="X70" i="1"/>
  <c r="Y70" i="1"/>
  <c r="Z70" i="1"/>
  <c r="AA70" i="1"/>
  <c r="W71" i="1"/>
  <c r="X71" i="1"/>
  <c r="Y71" i="1"/>
  <c r="Z71" i="1"/>
  <c r="AA71" i="1"/>
  <c r="V68" i="1"/>
  <c r="V69" i="1"/>
  <c r="V70" i="1"/>
  <c r="V71" i="1"/>
  <c r="V67" i="1"/>
  <c r="AJ56" i="1"/>
  <c r="AK56" i="1"/>
  <c r="AL56" i="1"/>
  <c r="AI56" i="1"/>
  <c r="W56" i="1"/>
  <c r="X56" i="1"/>
  <c r="Y56" i="1"/>
  <c r="Z56" i="1"/>
  <c r="AA56" i="1"/>
  <c r="V56" i="1"/>
  <c r="AJ41" i="12"/>
  <c r="AK41" i="12"/>
  <c r="AL41" i="12"/>
  <c r="AI41" i="12"/>
  <c r="AJ35" i="12"/>
  <c r="AK35" i="12"/>
  <c r="AL35" i="12"/>
  <c r="AJ36" i="12"/>
  <c r="AK36" i="12"/>
  <c r="AL36" i="12"/>
  <c r="AJ37" i="12"/>
  <c r="AK37" i="12"/>
  <c r="AL37" i="12"/>
  <c r="AJ38" i="12"/>
  <c r="AK38" i="12"/>
  <c r="AL38" i="12"/>
  <c r="AJ39" i="12"/>
  <c r="AK39" i="12"/>
  <c r="AL39" i="12"/>
  <c r="AI36" i="12"/>
  <c r="AI37" i="12"/>
  <c r="AI38" i="12"/>
  <c r="AI39" i="12"/>
  <c r="AI35" i="12"/>
  <c r="W41" i="12"/>
  <c r="X41" i="12"/>
  <c r="Y41" i="12"/>
  <c r="Z41" i="12"/>
  <c r="AA41" i="12"/>
  <c r="V41" i="12"/>
  <c r="W35" i="12"/>
  <c r="X35" i="12"/>
  <c r="Y35" i="12"/>
  <c r="Z35" i="12"/>
  <c r="AA35" i="12"/>
  <c r="W36" i="12"/>
  <c r="X36" i="12"/>
  <c r="Y36" i="12"/>
  <c r="Z36" i="12"/>
  <c r="AA36" i="12"/>
  <c r="W37" i="12"/>
  <c r="X37" i="12"/>
  <c r="Y37" i="12"/>
  <c r="Z37" i="12"/>
  <c r="AA37" i="12"/>
  <c r="W38" i="12"/>
  <c r="X38" i="12"/>
  <c r="Y38" i="12"/>
  <c r="Z38" i="12"/>
  <c r="AA38" i="12"/>
  <c r="W39" i="12"/>
  <c r="X39" i="12"/>
  <c r="Y39" i="12"/>
  <c r="Z39" i="12"/>
  <c r="AA39" i="12"/>
  <c r="V36" i="12"/>
  <c r="V37" i="12"/>
  <c r="V38" i="12"/>
  <c r="V39" i="12"/>
  <c r="V35" i="12"/>
  <c r="AJ41" i="11"/>
  <c r="AK41" i="11"/>
  <c r="AL41" i="11"/>
  <c r="AI41" i="11"/>
  <c r="AJ35" i="11"/>
  <c r="AK35" i="11"/>
  <c r="AL35" i="11"/>
  <c r="AJ36" i="11"/>
  <c r="AK36" i="11"/>
  <c r="AL36" i="11"/>
  <c r="AJ37" i="11"/>
  <c r="AK37" i="11"/>
  <c r="AL37" i="11"/>
  <c r="AJ38" i="11"/>
  <c r="AK38" i="11"/>
  <c r="AL38" i="11"/>
  <c r="AJ39" i="11"/>
  <c r="AK39" i="11"/>
  <c r="AL39" i="11"/>
  <c r="AI36" i="11"/>
  <c r="AI37" i="11"/>
  <c r="AI38" i="11"/>
  <c r="AI39" i="11"/>
  <c r="AI35" i="11"/>
  <c r="W41" i="11"/>
  <c r="X41" i="11"/>
  <c r="Y41" i="11"/>
  <c r="Z41" i="11"/>
  <c r="AA41" i="11"/>
  <c r="V41" i="11"/>
  <c r="W35" i="11"/>
  <c r="X35" i="11"/>
  <c r="Y35" i="11"/>
  <c r="Z35" i="11"/>
  <c r="AA35" i="11"/>
  <c r="AB35" i="11"/>
  <c r="W36" i="11"/>
  <c r="X36" i="11"/>
  <c r="Y36" i="11"/>
  <c r="Z36" i="11"/>
  <c r="AA36" i="11"/>
  <c r="AB36" i="11"/>
  <c r="W37" i="11"/>
  <c r="X37" i="11"/>
  <c r="Y37" i="11"/>
  <c r="Z37" i="11"/>
  <c r="AA37" i="11"/>
  <c r="AB37" i="11"/>
  <c r="W38" i="11"/>
  <c r="X38" i="11"/>
  <c r="Y38" i="11"/>
  <c r="Z38" i="11"/>
  <c r="AA38" i="11"/>
  <c r="AB38" i="11"/>
  <c r="W39" i="11"/>
  <c r="X39" i="11"/>
  <c r="Y39" i="11"/>
  <c r="Z39" i="11"/>
  <c r="AA39" i="11"/>
  <c r="AB39" i="11"/>
  <c r="V36" i="11"/>
  <c r="V37" i="11"/>
  <c r="V38" i="11"/>
  <c r="V39" i="11"/>
  <c r="V35" i="11"/>
  <c r="AJ41" i="10"/>
  <c r="AK41" i="10"/>
  <c r="AL41" i="10"/>
  <c r="AI41" i="10"/>
  <c r="AJ35" i="10"/>
  <c r="AK35" i="10"/>
  <c r="AL35" i="10"/>
  <c r="AJ36" i="10"/>
  <c r="AK36" i="10"/>
  <c r="AL36" i="10"/>
  <c r="AJ37" i="10"/>
  <c r="AK37" i="10"/>
  <c r="AL37" i="10"/>
  <c r="AJ38" i="10"/>
  <c r="AK38" i="10"/>
  <c r="AL38" i="10"/>
  <c r="AJ39" i="10"/>
  <c r="AK39" i="10"/>
  <c r="AL39" i="10"/>
  <c r="AI36" i="10"/>
  <c r="AI37" i="10"/>
  <c r="AI38" i="10"/>
  <c r="AI39" i="10"/>
  <c r="AI35" i="10"/>
  <c r="W41" i="10"/>
  <c r="X41" i="10"/>
  <c r="Y41" i="10"/>
  <c r="Z41" i="10"/>
  <c r="AA41" i="10"/>
  <c r="AB41" i="10"/>
  <c r="V41" i="10"/>
  <c r="W35" i="10"/>
  <c r="X35" i="10"/>
  <c r="Y35" i="10"/>
  <c r="Z35" i="10"/>
  <c r="AA35" i="10"/>
  <c r="AB35" i="10"/>
  <c r="W36" i="10"/>
  <c r="X36" i="10"/>
  <c r="Y36" i="10"/>
  <c r="Z36" i="10"/>
  <c r="AA36" i="10"/>
  <c r="AB36" i="10"/>
  <c r="W37" i="10"/>
  <c r="X37" i="10"/>
  <c r="Y37" i="10"/>
  <c r="Z37" i="10"/>
  <c r="AA37" i="10"/>
  <c r="AB37" i="10"/>
  <c r="W38" i="10"/>
  <c r="X38" i="10"/>
  <c r="Y38" i="10"/>
  <c r="Z38" i="10"/>
  <c r="AA38" i="10"/>
  <c r="AB38" i="10"/>
  <c r="W39" i="10"/>
  <c r="X39" i="10"/>
  <c r="Y39" i="10"/>
  <c r="Z39" i="10"/>
  <c r="AA39" i="10"/>
  <c r="AB39" i="10"/>
  <c r="V36" i="10"/>
  <c r="V37" i="10"/>
  <c r="V38" i="10"/>
  <c r="V39" i="10"/>
  <c r="V35" i="10"/>
  <c r="AJ41" i="6"/>
  <c r="AK41" i="6"/>
  <c r="AL41" i="6"/>
  <c r="AI41" i="6"/>
  <c r="AJ35" i="6"/>
  <c r="AK35" i="6"/>
  <c r="AL35" i="6"/>
  <c r="AJ36" i="6"/>
  <c r="AK36" i="6"/>
  <c r="AL36" i="6"/>
  <c r="AJ37" i="6"/>
  <c r="AK37" i="6"/>
  <c r="AL37" i="6"/>
  <c r="AJ38" i="6"/>
  <c r="AK38" i="6"/>
  <c r="AL38" i="6"/>
  <c r="AJ39" i="6"/>
  <c r="AK39" i="6"/>
  <c r="AL39" i="6"/>
  <c r="AI36" i="6"/>
  <c r="AI37" i="6"/>
  <c r="AI38" i="6"/>
  <c r="AI39" i="6"/>
  <c r="AI35" i="6"/>
  <c r="W41" i="6"/>
  <c r="X41" i="6"/>
  <c r="Y41" i="6"/>
  <c r="Z41" i="6"/>
  <c r="AA41" i="6"/>
  <c r="V41" i="6"/>
  <c r="W35" i="6"/>
  <c r="X35" i="6"/>
  <c r="Y35" i="6"/>
  <c r="Z35" i="6"/>
  <c r="AA35" i="6"/>
  <c r="AB35" i="6"/>
  <c r="W36" i="6"/>
  <c r="X36" i="6"/>
  <c r="Y36" i="6"/>
  <c r="Z36" i="6"/>
  <c r="AA36" i="6"/>
  <c r="AB36" i="6"/>
  <c r="W37" i="6"/>
  <c r="X37" i="6"/>
  <c r="Y37" i="6"/>
  <c r="Z37" i="6"/>
  <c r="AA37" i="6"/>
  <c r="AB37" i="6"/>
  <c r="W38" i="6"/>
  <c r="X38" i="6"/>
  <c r="Y38" i="6"/>
  <c r="Z38" i="6"/>
  <c r="AA38" i="6"/>
  <c r="AB38" i="6"/>
  <c r="W39" i="6"/>
  <c r="X39" i="6"/>
  <c r="Y39" i="6"/>
  <c r="Z39" i="6"/>
  <c r="AA39" i="6"/>
  <c r="AB39" i="6"/>
  <c r="V36" i="6"/>
  <c r="V37" i="6"/>
  <c r="V38" i="6"/>
  <c r="V39" i="6"/>
  <c r="V35" i="6"/>
  <c r="AF37" i="16" l="1"/>
  <c r="AH35" i="16"/>
  <c r="AD36" i="14"/>
  <c r="AH36" i="14"/>
  <c r="AF36" i="14"/>
  <c r="AC36" i="14"/>
  <c r="AD39" i="13"/>
  <c r="AF39" i="11"/>
  <c r="AD38" i="15"/>
  <c r="AE38" i="15"/>
  <c r="AG38" i="15"/>
  <c r="AF41" i="14"/>
  <c r="AE41" i="14"/>
  <c r="AH41" i="14"/>
  <c r="AG41" i="14"/>
  <c r="AF41" i="16"/>
  <c r="AE41" i="16"/>
  <c r="AC39" i="16"/>
  <c r="AG39" i="16"/>
  <c r="AF39" i="16"/>
  <c r="AE39" i="16"/>
  <c r="AD39" i="16"/>
  <c r="AD41" i="16"/>
  <c r="AG36" i="16"/>
  <c r="AE37" i="16"/>
  <c r="AH37" i="16"/>
  <c r="AD37" i="16"/>
  <c r="AG41" i="16"/>
  <c r="AC36" i="16"/>
  <c r="AC37" i="16"/>
  <c r="AF36" i="16"/>
  <c r="AE36" i="16"/>
  <c r="AC41" i="16"/>
  <c r="AH39" i="16"/>
  <c r="AH41" i="16"/>
  <c r="AD36" i="16"/>
  <c r="AH39" i="15"/>
  <c r="AD39" i="15"/>
  <c r="AG39" i="15"/>
  <c r="AC39" i="15"/>
  <c r="AF39" i="15"/>
  <c r="AH36" i="15"/>
  <c r="AF37" i="15"/>
  <c r="AE37" i="15"/>
  <c r="AH37" i="15"/>
  <c r="AD37" i="15"/>
  <c r="AH35" i="15"/>
  <c r="AD35" i="15"/>
  <c r="AG35" i="15"/>
  <c r="AC35" i="15"/>
  <c r="AF35" i="15"/>
  <c r="AE39" i="15"/>
  <c r="AG36" i="15"/>
  <c r="AC36" i="15"/>
  <c r="AF36" i="15"/>
  <c r="AE36" i="15"/>
  <c r="AG41" i="15"/>
  <c r="AC41" i="15"/>
  <c r="AF41" i="15"/>
  <c r="AE41" i="15"/>
  <c r="AH41" i="15"/>
  <c r="AC37" i="15"/>
  <c r="AF35" i="14"/>
  <c r="AE35" i="14"/>
  <c r="AH35" i="14"/>
  <c r="AD35" i="14"/>
  <c r="AH39" i="14"/>
  <c r="AD39" i="14"/>
  <c r="AF39" i="14"/>
  <c r="AE39" i="14"/>
  <c r="AE38" i="14"/>
  <c r="AG38" i="14"/>
  <c r="AC38" i="14"/>
  <c r="AF38" i="14"/>
  <c r="AC39" i="14"/>
  <c r="AG35" i="14"/>
  <c r="AC35" i="13"/>
  <c r="AE35" i="13"/>
  <c r="AG35" i="13"/>
  <c r="AF35" i="13"/>
  <c r="AH38" i="13"/>
  <c r="AD38" i="13"/>
  <c r="AF38" i="13"/>
  <c r="AC38" i="13"/>
  <c r="AG39" i="13"/>
  <c r="AC39" i="13"/>
  <c r="AE39" i="13"/>
  <c r="AH35" i="13"/>
  <c r="AE38" i="13"/>
  <c r="AF39" i="13"/>
  <c r="AD35" i="13"/>
  <c r="AB37" i="12"/>
  <c r="AF37" i="12" s="1"/>
  <c r="AB41" i="12"/>
  <c r="AC41" i="12" s="1"/>
  <c r="AB36" i="12"/>
  <c r="AF36" i="12" s="1"/>
  <c r="AD39" i="11"/>
  <c r="AH39" i="11"/>
  <c r="AE39" i="11"/>
  <c r="AE37" i="10"/>
  <c r="AG41" i="12"/>
  <c r="AC37" i="12"/>
  <c r="AG37" i="12"/>
  <c r="AB38" i="12"/>
  <c r="AH38" i="12" s="1"/>
  <c r="AB35" i="12"/>
  <c r="AC35" i="12" s="1"/>
  <c r="AD37" i="12"/>
  <c r="AH37" i="12"/>
  <c r="AB39" i="12"/>
  <c r="AC39" i="12" s="1"/>
  <c r="AC35" i="11"/>
  <c r="AG38" i="11"/>
  <c r="AC38" i="11"/>
  <c r="AH38" i="11"/>
  <c r="AD38" i="11"/>
  <c r="AF38" i="11"/>
  <c r="AE35" i="11"/>
  <c r="AF35" i="11"/>
  <c r="AE36" i="11"/>
  <c r="AC39" i="11"/>
  <c r="AG39" i="11"/>
  <c r="AB41" i="11"/>
  <c r="AE41" i="11" s="1"/>
  <c r="AF37" i="11"/>
  <c r="AE38" i="11"/>
  <c r="AF41" i="10"/>
  <c r="AG41" i="10"/>
  <c r="AF36" i="10"/>
  <c r="AE38" i="10"/>
  <c r="AB73" i="1"/>
  <c r="AG73" i="1" s="1"/>
  <c r="AB68" i="1"/>
  <c r="AE68" i="1" s="1"/>
  <c r="AB69" i="1"/>
  <c r="AB70" i="1"/>
  <c r="AD70" i="1" s="1"/>
  <c r="AB67" i="1"/>
  <c r="AG67" i="1" s="1"/>
  <c r="AB71" i="1"/>
  <c r="AC71" i="1" s="1"/>
  <c r="AC36" i="12" l="1"/>
  <c r="AG36" i="12"/>
  <c r="AD36" i="12"/>
  <c r="AF73" i="1"/>
  <c r="AD73" i="1"/>
  <c r="AE73" i="1"/>
  <c r="AG68" i="1"/>
  <c r="AE37" i="12"/>
  <c r="AE36" i="12"/>
  <c r="AD41" i="12"/>
  <c r="AH41" i="12"/>
  <c r="AE41" i="12"/>
  <c r="AF41" i="12"/>
  <c r="AH36" i="12"/>
  <c r="AC41" i="11"/>
  <c r="AD41" i="11"/>
  <c r="AF41" i="11"/>
  <c r="AD35" i="11"/>
  <c r="AC37" i="10"/>
  <c r="AD37" i="10"/>
  <c r="AC36" i="10"/>
  <c r="AF37" i="10"/>
  <c r="AG37" i="10"/>
  <c r="AH37" i="10"/>
  <c r="AE35" i="12"/>
  <c r="AH35" i="12"/>
  <c r="AF35" i="12"/>
  <c r="AD35" i="12"/>
  <c r="AH39" i="12"/>
  <c r="AD39" i="12"/>
  <c r="AF39" i="12"/>
  <c r="AE39" i="12"/>
  <c r="AE38" i="12"/>
  <c r="AG38" i="12"/>
  <c r="AC38" i="12"/>
  <c r="AF38" i="12"/>
  <c r="AD38" i="12"/>
  <c r="AG39" i="12"/>
  <c r="AG35" i="12"/>
  <c r="AC37" i="11"/>
  <c r="AE37" i="11"/>
  <c r="AH41" i="11"/>
  <c r="AG35" i="11"/>
  <c r="AH37" i="11"/>
  <c r="AD37" i="11"/>
  <c r="AG36" i="11"/>
  <c r="AF36" i="11"/>
  <c r="AH36" i="11"/>
  <c r="AC36" i="11"/>
  <c r="AH35" i="11"/>
  <c r="AG37" i="11"/>
  <c r="AG41" i="11"/>
  <c r="AD36" i="11"/>
  <c r="AE39" i="10"/>
  <c r="AF39" i="10"/>
  <c r="AF38" i="10"/>
  <c r="AG38" i="10"/>
  <c r="AC38" i="10"/>
  <c r="AF35" i="10"/>
  <c r="AE35" i="10"/>
  <c r="AG35" i="10"/>
  <c r="AH35" i="10"/>
  <c r="AH41" i="10"/>
  <c r="AE41" i="10"/>
  <c r="AD41" i="10"/>
  <c r="AG39" i="10"/>
  <c r="AC35" i="10"/>
  <c r="AC41" i="10"/>
  <c r="AH39" i="10"/>
  <c r="AD35" i="10"/>
  <c r="AE36" i="10"/>
  <c r="AD36" i="10"/>
  <c r="AH36" i="10"/>
  <c r="AC39" i="10"/>
  <c r="AH38" i="10"/>
  <c r="AG36" i="10"/>
  <c r="AD39" i="10"/>
  <c r="AD38" i="10"/>
  <c r="AF68" i="1"/>
  <c r="AD68" i="1"/>
  <c r="AC73" i="1"/>
  <c r="AH73" i="1"/>
  <c r="AH68" i="1"/>
  <c r="AC68" i="1"/>
  <c r="AH69" i="1"/>
  <c r="AD69" i="1"/>
  <c r="AG69" i="1"/>
  <c r="AC69" i="1"/>
  <c r="AF69" i="1"/>
  <c r="AF71" i="1"/>
  <c r="AE71" i="1"/>
  <c r="AH71" i="1"/>
  <c r="AD71" i="1"/>
  <c r="AF67" i="1"/>
  <c r="AE67" i="1"/>
  <c r="AH67" i="1"/>
  <c r="AD67" i="1"/>
  <c r="AC67" i="1"/>
  <c r="AE69" i="1"/>
  <c r="AG70" i="1"/>
  <c r="AC70" i="1"/>
  <c r="AF70" i="1"/>
  <c r="AE70" i="1"/>
  <c r="AG71" i="1"/>
  <c r="AH70" i="1"/>
  <c r="AB41" i="6" l="1"/>
  <c r="AE41" i="6" l="1"/>
  <c r="AD41" i="6"/>
  <c r="AH41" i="6"/>
  <c r="AG41" i="6"/>
  <c r="AC41" i="6"/>
  <c r="AF41" i="6"/>
  <c r="AB56" i="1" l="1"/>
  <c r="AL48" i="1"/>
  <c r="AL49" i="1"/>
  <c r="AL50" i="1"/>
  <c r="AL51" i="1"/>
  <c r="AL52" i="1"/>
  <c r="AL53" i="1"/>
  <c r="AL54" i="1"/>
  <c r="AJ48" i="1"/>
  <c r="AK48" i="1"/>
  <c r="AJ49" i="1"/>
  <c r="AK49" i="1"/>
  <c r="AJ50" i="1"/>
  <c r="AK50" i="1"/>
  <c r="AJ51" i="1"/>
  <c r="AK51" i="1"/>
  <c r="AJ52" i="1"/>
  <c r="AK52" i="1"/>
  <c r="AJ53" i="1"/>
  <c r="AK53" i="1"/>
  <c r="AJ54" i="1"/>
  <c r="AK54" i="1"/>
  <c r="AI49" i="1"/>
  <c r="AI50" i="1"/>
  <c r="AI51" i="1"/>
  <c r="AI52" i="1"/>
  <c r="AI53" i="1"/>
  <c r="AI54" i="1"/>
  <c r="AI48" i="1"/>
  <c r="W48" i="1"/>
  <c r="X48" i="1"/>
  <c r="Y48" i="1"/>
  <c r="Z48" i="1"/>
  <c r="AA48" i="1"/>
  <c r="W49" i="1"/>
  <c r="X49" i="1"/>
  <c r="Y49" i="1"/>
  <c r="Z49" i="1"/>
  <c r="AA49" i="1"/>
  <c r="W50" i="1"/>
  <c r="X50" i="1"/>
  <c r="Y50" i="1"/>
  <c r="Z50" i="1"/>
  <c r="AA50" i="1"/>
  <c r="W51" i="1"/>
  <c r="X51" i="1"/>
  <c r="Y51" i="1"/>
  <c r="Z51" i="1"/>
  <c r="AA51" i="1"/>
  <c r="W52" i="1"/>
  <c r="X52" i="1"/>
  <c r="Y52" i="1"/>
  <c r="Z52" i="1"/>
  <c r="AA52" i="1"/>
  <c r="W53" i="1"/>
  <c r="X53" i="1"/>
  <c r="Y53" i="1"/>
  <c r="Z53" i="1"/>
  <c r="AA53" i="1"/>
  <c r="W54" i="1"/>
  <c r="X54" i="1"/>
  <c r="Y54" i="1"/>
  <c r="Z54" i="1"/>
  <c r="AA54" i="1"/>
  <c r="V49" i="1"/>
  <c r="V50" i="1"/>
  <c r="V51" i="1"/>
  <c r="V52" i="1"/>
  <c r="V53" i="1"/>
  <c r="V54" i="1"/>
  <c r="V48" i="1"/>
  <c r="AB54" i="1" l="1"/>
  <c r="AB48" i="1"/>
  <c r="AB50" i="1"/>
  <c r="AB52" i="1"/>
  <c r="AB51" i="1"/>
  <c r="AB53" i="1"/>
  <c r="AB49" i="1"/>
  <c r="AH39" i="6" l="1"/>
  <c r="AG39" i="6"/>
  <c r="AF39" i="6"/>
  <c r="AE39" i="6"/>
  <c r="AD39" i="6"/>
  <c r="AC39" i="6"/>
  <c r="AH38" i="6"/>
  <c r="AG38" i="6"/>
  <c r="AF38" i="6"/>
  <c r="AE38" i="6"/>
  <c r="AD38" i="6"/>
  <c r="AC38" i="6"/>
  <c r="AH37" i="6"/>
  <c r="AG37" i="6"/>
  <c r="AF37" i="6"/>
  <c r="AE37" i="6"/>
  <c r="AD37" i="6"/>
  <c r="AC37" i="6"/>
  <c r="AH36" i="6"/>
  <c r="AG36" i="6"/>
  <c r="AF36" i="6"/>
  <c r="AE36" i="6"/>
  <c r="AD36" i="6"/>
  <c r="AC36" i="6"/>
  <c r="AH35" i="6"/>
  <c r="AG35" i="6"/>
  <c r="AF35" i="6"/>
  <c r="AE35" i="6"/>
  <c r="AD35" i="6"/>
  <c r="AC35" i="6"/>
  <c r="AH56" i="1" l="1"/>
  <c r="AH54" i="1"/>
  <c r="AG53" i="1"/>
  <c r="AH52" i="1"/>
  <c r="AG51" i="1"/>
  <c r="AH50" i="1"/>
  <c r="AG49" i="1"/>
  <c r="AH48" i="1"/>
  <c r="AE48" i="1" l="1"/>
  <c r="AC50" i="1"/>
  <c r="AG50" i="1"/>
  <c r="AE52" i="1"/>
  <c r="AC54" i="1"/>
  <c r="AG54" i="1"/>
  <c r="AC56" i="1"/>
  <c r="AG56" i="1"/>
  <c r="AC48" i="1"/>
  <c r="AG48" i="1"/>
  <c r="AE50" i="1"/>
  <c r="AC52" i="1"/>
  <c r="AG52" i="1"/>
  <c r="AE54" i="1"/>
  <c r="AE56" i="1"/>
  <c r="AF49" i="1"/>
  <c r="AD51" i="1"/>
  <c r="AF51" i="1"/>
  <c r="AH51" i="1"/>
  <c r="AD53" i="1"/>
  <c r="AF53" i="1"/>
  <c r="AH53" i="1"/>
  <c r="AD49" i="1"/>
  <c r="AH49" i="1"/>
  <c r="AD48" i="1"/>
  <c r="AF48" i="1"/>
  <c r="AC49" i="1"/>
  <c r="AE49" i="1"/>
  <c r="AD50" i="1"/>
  <c r="AF50" i="1"/>
  <c r="AC51" i="1"/>
  <c r="AE51" i="1"/>
  <c r="AD52" i="1"/>
  <c r="AF52" i="1"/>
  <c r="AC53" i="1"/>
  <c r="AE53" i="1"/>
  <c r="AD54" i="1"/>
  <c r="AF54" i="1"/>
  <c r="AD56" i="1"/>
  <c r="AF56" i="1"/>
</calcChain>
</file>

<file path=xl/sharedStrings.xml><?xml version="1.0" encoding="utf-8"?>
<sst xmlns="http://schemas.openxmlformats.org/spreadsheetml/2006/main" count="525" uniqueCount="155">
  <si>
    <r>
      <t>U</t>
    </r>
    <r>
      <rPr>
        <b/>
        <sz val="10"/>
        <rFont val="Garamond"/>
        <family val="1"/>
      </rPr>
      <t>NIVERSIDAD DE</t>
    </r>
    <r>
      <rPr>
        <b/>
        <sz val="12"/>
        <rFont val="Garamond"/>
        <family val="1"/>
      </rPr>
      <t xml:space="preserve"> J</t>
    </r>
    <r>
      <rPr>
        <b/>
        <sz val="10"/>
        <rFont val="Garamond"/>
        <family val="1"/>
      </rPr>
      <t>AÉN</t>
    </r>
  </si>
  <si>
    <t>Responda de 1 a 5 a las siguientes cuestiones relacionadas con los bloques:</t>
  </si>
  <si>
    <t>FRECUENCIAS ABSOLUTAS</t>
  </si>
  <si>
    <t>FRECUENCIAS RELATIVAS</t>
  </si>
  <si>
    <t>MEDIDAS ESTADÍSTICAS</t>
  </si>
  <si>
    <t>ns/nc</t>
  </si>
  <si>
    <t>TOTAL</t>
  </si>
  <si>
    <t>Media</t>
  </si>
  <si>
    <t>Desv. Típica</t>
  </si>
  <si>
    <t>Mediana</t>
  </si>
  <si>
    <t>Moda</t>
  </si>
  <si>
    <t xml:space="preserve">5. He participado activamente en la elaboración de la Guía Docente de las asignaturas que imparto. : </t>
  </si>
  <si>
    <t xml:space="preserve">6. La planificación de los contenidos y actividades de las asignaturas que imparto me parece adecuada. : </t>
  </si>
  <si>
    <t xml:space="preserve">7. Se llevan a cabo mecanismos de revisión anual en las guías de las materias. : </t>
  </si>
  <si>
    <t xml:space="preserve">8. En la planificación de la enseñanza se consideran los intereses y los conocimientos previos de los estudiantes. : </t>
  </si>
  <si>
    <t>Servicio de Planificación y Evaluación</t>
  </si>
  <si>
    <t>Total</t>
  </si>
  <si>
    <t>NS/NC</t>
  </si>
  <si>
    <t>a</t>
  </si>
  <si>
    <t>BLOQUE 1. Centro</t>
  </si>
  <si>
    <t>Actividades desarrolladas dentro del Plan de Acción Tutorial (PAT)</t>
  </si>
  <si>
    <t>Acciones desarrolladas para la atención a la diversidad (estudiantes de Necesidades Educativas Especiales)</t>
  </si>
  <si>
    <t>Gestión sobre programas de movilidad</t>
  </si>
  <si>
    <t>Gestión sobre prácticas externas curriculares</t>
  </si>
  <si>
    <t>Procedimiento de defensa del Trabajo Fin de Grado (TFG)</t>
  </si>
  <si>
    <t>Metodología de asignación de horarios docentes por parte del Centro (consensuado, determinado por el Centro…)</t>
  </si>
  <si>
    <t>Página web del Centro</t>
  </si>
  <si>
    <t>GRADO DE SATISFACCIÓN DEL PROFESORADO CON EL CENTRO</t>
  </si>
  <si>
    <t>GRADO DE SATISFACCIÓN DEL PROFESORADO CON EL TÍTULO</t>
  </si>
  <si>
    <t>Coordinación entre profesorado de las distintas asignaturas de la titulación</t>
  </si>
  <si>
    <t>Reunión de coordinación de elección de horarios docentes</t>
  </si>
  <si>
    <t>Atención de los servicios prestados por el personal de apoyo a la docencia</t>
  </si>
  <si>
    <t>Atención por parte de los responsables académicos del título</t>
  </si>
  <si>
    <t>Infraestructura necesaria para el desarrollo de la actividad docente</t>
  </si>
  <si>
    <t>Grado de satisfacción general con la titulación</t>
  </si>
  <si>
    <t>Grado de satisfacción del profesorado con la titulación</t>
  </si>
  <si>
    <t>TITULACIÓN</t>
  </si>
  <si>
    <t>OBSERVACIONES:</t>
  </si>
  <si>
    <t>Grado de satisfacción del profesorado con el centro</t>
  </si>
  <si>
    <t>BLOQUE 2. Global Titulación</t>
  </si>
  <si>
    <t>Grado de satisfacción del profesorado con las titulaciones del centro (global)</t>
  </si>
  <si>
    <t xml:space="preserve">Grado de satisfacción general con el Centro </t>
  </si>
  <si>
    <t>* Nota: para el cómputo de la tasa de participación se ha computado el PDI que imparte docencia en la titulación.</t>
  </si>
  <si>
    <t>Se debería brindar más apoyo al profesorado con la burocracia.</t>
  </si>
  <si>
    <t>Se debería dar más apoyo al profesorado en relación a la burocracia.</t>
  </si>
  <si>
    <t>Funcionario</t>
  </si>
  <si>
    <t>Laboral</t>
  </si>
  <si>
    <t>Indique el grado en el que ha impartido docencia (datos por titulación):</t>
  </si>
  <si>
    <t>Seleccione la categoría profesional por Centro:</t>
  </si>
  <si>
    <t>Grado en Educación Infantil</t>
  </si>
  <si>
    <t>Grado en Educación Primaria</t>
  </si>
  <si>
    <t>Grado en Estudios Ingleses</t>
  </si>
  <si>
    <t>Grado en Filología Hispánica</t>
  </si>
  <si>
    <t>Grado en Geografía e Historia</t>
  </si>
  <si>
    <t>Grado en Historia del Arte</t>
  </si>
  <si>
    <t>Grado en Psicología</t>
  </si>
  <si>
    <t>Grado en Educación Social</t>
  </si>
  <si>
    <t>Grado en Arqueología</t>
  </si>
  <si>
    <t>RESULTADOS DE LA ENCUESTA DE  SATISFACCIÓN DE PROFESORES DE LA FACULTAD DE HUMANIDADES Y CIENCIAS DE LA EDUCACIÓN. Curso Académico 2022-2023</t>
  </si>
  <si>
    <t>RESULTADOS DE LA ENCUESTA DE  SATISFACCIÓN DE PROFESORES DE LA FACULTAD DE HUMANIDADES Y CIENCIAS DE LA EDUCACIÓN: Grado en Educación Infantil. Curso Académico 2022-2023</t>
  </si>
  <si>
    <t>RESULTADOS DE LA ENCUESTA DE  SATISFACCIÓN DE PROFESORES DE LA FACULTAD DE HUMANIDADES Y CIENCIAS DE LA EDUCACIÓN: Grado en Educación Primaria. Curso Académico 2022-2023</t>
  </si>
  <si>
    <t>RESULTADOS DE LA ENCUESTA DE  SATISFACCIÓN DE PROFESORES DE LA FACULTAD DE HUMANIDADES Y CIENCIAS DE LA EDUCACIÓN: Grado en Estudios Ingleses. Curso Académico 2022-2023</t>
  </si>
  <si>
    <t>RESULTADOS DE LA ENCUESTA DE  SATISFACCIÓN DE PROFESORES DE LA FACULTAD DE HUMANIDADES Y CIENCIAS DE LA EDUCACIÓN: Grado en Filología Hispánica. Curso Académico 2022-2023</t>
  </si>
  <si>
    <t>RESULTADOS DE LA ENCUESTA DE  SATISFACCIÓN DE PROFESORES DE LA FACULTAD DE HUMANIDADES Y CIENCIAS DE LA EDUCACIÓN: Grado en Geografía e Historia. Curso Académico 2022-2023</t>
  </si>
  <si>
    <t>RESULTADOS DE LA ENCUESTA DE  SATISFACCIÓN DE PROFESORES DE LA FACULTAD DE HUMANIDADES Y CIENCIAS DE LA EDUCACIÓN: Grado en Historia del Arte. Curso Académico 2022-2023</t>
  </si>
  <si>
    <t>RESULTADOS DE LA ENCUESTA DE  SATISFACCIÓN DE PROFESORES DE LA FACULTAD DE HUMANIDADES Y CIENCIAS DE LA EDUCACIÓN: Grado en Psicología. Curso Académico 2022-2023</t>
  </si>
  <si>
    <t>RESULTADOS DE LA ENCUESTA DE  SATISFACCIÓN DE PROFESORES DE LA FACULTAD DE HUMANIDADES Y CIENCIAS DE LA EDUCACIÓN: Grado en Educación Social. Curso Académico 2022-2023</t>
  </si>
  <si>
    <t>RESULTADOS DE LA ENCUESTA DE  SATISFACCIÓN DE PROFESORES DE LA FACULTAD DE HUMANIDADES Y CIENCIAS DE LA EDUCACIÓN: Grado en Arqueología. Curso Académico 2022-2023</t>
  </si>
  <si>
    <t>[Coordinación entre profesorado de las distintas asignaturas de la titulación] Indica tu grado de satisfacción respecto a las siguientes cuestiones relacionadas con el Grado en Educación Infantil:</t>
  </si>
  <si>
    <t>[Reunión de coordinación de elección de horarios docentes] Indica tu grado de satisfacción respecto a las siguientes cuestiones relacionadas con el Grado en Educación Infantil:</t>
  </si>
  <si>
    <t>[Atención de los servicios prestados por el personal de apoyo a la docencia] Indica tu grado de satisfacción respecto a las siguientes cuestiones relacionadas con el Grado en Educación Infantil:</t>
  </si>
  <si>
    <t>[Atención por parte de los responsables académicos del título] Indica tu grado de satisfacción respecto a las siguientes cuestiones relacionadas con el Grado en Educación Infantil:</t>
  </si>
  <si>
    <t>[Infraestructura necesaria para el desarrollo de la actividad docente] Indica tu grado de satisfacción respecto a las siguientes cuestiones relacionadas con el Grado en Educación Infantil:</t>
  </si>
  <si>
    <t>[Grado de satisfacción general con la titulación] Indica tu grado de satisfacción respecto a las siguientes cuestiones relacionadas con el Grado en Educación Infantil:</t>
  </si>
  <si>
    <t>[Coordinación entre profesorado de las distintas asignaturas de la titulación] Indica tu grado de satisfacción respecto a las siguientes cuestiones relacionadas con el Grado en Educación Primaria:</t>
  </si>
  <si>
    <t>[Reunión de coordinación de elección de horarios docentes] Indica tu grado de satisfacción respecto a las siguientes cuestiones relacionadas con el Grado en Educación Primaria:</t>
  </si>
  <si>
    <t>[Atención de los servicios prestados por el personal de apoyo a la docencia] Indica tu grado de satisfacción respecto a las siguientes cuestiones relacionadas con el Grado en Educación Primaria:</t>
  </si>
  <si>
    <t>[Atención por parte de los responsables académicos del título] Indica tu grado de satisfacción respecto a las siguientes cuestiones relacionadas con el Grado en Educación Primaria:</t>
  </si>
  <si>
    <t>[Infraestructura necesaria para el desarrollo de la actividad docente] Indica tu grado de satisfacción respecto a las siguientes cuestiones relacionadas con el Grado en Educación Primaria:</t>
  </si>
  <si>
    <t>[Grado de satisfacción general con la titulación] Indica tu grado de satisfacción respecto a las siguientes cuestiones relacionadas con el Grado en Educación Primaria:</t>
  </si>
  <si>
    <t>[Coordinación entre profesorado de las distintas asignaturas de la titulación] Indica tu grado de satisfacción respecto a las siguientes cuestiones relacionadas con el Grado en Educación Social:</t>
  </si>
  <si>
    <t>[Reunión de coordinación de elección de horarios docentes] Indica tu grado de satisfacción respecto a las siguientes cuestiones relacionadas con el Grado en Educación Social:</t>
  </si>
  <si>
    <t>[Atención de los servicios prestados por el personal de apoyo a la docencia] Indica tu grado de satisfacción respecto a las siguientes cuestiones relacionadas con el Grado en Educación Social:</t>
  </si>
  <si>
    <t>[Atención por parte de los responsables académicos del título] Indica tu grado de satisfacción respecto a las siguientes cuestiones relacionadas con el Grado en Educación Social:</t>
  </si>
  <si>
    <t>[Infraestructura necesaria para el desarrollo de la actividad docente] Indica tu grado de satisfacción respecto a las siguientes cuestiones relacionadas con el Grado en Educación Social:</t>
  </si>
  <si>
    <t>[Grado de satisfacción general con la titulación] Indica tu grado de satisfacción respecto a las siguientes cuestiones relacionadas con el Grado en Educación Social:</t>
  </si>
  <si>
    <t>[Coordinación entre profesorado de las distintas asignaturas de la titulación] Indica tu grado de satisfacción respecto a las siguientes cuestiones relacionadas con el Grado en Estudios Ingleses:</t>
  </si>
  <si>
    <t>[Reunión de coordinación de elección de horarios docentes] Indica tu grado de satisfacción respecto a las siguientes cuestiones relacionadas con el Grado en Estudios Ingleses:</t>
  </si>
  <si>
    <t>[Atención de los servicios prestados por el personal de apoyo a la docencia] Indica tu grado de satisfacción respecto a las siguientes cuestiones relacionadas con el Grado en Estudios Ingleses:</t>
  </si>
  <si>
    <t>[Atención por parte de los responsables académicos del título] Indica tu grado de satisfacción respecto a las siguientes cuestiones relacionadas con el Grado en Estudios Ingleses:</t>
  </si>
  <si>
    <t>[Infraestructura necesaria para el desarrollo de la actividad docente] Indica tu grado de satisfacción respecto a las siguientes cuestiones relacionadas con el Grado en Estudios Ingleses:</t>
  </si>
  <si>
    <t>[Grado de satisfacción general con la titulación] Indica tu grado de satisfacción respecto a las siguientes cuestiones relacionadas con el Grado en Estudios Ingleses:</t>
  </si>
  <si>
    <t>[Coordinación entre profesorado de las distintas asignaturas de la titulación] Indica tu grado de satisfacción respecto a las siguientes cuestiones relacionadas con el Grado en Filología Hispánica:</t>
  </si>
  <si>
    <t>[Reunión de coordinación de elección de horarios docentes] Indica tu grado de satisfacción respecto a las siguientes cuestiones relacionadas con el Grado en Filología Hispánica:</t>
  </si>
  <si>
    <t>[Atención de los servicios prestados por el personal de apoyo a la docencia] Indica tu grado de satisfacción respecto a las siguientes cuestiones relacionadas con el Grado en Filología Hispánica:</t>
  </si>
  <si>
    <t>[Atención por parte de los responsables académicos del título] Indica tu grado de satisfacción respecto a las siguientes cuestiones relacionadas con el Grado en Filología Hispánica:</t>
  </si>
  <si>
    <t>[Infraestructura necesaria para el desarrollo de la actividad docente] Indica tu grado de satisfacción respecto a las siguientes cuestiones relacionadas con el Grado en Filología Hispánica:</t>
  </si>
  <si>
    <t>[Grado de satisfacción general con la titulación] Indica tu grado de satisfacción respecto a las siguientes cuestiones relacionadas con el Grado en Filología Hispánica:</t>
  </si>
  <si>
    <t>[Coordinación entre profesorado de las distintas asignaturas de la titulación] Indica tu grado de satisfacción respecto a las siguientes cuestiones relacionadas con el Grado en Geografía e Historia:</t>
  </si>
  <si>
    <t>[Reunión de coordinación de elección de horarios docentes] Indica tu grado de satisfacción respecto a las siguientes cuestiones relacionadas con el Grado en Geografía e Historia:</t>
  </si>
  <si>
    <t>[Atención de los servicios prestados por el personal de apoyo a la docencia] Indica tu grado de satisfacción respecto a las siguientes cuestiones relacionadas con el Grado en Geografía e Historia:</t>
  </si>
  <si>
    <t>[Atención por parte de los responsables académicos del título] Indica tu grado de satisfacción respecto a las siguientes cuestiones relacionadas con el Grado en Geografía e Historia:</t>
  </si>
  <si>
    <t>[Infraestructura necesaria para el desarrollo de la actividad docente] Indica tu grado de satisfacción respecto a las siguientes cuestiones relacionadas con el Grado en Geografía e Historia:</t>
  </si>
  <si>
    <t>[Grado de satisfacción general con la titulación] Indica tu grado de satisfacción respecto a las siguientes cuestiones relacionadas con el Grado en Geografía e Historia:</t>
  </si>
  <si>
    <t>[Coordinación entre profesorado de las distintas asignaturas de la titulación] Indica tu grado de satisfacción respecto a las siguientes cuestiones relacionadas con el Grado en Historia del Arte:</t>
  </si>
  <si>
    <t>[Reunión de coordinación de elección de horarios docentes] Indica tu grado de satisfacción respecto a las siguientes cuestiones relacionadas con el Grado en Historia del Arte:</t>
  </si>
  <si>
    <t>[Atención de los servicios prestados por el personal de apoyo a la docencia] Indica tu grado de satisfacción respecto a las siguientes cuestiones relacionadas con el Grado en Historia del Arte:</t>
  </si>
  <si>
    <t>[Atención por parte de los responsables académicos del título] Indica tu grado de satisfacción respecto a las siguientes cuestiones relacionadas con el Grado en Historia del Arte:</t>
  </si>
  <si>
    <t>[Infraestructura necesaria para el desarrollo de la actividad docente] Indica tu grado de satisfacción respecto a las siguientes cuestiones relacionadas con el Grado en Historia del Arte:</t>
  </si>
  <si>
    <t>[Grado de satisfacción general con la titulación] Indica tu grado de satisfacción respecto a las siguientes cuestiones relacionadas con el Grado en Historia del Arte:</t>
  </si>
  <si>
    <t>[Coordinación entre profesorado de las distintas asignaturas de la titulación] Indica tu grado de satisfacción respecto a las siguientes cuestiones relacionadas con el Grado en Psicología:</t>
  </si>
  <si>
    <t>[Reunión de coordinación de elección de horarios docentes] Indica tu grado de satisfacción respecto a las siguientes cuestiones relacionadas con el Grado en Psicología:</t>
  </si>
  <si>
    <t>[Atención de los servicios prestados por el personal de apoyo a la docencia] Indica tu grado de satisfacción respecto a las siguientes cuestiones relacionadas con el Grado en Psicología:</t>
  </si>
  <si>
    <t>[Atención por parte de los responsables académicos del título] Indica tu grado de satisfacción respecto a las siguientes cuestiones relacionadas con el Grado en Psicología:</t>
  </si>
  <si>
    <t>[Infraestructura necesaria para el desarrollo de la actividad docente] Indica tu grado de satisfacción respecto a las siguientes cuestiones relacionadas con el Grado en Psicología:</t>
  </si>
  <si>
    <t>[Grado de satisfacción general con la titulación] Indica tu grado de satisfacción respecto a las siguientes cuestiones relacionadas con el Grado en Psicología:</t>
  </si>
  <si>
    <t>[Coordinación entre profesorado de las distintas asignaturas de la titulación] Indica tu grado de satisfacción respecto a las siguientes cuestiones relacionadas con el Grado Interuniversitario en Arqueología:</t>
  </si>
  <si>
    <t>[Reunión de coordinación de elección de horarios docentes] Indica tu grado de satisfacción respecto a las siguientes cuestiones relacionadas con el Grado Interuniversitario en Arqueología:</t>
  </si>
  <si>
    <t>[Atención de los servicios prestados por el personal de apoyo a la docencia] Indica tu grado de satisfacción respecto a las siguientes cuestiones relacionadas con el Grado Interuniversitario en Arqueología:</t>
  </si>
  <si>
    <t>[Atención por parte de los responsables académicos del título] Indica tu grado de satisfacción respecto a las siguientes cuestiones relacionadas con el Grado Interuniversitario en Arqueología:</t>
  </si>
  <si>
    <t>[Infraestructura necesaria para el desarrollo de la actividad docente] Indica tu grado de satisfacción respecto a las siguientes cuestiones relacionadas con el Grado Interuniversitario en Arqueología:</t>
  </si>
  <si>
    <t>[Grado de satisfacción general con la titulación] Indica tu grado de satisfacción respecto a las siguientes cuestiones relacionadas con el Grado Interuniversitario en Arqueología:</t>
  </si>
  <si>
    <t>Las horas reales de docencia asociadas a cada crédito ECTS en la memoria del título es dispar y arbitrario, perjudicando a unas asignaturas frente a otras y a la formación real que recibe el estudiantado. Se debería revisar y asignar una equivalencia homogénea (10 h de docencia por ECTS o, al menos, las mismas horas por ECTS, independientemente de la asignatura). - La organización de los periodos de prácticas interfiere en el desarrollo de ciertas asignaturas, que se tienen que impartir de forma concentrada.</t>
  </si>
  <si>
    <t>En el caso de la enseñanza de lenguas extranjeras, todos los años hay problemas con el calendario de exámenes (solapamientos).</t>
  </si>
  <si>
    <t>No hay reuniones de coordinación de elección de horarios docentes.</t>
  </si>
  <si>
    <t>Nunca he sido convocada a reuniones de coordinación para la elección de horarios docentes.</t>
  </si>
  <si>
    <t>Sería necesario disponer de fondos económicos específicos en los Departamentos para compra de libros.</t>
  </si>
  <si>
    <t>El departamento de Gestión de Espacios debe revisar sus protocolos y ser más cuidadoso para no asignar dos veces el mismo aula a cursos de grado o con ocasión de exámenes extraordinarios (en varias ocasiones y con grupos distintos).  La infraestructura de las aulas del edificio B5 son manifiestamente mejorables. Sería necesario renovar los equipos informáticos, de forma que funcionen correctamente.</t>
  </si>
  <si>
    <t>INFRAESTRUCTURAS CURSO TRAS CURSO IMPARTIMOS CLASE DE GRADO Y MÁSTER EN EL AULARIO B5: -Con problemas de climatización, espacialmente en invierno -Equipos que no funcionan correctamente -Pantallas pequeñas y en mal estado (Historia del Arte) -Mobiliario incómodo ( el alumnado que pasa 4/5 horas seguidas se queja de dolores de espalda) -Ausencia de enchufes ( portátiles)</t>
  </si>
  <si>
    <t>Dado que la presencia de mi área de conocimiento es minoritaria en este grado, impartiendo una sola asignatura cuatrimestral en primer curso, no puedo aportar nada al respecto.</t>
  </si>
  <si>
    <t>[Actividades desarrolladas dentro del Plan de Acción Tutorial (PAT)] Indica tu grado de satisfacción con respecto a las siguientes cuestiones relacionadas con la Facultad de Humanidades y Ciencias de la Educación:</t>
  </si>
  <si>
    <t>[Acciones desarrolladas para la atención a la diversidad (estudiantes de Necesidades Educativas Especiales)] Indica tu grado de satisfacción con respecto a las siguientes cuestiones relacionadas con la Facultad de Humanidades y Ciencias de la Educación:</t>
  </si>
  <si>
    <t>[Gestión sobre programas de movilidad] Indica tu grado de satisfacción con respecto a las siguientes cuestiones relacionadas con la Facultad de Humanidades y Ciencias de la Educación:</t>
  </si>
  <si>
    <t>[Gestión sobre prácticas externas curriculares] Indica tu grado de satisfacción con respecto a las siguientes cuestiones relacionadas con la Facultad de Humanidades y Ciencias de la Educación:</t>
  </si>
  <si>
    <t>[Procedimiento de defensa del Trabajo Fin de Grado (TFG)] Indica tu grado de satisfacción con respecto a las siguientes cuestiones relacionadas con la Facultad de Humanidades y Ciencias de la Educación:</t>
  </si>
  <si>
    <t>[Metodología de asignación de horarios docentes por parte del Centro (consensuado, determinado por el Centro…)] Indica tu grado de satisfacción con respecto a las siguientes cuestiones relacionadas con la Facultad de Humanidades y Ciencias de la Educa</t>
  </si>
  <si>
    <t>[Página web del Centro] Indica tu grado de satisfacción con respecto a las siguientes cuestiones relacionadas con la Facultad de Humanidades y Ciencias de la Educación:</t>
  </si>
  <si>
    <t>[Grado de satisfacción general con el Centro] Indica tu grado de satisfacción con respecto a las siguientes cuestiones relacionadas con la Facultad de Humanidades y Ciencias de la Educación:</t>
  </si>
  <si>
    <t>A nivel de centro, se debería estudiar la posibilidad de modificar el horario de clases. Es un hecho que la franja horaria de 20:30 a 21:30 no funciona. En esa franja se observa mayor absentismo y la gran mayoría del alumnado presente en el aula empieza a abandonarla minutos después de empezar la clase.</t>
  </si>
  <si>
    <t>El/la docente debería tener la opción de poder poner el examen en su grupo de teoría y prácticas, y no tener que poner un mismo examen a 3 grupos de teoría en los que 3 profesores distintos dan clase. Si amparados en la libertad de cátedra, los contenidos pueden ser impartidos de formas distintas ¿por qué unos profesores nos tenemos que adaptar a la evaluación que quieren hacer otros?</t>
  </si>
  <si>
    <t>Este año se ha cambiado el funcionamiento del PAT, pidiendo al profesorado que realicemos reuniones con el alumnado que tutorizamos. Entre los contenidos que se nos pide informar se encuentran temas desconocidos para el profesorado (por lo menos en mi caso). Pediría que se forme al profesorado que formamos parte del PAT en las cuestiones que hemos de tutorizar (aunque sea en una sesión de un par de horas).  Gracias</t>
  </si>
  <si>
    <t>Horarios solo d mañana en las titulaciones con un solo grupo</t>
  </si>
  <si>
    <t>La determinación de los horarios por parte del centro lleva a situaciones un tanto difíciles puesto que hay profesores que tienen un horario que no quieren, mientras que otros estarían encantados con ese horario. Convendría realizar una petición de horario, como se ha hecho otras veces, sin que sea de obligado cumplimiento para el/la vicedecano/a correspondiente. También es cierto que salir a las 21.30 horas no es plato de gusto para nadie... en fin, que una vuelta sí creo que hay que darles. Más tarde de las 20.30 horas es una locura y, de hecho, los estudiantes se van. Solo se queda el/la profesor/a.  La atención a la diversidad no se aplica.</t>
  </si>
  <si>
    <t>La página web es un desastre: muy compleja, nada intuitiva</t>
  </si>
  <si>
    <t>La plantilla de evaluación de los TFG es inadecuada para cubrir la variedad de tipologías de TFG. No se puede evaluar con los mismos parámetros y cantidades TFG tan sumamente dispares. Por otro lado, es inaceptable que por presentar un trabajo con faltas de ortografía en la Universidad un alumno solo pierda 1,5 puntos (puntuación por "Corrección gramatical y ortográfica"). Si esto se aplica a una Facultad de Humanidades en la que están las carreras ("títulos") de filología y magisterio, ya es una irresponsabilidad y una vergüenza.</t>
  </si>
  <si>
    <t>Las informaciones y recomendaciones proporcionadas sobre el modo de proceder con el alumnado con necesidades específicas de apoyo educativo son muy escuetas y genéricas. El procedimiento de defensa del TFG por el que es el propio director quien evalúa a su alumno no me parece correcto, siendo mucho más lógica la existencia de un tribunal.</t>
  </si>
  <si>
    <t>Los horarios de las asignaturas deberían ir rotando, pues siempre se sitúan a las mismas asignaturas en los mismos horarios de las 8.30h de la mañana o en viernes, viéndose afectadas por la falta de asistencia del alumnado.</t>
  </si>
  <si>
    <t>Movilidad: me han asignado como docente ser coordinadora de movilidad específica de un convenio pero llevo toda la semana contactando con la oficina internacional y no he recibido respuesta a mi consulta.  TFG: los alumnos no cuentan con información básica para llevarlo a cabo (me consultan cual es la extensión...). Aunque creo que se les hace alguna reunión pero no recibimos como tutores ningún mail del coordinador de TFG sin saber la información que reciben, cómo es proceso elección....</t>
  </si>
  <si>
    <t>Recibí muy tarde (a punto de terminar de impartir la asignatura) información sobre la existencia de un estudiante con necesidades educativas especiales</t>
  </si>
  <si>
    <t>PINFANTIL_SQ001</t>
  </si>
  <si>
    <t>PINFANTIL_SQ002</t>
  </si>
  <si>
    <t>PINFANTIL_SQ003</t>
  </si>
  <si>
    <t>PINFANTIL_SQ004</t>
  </si>
  <si>
    <t>PINFANTIL_SQ005</t>
  </si>
  <si>
    <t>PINFANTIL_SQ006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</si>
</sst>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00%"/>
    <numFmt numFmtId="166" formatCode="####.00"/>
    <numFmt numFmtId="167" formatCode="####"/>
    <numFmt numFmtId="168" formatCode="###0.00"/>
  </numFmts>
  <fonts count="31" x14ac:knownFonts="1">
    <font>
      <sz val="11"/>
      <color theme="1"/>
      <name val="Calibri"/>
      <family val="2"/>
      <scheme val="minor"/>
    </font>
    <font>
      <b/>
      <sz val="11"/>
      <color theme="0"/>
      <name val="Calibri"/>
      <family val="2"/>
      <scheme val="minor"/>
    </font>
    <font>
      <b/>
      <sz val="11"/>
      <color theme="1"/>
      <name val="Calibri"/>
      <family val="2"/>
      <scheme val="minor"/>
    </font>
    <font>
      <b/>
      <sz val="12"/>
      <name val="Garamond"/>
      <family val="1"/>
    </font>
    <font>
      <b/>
      <sz val="10"/>
      <name val="Garamond"/>
      <family val="1"/>
    </font>
    <font>
      <i/>
      <sz val="11"/>
      <name val="Times New Roman"/>
      <family val="1"/>
    </font>
    <font>
      <b/>
      <sz val="12"/>
      <name val="Arial"/>
      <family val="2"/>
    </font>
    <font>
      <b/>
      <sz val="10"/>
      <name val="Arial"/>
      <family val="2"/>
    </font>
    <font>
      <b/>
      <sz val="14"/>
      <name val="Arial"/>
      <family val="2"/>
    </font>
    <font>
      <sz val="14"/>
      <name val="Arial"/>
      <family val="2"/>
    </font>
    <font>
      <b/>
      <sz val="16"/>
      <name val="Arial"/>
      <family val="2"/>
    </font>
    <font>
      <sz val="8"/>
      <name val="Arial"/>
      <family val="2"/>
    </font>
    <font>
      <b/>
      <sz val="14"/>
      <color theme="0"/>
      <name val="Calibri"/>
      <family val="2"/>
      <scheme val="minor"/>
    </font>
    <font>
      <b/>
      <sz val="14"/>
      <name val="Calibri"/>
      <family val="2"/>
      <scheme val="minor"/>
    </font>
    <font>
      <b/>
      <sz val="11"/>
      <name val="Calibri"/>
      <family val="2"/>
      <scheme val="minor"/>
    </font>
    <font>
      <sz val="12"/>
      <name val="Calibri"/>
      <family val="2"/>
      <scheme val="minor"/>
    </font>
    <font>
      <sz val="14"/>
      <name val="Calibri"/>
      <family val="2"/>
      <scheme val="minor"/>
    </font>
    <font>
      <sz val="10"/>
      <name val="Arial"/>
      <family val="2"/>
    </font>
    <font>
      <sz val="14"/>
      <color indexed="8"/>
      <name val="Calibri"/>
      <family val="2"/>
      <scheme val="minor"/>
    </font>
    <font>
      <sz val="11"/>
      <name val="Calibri"/>
      <family val="2"/>
      <scheme val="minor"/>
    </font>
    <font>
      <b/>
      <sz val="16"/>
      <name val="Calibri"/>
      <family val="2"/>
      <scheme val="minor"/>
    </font>
    <font>
      <b/>
      <sz val="10"/>
      <name val="Calibri"/>
      <family val="2"/>
      <scheme val="minor"/>
    </font>
    <font>
      <sz val="8"/>
      <name val="Calibri"/>
      <family val="2"/>
      <scheme val="minor"/>
    </font>
    <font>
      <sz val="12"/>
      <color indexed="8"/>
      <name val="Calibri"/>
      <family val="2"/>
      <scheme val="minor"/>
    </font>
    <font>
      <sz val="11"/>
      <color theme="1"/>
      <name val="Calibri"/>
      <family val="2"/>
      <scheme val="minor"/>
    </font>
    <font>
      <sz val="10"/>
      <name val="Calibri"/>
      <family val="2"/>
      <scheme val="minor"/>
    </font>
    <font>
      <b/>
      <i/>
      <sz val="12"/>
      <name val="Arial"/>
      <family val="2"/>
    </font>
    <font>
      <b/>
      <i/>
      <sz val="10"/>
      <name val="Arial"/>
      <family val="2"/>
    </font>
    <font>
      <sz val="14"/>
      <color theme="1"/>
      <name val="Calibri"/>
      <family val="2"/>
      <scheme val="minor"/>
    </font>
    <font>
      <b/>
      <i/>
      <sz val="14"/>
      <name val="Arial"/>
      <family val="2"/>
    </font>
    <font>
      <sz val="12"/>
      <color theme="1"/>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17" fillId="0" borderId="0"/>
    <xf numFmtId="0" fontId="17" fillId="0" borderId="0"/>
    <xf numFmtId="0" fontId="17" fillId="0" borderId="0"/>
    <xf numFmtId="0" fontId="17" fillId="0" borderId="0"/>
    <xf numFmtId="0" fontId="17" fillId="0" borderId="0"/>
    <xf numFmtId="9" fontId="24" fillId="0" borderId="0" applyFont="0" applyFill="0" applyBorder="0" applyAlignment="0" applyProtection="0"/>
  </cellStyleXfs>
  <cellXfs count="98">
    <xf numFmtId="0" fontId="0" fillId="0" borderId="0" xfId="0"/>
    <xf numFmtId="0" fontId="0" fillId="0" borderId="0" xfId="0" applyAlignment="1"/>
    <xf numFmtId="0" fontId="7" fillId="0" borderId="0" xfId="0" applyFont="1" applyAlignment="1">
      <alignment horizontal="center" vertical="center" wrapText="1" shrinkToFit="1"/>
    </xf>
    <xf numFmtId="0" fontId="7" fillId="0" borderId="0" xfId="0" applyFont="1" applyAlignment="1">
      <alignment horizontal="left" vertical="center" wrapText="1" shrinkToFit="1"/>
    </xf>
    <xf numFmtId="0" fontId="7" fillId="2" borderId="0" xfId="0" applyFont="1" applyFill="1" applyAlignment="1">
      <alignment horizontal="center" vertical="center" wrapText="1" shrinkToFit="1"/>
    </xf>
    <xf numFmtId="0" fontId="0" fillId="2" borderId="0" xfId="0" applyFill="1"/>
    <xf numFmtId="0" fontId="11" fillId="0" borderId="0" xfId="0" applyFont="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0" fillId="0" borderId="0" xfId="0" applyAlignment="1">
      <alignment wrapText="1"/>
    </xf>
    <xf numFmtId="0" fontId="0" fillId="0" borderId="0" xfId="0" applyFont="1" applyFill="1" applyAlignment="1">
      <alignment wrapText="1"/>
    </xf>
    <xf numFmtId="0" fontId="15" fillId="0" borderId="1" xfId="0" applyFont="1" applyFill="1" applyBorder="1" applyAlignment="1">
      <alignment horizontal="center" vertical="center" wrapText="1"/>
    </xf>
    <xf numFmtId="164" fontId="18" fillId="0" borderId="1" xfId="1" applyNumberFormat="1" applyFont="1" applyBorder="1" applyAlignment="1">
      <alignment horizontal="center" vertical="center" wrapText="1"/>
    </xf>
    <xf numFmtId="164" fontId="18" fillId="0" borderId="1" xfId="2" applyNumberFormat="1" applyFont="1" applyBorder="1" applyAlignment="1">
      <alignment horizontal="center" vertical="center" wrapText="1"/>
    </xf>
    <xf numFmtId="165" fontId="18" fillId="0" borderId="1" xfId="2" applyNumberFormat="1" applyFont="1" applyBorder="1" applyAlignment="1">
      <alignment horizontal="center" vertical="center" wrapText="1"/>
    </xf>
    <xf numFmtId="166" fontId="18" fillId="0" borderId="1" xfId="1" applyNumberFormat="1" applyFont="1" applyBorder="1" applyAlignment="1">
      <alignment horizontal="center" vertical="center" wrapText="1"/>
    </xf>
    <xf numFmtId="0" fontId="19"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164" fontId="18" fillId="0" borderId="0" xfId="2" applyNumberFormat="1" applyFont="1" applyBorder="1" applyAlignment="1">
      <alignment horizontal="center" vertical="center"/>
    </xf>
    <xf numFmtId="165" fontId="18" fillId="0" borderId="0" xfId="2" applyNumberFormat="1" applyFont="1" applyBorder="1" applyAlignment="1">
      <alignment horizontal="center" vertical="center"/>
    </xf>
    <xf numFmtId="166" fontId="18" fillId="0" borderId="0" xfId="2" applyNumberFormat="1" applyFont="1" applyBorder="1" applyAlignment="1">
      <alignment horizontal="center" vertical="center"/>
    </xf>
    <xf numFmtId="0" fontId="21" fillId="2" borderId="0" xfId="0" applyFont="1" applyFill="1" applyAlignment="1">
      <alignment horizontal="center" vertical="center" wrapText="1" shrinkToFit="1"/>
    </xf>
    <xf numFmtId="0" fontId="0" fillId="0" borderId="0" xfId="0" applyFont="1"/>
    <xf numFmtId="0" fontId="22" fillId="0" borderId="0" xfId="0" applyFont="1" applyAlignment="1">
      <alignment horizontal="center" vertical="center" wrapText="1"/>
    </xf>
    <xf numFmtId="0" fontId="16" fillId="6" borderId="6"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23" fillId="0" borderId="0" xfId="3" applyFont="1" applyBorder="1" applyAlignment="1">
      <alignment horizontal="left" vertical="center" wrapText="1"/>
    </xf>
    <xf numFmtId="10" fontId="17" fillId="0" borderId="1" xfId="6" applyNumberFormat="1" applyFont="1" applyBorder="1" applyAlignment="1">
      <alignment horizontal="center" vertical="center" wrapText="1" shrinkToFit="1"/>
    </xf>
    <xf numFmtId="0" fontId="0" fillId="0" borderId="0" xfId="0" applyAlignment="1"/>
    <xf numFmtId="0" fontId="7" fillId="0" borderId="0" xfId="0" applyFont="1" applyAlignment="1">
      <alignment horizontal="center" vertical="center" wrapText="1" shrinkToFit="1"/>
    </xf>
    <xf numFmtId="0" fontId="7" fillId="0" borderId="0" xfId="0" applyFont="1" applyAlignment="1">
      <alignment horizontal="left" vertical="center" wrapText="1" shrinkToFit="1"/>
    </xf>
    <xf numFmtId="0" fontId="7" fillId="0" borderId="0" xfId="0" applyFont="1" applyAlignment="1">
      <alignment horizontal="center" vertical="center" wrapText="1" shrinkToFit="1"/>
    </xf>
    <xf numFmtId="0" fontId="0" fillId="0" borderId="0" xfId="0" applyAlignment="1">
      <alignment horizontal="left"/>
    </xf>
    <xf numFmtId="0" fontId="0" fillId="2" borderId="0" xfId="0" applyFill="1" applyAlignment="1">
      <alignment horizontal="left"/>
    </xf>
    <xf numFmtId="0" fontId="0" fillId="0" borderId="0" xfId="0" applyFont="1" applyFill="1" applyAlignment="1">
      <alignment horizontal="left"/>
    </xf>
    <xf numFmtId="0" fontId="0" fillId="9" borderId="0" xfId="0" applyFill="1" applyAlignment="1">
      <alignment horizontal="left"/>
    </xf>
    <xf numFmtId="0" fontId="14" fillId="8" borderId="1" xfId="0" applyFont="1" applyFill="1" applyBorder="1" applyAlignment="1">
      <alignment vertical="center" wrapText="1"/>
    </xf>
    <xf numFmtId="167" fontId="18" fillId="0" borderId="1" xfId="1" applyNumberFormat="1" applyFont="1" applyBorder="1" applyAlignment="1">
      <alignment horizontal="center" vertical="center" wrapText="1"/>
    </xf>
    <xf numFmtId="168" fontId="18" fillId="0" borderId="1" xfId="1" applyNumberFormat="1" applyFont="1" applyBorder="1" applyAlignment="1">
      <alignment horizontal="center" vertical="center" wrapText="1"/>
    </xf>
    <xf numFmtId="168" fontId="14" fillId="8" borderId="1" xfId="0" applyNumberFormat="1" applyFont="1" applyFill="1" applyBorder="1" applyAlignment="1">
      <alignment vertical="center" wrapText="1"/>
    </xf>
    <xf numFmtId="0" fontId="20" fillId="0" borderId="0" xfId="0" applyFont="1" applyFill="1" applyAlignment="1">
      <alignment horizontal="left" vertical="center" wrapText="1" shrinkToFit="1"/>
    </xf>
    <xf numFmtId="0" fontId="21" fillId="0" borderId="0" xfId="0" applyFont="1" applyFill="1" applyAlignment="1">
      <alignment horizontal="center" vertical="center" wrapText="1" shrinkToFit="1"/>
    </xf>
    <xf numFmtId="0" fontId="0" fillId="0" borderId="0" xfId="0" applyFill="1" applyAlignment="1">
      <alignment wrapText="1"/>
    </xf>
    <xf numFmtId="0" fontId="0" fillId="0" borderId="0" xfId="0" applyAlignment="1"/>
    <xf numFmtId="0" fontId="7" fillId="0" borderId="0" xfId="0" applyFont="1" applyAlignment="1">
      <alignment horizontal="center" vertical="center" wrapText="1" shrinkToFit="1"/>
    </xf>
    <xf numFmtId="0" fontId="7" fillId="0" borderId="0" xfId="0" applyFont="1" applyAlignment="1">
      <alignment horizontal="left" vertical="center" wrapText="1" shrinkToFit="1"/>
    </xf>
    <xf numFmtId="164" fontId="14" fillId="8" borderId="1" xfId="0" applyNumberFormat="1" applyFont="1" applyFill="1" applyBorder="1" applyAlignment="1">
      <alignment vertical="center" wrapText="1"/>
    </xf>
    <xf numFmtId="0" fontId="0" fillId="0" borderId="0" xfId="0" applyAlignment="1"/>
    <xf numFmtId="0" fontId="7" fillId="0" borderId="0" xfId="0" applyFont="1" applyAlignment="1">
      <alignment horizontal="left" vertical="center" wrapText="1" shrinkToFit="1"/>
    </xf>
    <xf numFmtId="0" fontId="0" fillId="0" borderId="0" xfId="0" applyAlignment="1"/>
    <xf numFmtId="0" fontId="7" fillId="0" borderId="0" xfId="0" applyFont="1" applyAlignment="1">
      <alignment horizontal="center" vertical="center" wrapText="1" shrinkToFit="1"/>
    </xf>
    <xf numFmtId="0" fontId="28" fillId="0" borderId="0" xfId="0" applyFont="1"/>
    <xf numFmtId="0" fontId="18" fillId="0" borderId="0" xfId="3" applyFont="1" applyBorder="1" applyAlignment="1">
      <alignment horizontal="left" vertical="center" wrapText="1"/>
    </xf>
    <xf numFmtId="0" fontId="28" fillId="0" borderId="0" xfId="0" applyFont="1" applyAlignment="1"/>
    <xf numFmtId="0" fontId="28" fillId="0" borderId="0" xfId="0" applyFont="1" applyFill="1" applyAlignment="1">
      <alignment wrapText="1"/>
    </xf>
    <xf numFmtId="0" fontId="0" fillId="0" borderId="0" xfId="0" applyAlignment="1"/>
    <xf numFmtId="0" fontId="7" fillId="0" borderId="0" xfId="0" applyFont="1" applyAlignment="1">
      <alignment horizontal="center" vertical="center" wrapText="1" shrinkToFit="1"/>
    </xf>
    <xf numFmtId="0" fontId="7" fillId="0" borderId="0" xfId="0" applyFont="1" applyAlignment="1">
      <alignment horizontal="left" vertical="center" wrapText="1" shrinkToFit="1"/>
    </xf>
    <xf numFmtId="0" fontId="7" fillId="0" borderId="1"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left" vertical="center" wrapText="1" shrinkToFit="1"/>
    </xf>
    <xf numFmtId="0" fontId="17" fillId="0" borderId="1" xfId="0" applyFont="1" applyBorder="1" applyAlignment="1">
      <alignment horizontal="left" vertical="center" wrapText="1" shrinkToFit="1"/>
    </xf>
    <xf numFmtId="0" fontId="7" fillId="0" borderId="0" xfId="0" applyFont="1" applyAlignment="1">
      <alignment horizontal="center" vertical="center" wrapText="1" shrinkToFit="1"/>
    </xf>
    <xf numFmtId="0" fontId="17" fillId="10" borderId="1" xfId="0" applyFont="1" applyFill="1" applyBorder="1" applyAlignment="1">
      <alignment horizontal="center" vertical="center" wrapText="1" shrinkToFit="1"/>
    </xf>
    <xf numFmtId="0" fontId="0" fillId="0" borderId="0" xfId="0" applyAlignment="1"/>
    <xf numFmtId="0" fontId="30" fillId="0" borderId="0" xfId="0" applyFont="1"/>
    <xf numFmtId="0" fontId="30" fillId="0" borderId="0" xfId="0" applyFont="1" applyAlignment="1"/>
    <xf numFmtId="0" fontId="30" fillId="0" borderId="0" xfId="0" applyFont="1" applyAlignment="1">
      <alignment horizontal="left" vertical="top" wrapText="1"/>
    </xf>
    <xf numFmtId="0" fontId="29" fillId="2" borderId="0" xfId="0" applyFont="1" applyFill="1" applyAlignment="1">
      <alignment horizontal="left" vertical="center" wrapText="1" shrinkToFit="1"/>
    </xf>
    <xf numFmtId="0" fontId="26" fillId="2" borderId="0" xfId="0" applyFont="1" applyFill="1" applyAlignment="1">
      <alignment horizontal="left" vertical="center" wrapText="1" shrinkToFit="1"/>
    </xf>
    <xf numFmtId="0" fontId="9" fillId="0" borderId="0" xfId="0" applyFont="1" applyAlignment="1">
      <alignment horizontal="left" vertical="center" wrapText="1"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3" fillId="8" borderId="1"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0" fillId="2" borderId="0" xfId="0" applyFont="1" applyFill="1" applyAlignment="1">
      <alignment horizontal="left" vertical="center" wrapText="1" shrinkToFit="1"/>
    </xf>
    <xf numFmtId="0" fontId="2" fillId="3" borderId="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21" fillId="5" borderId="5"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7" fillId="5" borderId="5" xfId="0" applyFont="1" applyFill="1" applyBorder="1" applyAlignment="1">
      <alignment horizontal="left" vertical="center" wrapText="1"/>
    </xf>
    <xf numFmtId="0" fontId="0" fillId="0" borderId="0" xfId="0" applyAlignment="1"/>
    <xf numFmtId="0" fontId="3"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left" vertical="center" wrapText="1" shrinkToFit="1"/>
    </xf>
    <xf numFmtId="0" fontId="8" fillId="0" borderId="0" xfId="0" applyFont="1" applyAlignment="1">
      <alignment horizontal="left" vertical="center" wrapText="1" shrinkToFit="1"/>
    </xf>
    <xf numFmtId="0" fontId="25" fillId="0" borderId="2" xfId="0" applyFont="1" applyBorder="1" applyAlignment="1">
      <alignment horizontal="left" vertical="center" wrapText="1" shrinkToFit="1"/>
    </xf>
    <xf numFmtId="0" fontId="25" fillId="0" borderId="3" xfId="0" applyFont="1" applyBorder="1" applyAlignment="1">
      <alignment horizontal="left" vertical="center" wrapText="1" shrinkToFit="1"/>
    </xf>
    <xf numFmtId="0" fontId="25" fillId="0" borderId="4" xfId="0" applyFont="1" applyBorder="1" applyAlignment="1">
      <alignment horizontal="left" vertical="center" wrapText="1" shrinkToFit="1"/>
    </xf>
    <xf numFmtId="0" fontId="27" fillId="0" borderId="0" xfId="0" applyFont="1" applyAlignment="1">
      <alignment horizontal="left" vertical="center" wrapText="1" shrinkToFit="1"/>
    </xf>
    <xf numFmtId="0" fontId="30" fillId="0" borderId="0" xfId="0" applyFont="1" applyAlignment="1">
      <alignment horizontal="left" wrapText="1"/>
    </xf>
  </cellXfs>
  <cellStyles count="7">
    <cellStyle name="Normal" xfId="0" builtinId="0"/>
    <cellStyle name="Normal 2" xfId="4" xr:uid="{00000000-0005-0000-0000-000001000000}"/>
    <cellStyle name="Normal 3" xfId="5" xr:uid="{00000000-0005-0000-0000-000002000000}"/>
    <cellStyle name="Normal_Global" xfId="1" xr:uid="{00000000-0005-0000-0000-000003000000}"/>
    <cellStyle name="Normal_Global_1" xfId="3" xr:uid="{00000000-0005-0000-0000-000004000000}"/>
    <cellStyle name="Normal_Hoja2" xfId="2"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2.4153415208947215E-2"/>
          <c:y val="4.5105097156973029E-2"/>
          <c:w val="0.95736992366920304"/>
          <c:h val="0.76197666468162073"/>
        </c:manualLayout>
      </c:layout>
      <c:bar3DChart>
        <c:barDir val="col"/>
        <c:grouping val="clustered"/>
        <c:varyColors val="0"/>
        <c:ser>
          <c:idx val="0"/>
          <c:order val="0"/>
          <c:spPr>
            <a:gradFill>
              <a:gsLst>
                <a:gs pos="0">
                  <a:srgbClr val="00B0F0"/>
                </a:gs>
                <a:gs pos="50000">
                  <a:schemeClr val="accent1">
                    <a:tint val="44500"/>
                    <a:satMod val="160000"/>
                  </a:schemeClr>
                </a:gs>
                <a:gs pos="100000">
                  <a:schemeClr val="accent1">
                    <a:tint val="23500"/>
                    <a:satMod val="160000"/>
                  </a:schemeClr>
                </a:gs>
              </a:gsLst>
              <a:lin ang="5400000" scaled="0"/>
            </a:gradFill>
          </c:spPr>
          <c:invertIfNegative val="0"/>
          <c:dLbls>
            <c:dLbl>
              <c:idx val="0"/>
              <c:layout>
                <c:manualLayout>
                  <c:x val="2.7777777777777776E-2"/>
                  <c:y val="-4.62962962962963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03-43E5-A7D1-976C7D74140D}"/>
                </c:ext>
              </c:extLst>
            </c:dLbl>
            <c:dLbl>
              <c:idx val="1"/>
              <c:layout>
                <c:manualLayout>
                  <c:x val="3.888888888888889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03-43E5-A7D1-976C7D74140D}"/>
                </c:ext>
              </c:extLst>
            </c:dLbl>
            <c:dLbl>
              <c:idx val="2"/>
              <c:layout>
                <c:manualLayout>
                  <c:x val="4.1666666666666567E-2"/>
                  <c:y val="-3.70370370370370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03-43E5-A7D1-976C7D74140D}"/>
                </c:ext>
              </c:extLst>
            </c:dLbl>
            <c:spPr>
              <a:noFill/>
              <a:ln>
                <a:noFill/>
              </a:ln>
              <a:effectLst/>
            </c:spPr>
            <c:txPr>
              <a:bodyPr/>
              <a:lstStyle/>
              <a:p>
                <a:pPr>
                  <a:defRPr sz="180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GLOBAL!$A$22:$A$31</c15:sqref>
                  </c15:fullRef>
                </c:ext>
              </c:extLst>
              <c:f>GLOBAL!$A$22:$A$30</c:f>
              <c:strCache>
                <c:ptCount val="9"/>
                <c:pt idx="0">
                  <c:v>Grado en Educación Infantil</c:v>
                </c:pt>
                <c:pt idx="1">
                  <c:v>Grado en Educación Primaria</c:v>
                </c:pt>
                <c:pt idx="2">
                  <c:v>Grado en Estudios Ingleses</c:v>
                </c:pt>
                <c:pt idx="3">
                  <c:v>Grado en Filología Hispánica</c:v>
                </c:pt>
                <c:pt idx="4">
                  <c:v>Grado en Geografía e Historia</c:v>
                </c:pt>
                <c:pt idx="5">
                  <c:v>Grado en Historia del Arte</c:v>
                </c:pt>
                <c:pt idx="6">
                  <c:v>Grado en Psicología</c:v>
                </c:pt>
                <c:pt idx="7">
                  <c:v>Grado en Educación Social</c:v>
                </c:pt>
                <c:pt idx="8">
                  <c:v>Grado en Arqueología</c:v>
                </c:pt>
                <c:pt idx="9">
                  <c:v>Total</c:v>
                </c:pt>
              </c:strCache>
            </c:strRef>
          </c:cat>
          <c:val>
            <c:numRef>
              <c:extLst>
                <c:ext xmlns:c15="http://schemas.microsoft.com/office/drawing/2012/chart" uri="{02D57815-91ED-43cb-92C2-25804820EDAC}">
                  <c15:fullRef>
                    <c15:sqref>GLOBAL!$B$23:$B$31</c15:sqref>
                  </c15:fullRef>
                </c:ext>
              </c:extLst>
              <c:f>GLOBAL!$B$23:$B$31</c:f>
              <c:numCache>
                <c:formatCode>General</c:formatCode>
                <c:ptCount val="9"/>
              </c:numCache>
            </c:numRef>
          </c:val>
          <c:extLst>
            <c:ext xmlns:c16="http://schemas.microsoft.com/office/drawing/2014/chart" uri="{C3380CC4-5D6E-409C-BE32-E72D297353CC}">
              <c16:uniqueId val="{00000003-A503-43E5-A7D1-976C7D74140D}"/>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GLOBAL!$A$22:$A$31</c15:sqref>
                  </c15:fullRef>
                </c:ext>
              </c:extLst>
              <c:f>GLOBAL!$A$22:$A$30</c:f>
              <c:strCache>
                <c:ptCount val="9"/>
                <c:pt idx="0">
                  <c:v>Grado en Educación Infantil</c:v>
                </c:pt>
                <c:pt idx="1">
                  <c:v>Grado en Educación Primaria</c:v>
                </c:pt>
                <c:pt idx="2">
                  <c:v>Grado en Estudios Ingleses</c:v>
                </c:pt>
                <c:pt idx="3">
                  <c:v>Grado en Filología Hispánica</c:v>
                </c:pt>
                <c:pt idx="4">
                  <c:v>Grado en Geografía e Historia</c:v>
                </c:pt>
                <c:pt idx="5">
                  <c:v>Grado en Historia del Arte</c:v>
                </c:pt>
                <c:pt idx="6">
                  <c:v>Grado en Psicología</c:v>
                </c:pt>
                <c:pt idx="7">
                  <c:v>Grado en Educación Social</c:v>
                </c:pt>
                <c:pt idx="8">
                  <c:v>Grado en Arqueología</c:v>
                </c:pt>
                <c:pt idx="9">
                  <c:v>Total</c:v>
                </c:pt>
              </c:strCache>
            </c:strRef>
          </c:cat>
          <c:val>
            <c:numRef>
              <c:extLst>
                <c:ext xmlns:c15="http://schemas.microsoft.com/office/drawing/2012/chart" uri="{02D57815-91ED-43cb-92C2-25804820EDAC}">
                  <c15:fullRef>
                    <c15:sqref>GLOBAL!$C$23:$C$31</c15:sqref>
                  </c15:fullRef>
                </c:ext>
              </c:extLst>
              <c:f>GLOBAL!$C$23:$C$31</c:f>
              <c:numCache>
                <c:formatCode>General</c:formatCode>
                <c:ptCount val="9"/>
              </c:numCache>
            </c:numRef>
          </c:val>
          <c:extLst>
            <c:ext xmlns:c16="http://schemas.microsoft.com/office/drawing/2014/chart" uri="{C3380CC4-5D6E-409C-BE32-E72D297353CC}">
              <c16:uniqueId val="{00000000-C68F-4659-96C4-FCCA7C30275D}"/>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GLOBAL!$A$22:$A$31</c15:sqref>
                  </c15:fullRef>
                </c:ext>
              </c:extLst>
              <c:f>GLOBAL!$A$22:$A$30</c:f>
              <c:strCache>
                <c:ptCount val="9"/>
                <c:pt idx="0">
                  <c:v>Grado en Educación Infantil</c:v>
                </c:pt>
                <c:pt idx="1">
                  <c:v>Grado en Educación Primaria</c:v>
                </c:pt>
                <c:pt idx="2">
                  <c:v>Grado en Estudios Ingleses</c:v>
                </c:pt>
                <c:pt idx="3">
                  <c:v>Grado en Filología Hispánica</c:v>
                </c:pt>
                <c:pt idx="4">
                  <c:v>Grado en Geografía e Historia</c:v>
                </c:pt>
                <c:pt idx="5">
                  <c:v>Grado en Historia del Arte</c:v>
                </c:pt>
                <c:pt idx="6">
                  <c:v>Grado en Psicología</c:v>
                </c:pt>
                <c:pt idx="7">
                  <c:v>Grado en Educación Social</c:v>
                </c:pt>
                <c:pt idx="8">
                  <c:v>Grado en Arqueología</c:v>
                </c:pt>
                <c:pt idx="9">
                  <c:v>Total</c:v>
                </c:pt>
              </c:strCache>
            </c:strRef>
          </c:cat>
          <c:val>
            <c:numRef>
              <c:extLst>
                <c:ext xmlns:c15="http://schemas.microsoft.com/office/drawing/2012/chart" uri="{02D57815-91ED-43cb-92C2-25804820EDAC}">
                  <c15:fullRef>
                    <c15:sqref>GLOBAL!$D$23:$D$31</c15:sqref>
                  </c15:fullRef>
                </c:ext>
              </c:extLst>
              <c:f>GLOBAL!$D$23:$D$31</c:f>
              <c:numCache>
                <c:formatCode>General</c:formatCode>
                <c:ptCount val="9"/>
              </c:numCache>
            </c:numRef>
          </c:val>
          <c:extLst>
            <c:ext xmlns:c16="http://schemas.microsoft.com/office/drawing/2014/chart" uri="{C3380CC4-5D6E-409C-BE32-E72D297353CC}">
              <c16:uniqueId val="{00000001-C68F-4659-96C4-FCCA7C30275D}"/>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GLOBAL!$A$22:$A$31</c15:sqref>
                  </c15:fullRef>
                </c:ext>
              </c:extLst>
              <c:f>GLOBAL!$A$22:$A$30</c:f>
              <c:strCache>
                <c:ptCount val="9"/>
                <c:pt idx="0">
                  <c:v>Grado en Educación Infantil</c:v>
                </c:pt>
                <c:pt idx="1">
                  <c:v>Grado en Educación Primaria</c:v>
                </c:pt>
                <c:pt idx="2">
                  <c:v>Grado en Estudios Ingleses</c:v>
                </c:pt>
                <c:pt idx="3">
                  <c:v>Grado en Filología Hispánica</c:v>
                </c:pt>
                <c:pt idx="4">
                  <c:v>Grado en Geografía e Historia</c:v>
                </c:pt>
                <c:pt idx="5">
                  <c:v>Grado en Historia del Arte</c:v>
                </c:pt>
                <c:pt idx="6">
                  <c:v>Grado en Psicología</c:v>
                </c:pt>
                <c:pt idx="7">
                  <c:v>Grado en Educación Social</c:v>
                </c:pt>
                <c:pt idx="8">
                  <c:v>Grado en Arqueología</c:v>
                </c:pt>
              </c:strCache>
            </c:strRef>
          </c:cat>
          <c:val>
            <c:numRef>
              <c:extLst>
                <c:ext xmlns:c15="http://schemas.microsoft.com/office/drawing/2012/chart" uri="{02D57815-91ED-43cb-92C2-25804820EDAC}">
                  <c15:fullRef>
                    <c15:sqref>GLOBAL!$E$22:$E$31</c15:sqref>
                  </c15:fullRef>
                </c:ext>
              </c:extLst>
              <c:f>GLOBAL!$E$22:$E$30</c:f>
              <c:numCache>
                <c:formatCode>General</c:formatCode>
                <c:ptCount val="9"/>
                <c:pt idx="0">
                  <c:v>39</c:v>
                </c:pt>
                <c:pt idx="1">
                  <c:v>45</c:v>
                </c:pt>
                <c:pt idx="2">
                  <c:v>20</c:v>
                </c:pt>
                <c:pt idx="3">
                  <c:v>24</c:v>
                </c:pt>
                <c:pt idx="4">
                  <c:v>20</c:v>
                </c:pt>
                <c:pt idx="5">
                  <c:v>20</c:v>
                </c:pt>
                <c:pt idx="6">
                  <c:v>32</c:v>
                </c:pt>
                <c:pt idx="7">
                  <c:v>17</c:v>
                </c:pt>
                <c:pt idx="8">
                  <c:v>26</c:v>
                </c:pt>
              </c:numCache>
            </c:numRef>
          </c:val>
          <c:extLst>
            <c:ext xmlns:c16="http://schemas.microsoft.com/office/drawing/2014/chart" uri="{C3380CC4-5D6E-409C-BE32-E72D297353CC}">
              <c16:uniqueId val="{00000002-C68F-4659-96C4-FCCA7C30275D}"/>
            </c:ext>
          </c:extLst>
        </c:ser>
        <c:dLbls>
          <c:showLegendKey val="0"/>
          <c:showVal val="1"/>
          <c:showCatName val="0"/>
          <c:showSerName val="0"/>
          <c:showPercent val="0"/>
          <c:showBubbleSize val="0"/>
        </c:dLbls>
        <c:gapWidth val="75"/>
        <c:shape val="box"/>
        <c:axId val="758319304"/>
        <c:axId val="758319696"/>
        <c:axId val="0"/>
      </c:bar3DChart>
      <c:catAx>
        <c:axId val="758319304"/>
        <c:scaling>
          <c:orientation val="minMax"/>
        </c:scaling>
        <c:delete val="0"/>
        <c:axPos val="b"/>
        <c:numFmt formatCode="General" sourceLinked="0"/>
        <c:majorTickMark val="none"/>
        <c:minorTickMark val="none"/>
        <c:tickLblPos val="nextTo"/>
        <c:txPr>
          <a:bodyPr/>
          <a:lstStyle/>
          <a:p>
            <a:pPr>
              <a:defRPr b="1"/>
            </a:pPr>
            <a:endParaRPr lang="es-ES"/>
          </a:p>
        </c:txPr>
        <c:crossAx val="758319696"/>
        <c:crosses val="autoZero"/>
        <c:auto val="1"/>
        <c:lblAlgn val="ctr"/>
        <c:lblOffset val="100"/>
        <c:noMultiLvlLbl val="0"/>
      </c:catAx>
      <c:valAx>
        <c:axId val="758319696"/>
        <c:scaling>
          <c:orientation val="minMax"/>
        </c:scaling>
        <c:delete val="0"/>
        <c:axPos val="l"/>
        <c:numFmt formatCode="General" sourceLinked="1"/>
        <c:majorTickMark val="none"/>
        <c:minorTickMark val="none"/>
        <c:tickLblPos val="nextTo"/>
        <c:crossAx val="758319304"/>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Categoría profesional por Centro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0C2-4D55-80B2-8CFBE2D7747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0C2-4D55-80B2-8CFBE2D77471}"/>
              </c:ext>
            </c:extLst>
          </c:dPt>
          <c:dLbls>
            <c:dLbl>
              <c:idx val="0"/>
              <c:spPr>
                <a:noFill/>
                <a:ln>
                  <a:noFill/>
                </a:ln>
                <a:effectLst/>
              </c:spPr>
              <c:txPr>
                <a:bodyPr rot="0" spcFirstLastPara="1" vertOverflow="ellipsis" vert="horz" wrap="square" lIns="38100" tIns="19050" rIns="38100" bIns="19050" anchor="ctr" anchorCtr="0">
                  <a:spAutoFit/>
                </a:bodyPr>
                <a:lstStyle/>
                <a:p>
                  <a:pPr algn="ctr" rtl="0">
                    <a:defRPr lang="es-ES" sz="1400" b="1" i="0" u="none" strike="noStrike" kern="1200" baseline="0">
                      <a:solidFill>
                        <a:sysClr val="windowText" lastClr="000000">
                          <a:lumMod val="75000"/>
                          <a:lumOff val="25000"/>
                        </a:sysClr>
                      </a:solidFill>
                      <a:latin typeface="+mn-lt"/>
                      <a:ea typeface="+mn-ea"/>
                      <a:cs typeface="+mn-cs"/>
                    </a:defRPr>
                  </a:pPr>
                  <a:endParaRPr lang="es-ES"/>
                </a:p>
              </c:txPr>
              <c:showLegendKey val="0"/>
              <c:showVal val="0"/>
              <c:showCatName val="0"/>
              <c:showSerName val="0"/>
              <c:showPercent val="1"/>
              <c:showBubbleSize val="0"/>
              <c:extLst>
                <c:ext xmlns:c16="http://schemas.microsoft.com/office/drawing/2014/chart" uri="{C3380CC4-5D6E-409C-BE32-E72D297353CC}">
                  <c16:uniqueId val="{00000001-A0C2-4D55-80B2-8CFBE2D77471}"/>
                </c:ext>
              </c:extLst>
            </c:dLbl>
            <c:dLbl>
              <c:idx val="1"/>
              <c:tx>
                <c:rich>
                  <a:bodyPr/>
                  <a:lstStyle/>
                  <a:p>
                    <a:fld id="{745D950B-59A7-48EF-B20B-289674D39EDC}" type="PERCENTAGE">
                      <a:rPr lang="en-US" sz="1400" b="1"/>
                      <a:pPr/>
                      <a:t>[PORCENTAJE]</a:t>
                    </a:fld>
                    <a:endParaRPr lang="es-ES"/>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0C2-4D55-80B2-8CFBE2D774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GLOBAL!$AB$12:$AB$13</c:f>
              <c:strCache>
                <c:ptCount val="2"/>
                <c:pt idx="0">
                  <c:v>Funcionario</c:v>
                </c:pt>
                <c:pt idx="1">
                  <c:v>Laboral</c:v>
                </c:pt>
              </c:strCache>
            </c:strRef>
          </c:cat>
          <c:val>
            <c:numRef>
              <c:f>GLOBAL!$AC$12:$AC$13</c:f>
              <c:numCache>
                <c:formatCode>General</c:formatCode>
                <c:ptCount val="2"/>
                <c:pt idx="0">
                  <c:v>86</c:v>
                </c:pt>
                <c:pt idx="1">
                  <c:v>70</c:v>
                </c:pt>
              </c:numCache>
            </c:numRef>
          </c:val>
          <c:extLst>
            <c:ext xmlns:c16="http://schemas.microsoft.com/office/drawing/2014/chart" uri="{C3380CC4-5D6E-409C-BE32-E72D297353CC}">
              <c16:uniqueId val="{00000000-1B79-4A13-8453-C134A342F3E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943471128608924"/>
          <c:y val="0.84780037911927675"/>
          <c:w val="0.60575021872265966"/>
          <c:h val="0.124421843102945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409131</xdr:colOff>
      <xdr:row>0</xdr:row>
      <xdr:rowOff>178593</xdr:rowOff>
    </xdr:from>
    <xdr:to>
      <xdr:col>19</xdr:col>
      <xdr:colOff>355292</xdr:colOff>
      <xdr:row>4</xdr:row>
      <xdr:rowOff>130402</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196444" y="178593"/>
          <a:ext cx="731973" cy="713809"/>
        </a:xfrm>
        <a:prstGeom prst="rect">
          <a:avLst/>
        </a:prstGeom>
        <a:noFill/>
        <a:ln w="9525">
          <a:noFill/>
          <a:miter lim="800000"/>
          <a:headEnd/>
          <a:tailEnd/>
        </a:ln>
      </xdr:spPr>
    </xdr:pic>
    <xdr:clientData/>
  </xdr:twoCellAnchor>
  <xdr:twoCellAnchor>
    <xdr:from>
      <xdr:col>0</xdr:col>
      <xdr:colOff>72342</xdr:colOff>
      <xdr:row>10</xdr:row>
      <xdr:rowOff>54657</xdr:rowOff>
    </xdr:from>
    <xdr:to>
      <xdr:col>10</xdr:col>
      <xdr:colOff>373967</xdr:colOff>
      <xdr:row>14</xdr:row>
      <xdr:rowOff>207580</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72342" y="2321366"/>
          <a:ext cx="9826625" cy="155153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 - POR</a:t>
          </a:r>
          <a:r>
            <a:rPr lang="es-ES" sz="1600" b="1" i="0" u="sng" baseline="0"/>
            <a:t> TITULACIÓN</a:t>
          </a:r>
          <a:endParaRPr lang="es-ES" sz="1600" b="1" i="0" u="sng"/>
        </a:p>
        <a:p>
          <a:pPr algn="l"/>
          <a:r>
            <a:rPr lang="es-ES" sz="1100" b="1" i="0" u="sng"/>
            <a:t>POBLACIÓN</a:t>
          </a:r>
          <a:r>
            <a:rPr lang="es-ES" sz="1100" b="1" i="0" u="sng" baseline="0"/>
            <a:t> ESTUDIO: </a:t>
          </a:r>
          <a:r>
            <a:rPr lang="es-ES" sz="1100" b="1" i="0" u="none" baseline="0"/>
            <a:t>PDI que imparte docencia en las titulaciones del Centro</a:t>
          </a:r>
        </a:p>
        <a:p>
          <a:pPr algn="l"/>
          <a:r>
            <a:rPr lang="es-ES" sz="1100" b="1" i="0" u="sng" baseline="0"/>
            <a:t>Tamaño muestral</a:t>
          </a:r>
          <a:r>
            <a:rPr lang="es-ES" sz="1100" b="1" i="0" u="none" baseline="0"/>
            <a:t>: 82;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none" baseline="0"/>
            <a:t>Fecha recogida: marzo - abril 2023</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none" strike="noStrike">
              <a:solidFill>
                <a:schemeClr val="dk1"/>
              </a:solidFill>
              <a:latin typeface="+mn-lt"/>
              <a:ea typeface="+mn-ea"/>
              <a:cs typeface="+mn-cs"/>
            </a:rPr>
            <a:t>: 243  /</a:t>
          </a:r>
          <a:r>
            <a:rPr lang="es-ES" sz="1100" b="1" i="0" u="sng" strike="noStrike">
              <a:solidFill>
                <a:schemeClr val="dk1"/>
              </a:solidFill>
              <a:latin typeface="+mn-lt"/>
              <a:ea typeface="+mn-ea"/>
              <a:cs typeface="+mn-cs"/>
            </a:rPr>
            <a:t>Nº encuestas </a:t>
          </a:r>
          <a:r>
            <a:rPr lang="es-ES" sz="1100" b="1" i="0" u="sng" strike="noStrike">
              <a:solidFill>
                <a:sysClr val="windowText" lastClr="000000"/>
              </a:solidFill>
              <a:latin typeface="+mn-lt"/>
              <a:ea typeface="+mn-ea"/>
              <a:cs typeface="+mn-cs"/>
            </a:rPr>
            <a:t>necesarias</a:t>
          </a:r>
          <a:r>
            <a:rPr lang="es-ES" sz="1100" b="1" i="0" u="none" strike="noStrike">
              <a:solidFill>
                <a:sysClr val="windowText" lastClr="000000"/>
              </a:solidFill>
              <a:latin typeface="+mn-lt"/>
              <a:ea typeface="+mn-ea"/>
              <a:cs typeface="+mn-cs"/>
            </a:rPr>
            <a:t>:  82</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baseline="0">
              <a:solidFill>
                <a:schemeClr val="dk1"/>
              </a:solidFill>
              <a:latin typeface="+mn-lt"/>
              <a:ea typeface="+mn-ea"/>
              <a:cs typeface="+mn-cs"/>
            </a:rPr>
            <a:t> 243 </a:t>
          </a:r>
          <a:r>
            <a:rPr lang="es-ES" sz="1100" b="1" i="0" u="none" strike="noStrike">
              <a:solidFill>
                <a:sysClr val="windowText" lastClr="000000"/>
              </a:solidFill>
              <a:latin typeface="+mn-lt"/>
              <a:ea typeface="+mn-ea"/>
              <a:cs typeface="+mn-cs"/>
            </a:rPr>
            <a:t>/ 561 </a:t>
          </a:r>
          <a:r>
            <a:rPr lang="es-ES" sz="1100" b="1" i="0" u="none" strike="noStrike">
              <a:solidFill>
                <a:schemeClr val="dk1"/>
              </a:solidFill>
              <a:latin typeface="+mn-lt"/>
              <a:ea typeface="+mn-ea"/>
              <a:cs typeface="+mn-cs"/>
            </a:rPr>
            <a:t>= 43,32 %</a:t>
          </a:r>
          <a:endParaRPr lang="es-ES" sz="1100" b="1" i="0" u="none" baseline="0"/>
        </a:p>
      </xdr:txBody>
    </xdr:sp>
    <xdr:clientData/>
  </xdr:twoCellAnchor>
  <xdr:twoCellAnchor>
    <xdr:from>
      <xdr:col>10</xdr:col>
      <xdr:colOff>15623</xdr:colOff>
      <xdr:row>16</xdr:row>
      <xdr:rowOff>288131</xdr:rowOff>
    </xdr:from>
    <xdr:to>
      <xdr:col>29</xdr:col>
      <xdr:colOff>142874</xdr:colOff>
      <xdr:row>36</xdr:row>
      <xdr:rowOff>119062</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255983</xdr:colOff>
      <xdr:row>8</xdr:row>
      <xdr:rowOff>229790</xdr:rowOff>
    </xdr:from>
    <xdr:to>
      <xdr:col>36</xdr:col>
      <xdr:colOff>160733</xdr:colOff>
      <xdr:row>16</xdr:row>
      <xdr:rowOff>115490</xdr:rowOff>
    </xdr:to>
    <xdr:graphicFrame macro="">
      <xdr:nvGraphicFramePr>
        <xdr:cNvPr id="3" name="Gráfico 2">
          <a:extLst>
            <a:ext uri="{FF2B5EF4-FFF2-40B4-BE49-F238E27FC236}">
              <a16:creationId xmlns:a16="http://schemas.microsoft.com/office/drawing/2014/main" id="{2A4D6C40-CA74-4831-8519-179F95296E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108060</xdr:colOff>
      <xdr:row>10</xdr:row>
      <xdr:rowOff>71084</xdr:rowOff>
    </xdr:from>
    <xdr:to>
      <xdr:col>24</xdr:col>
      <xdr:colOff>671623</xdr:colOff>
      <xdr:row>14</xdr:row>
      <xdr:rowOff>224007</xdr:rowOff>
    </xdr:to>
    <xdr:sp macro="" textlink="">
      <xdr:nvSpPr>
        <xdr:cNvPr id="6" name="3 CuadroTexto">
          <a:extLst>
            <a:ext uri="{FF2B5EF4-FFF2-40B4-BE49-F238E27FC236}">
              <a16:creationId xmlns:a16="http://schemas.microsoft.com/office/drawing/2014/main" id="{42A82ACD-19C1-4689-AEB4-8C2F3B88A85C}"/>
            </a:ext>
          </a:extLst>
        </xdr:cNvPr>
        <xdr:cNvSpPr txBox="1"/>
      </xdr:nvSpPr>
      <xdr:spPr>
        <a:xfrm>
          <a:off x="9680685" y="2333272"/>
          <a:ext cx="8088313" cy="158167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 - POR CENTRO</a:t>
          </a:r>
        </a:p>
        <a:p>
          <a:pPr algn="l"/>
          <a:r>
            <a:rPr lang="es-ES" sz="1100" b="1" i="0" u="sng"/>
            <a:t>POBLACIÓN</a:t>
          </a:r>
          <a:r>
            <a:rPr lang="es-ES" sz="1100" b="1" i="0" u="sng" baseline="0"/>
            <a:t> ESTUDIO: </a:t>
          </a:r>
          <a:r>
            <a:rPr lang="es-ES" sz="1100" b="1" i="0" u="none" baseline="0"/>
            <a:t>PDI que imparte docencia en el Centro</a:t>
          </a:r>
        </a:p>
        <a:p>
          <a:pPr algn="l"/>
          <a:r>
            <a:rPr lang="es-ES" sz="1100" b="1" i="0" u="sng" baseline="0"/>
            <a:t>Tamaño muestral</a:t>
          </a:r>
          <a:r>
            <a:rPr lang="es-ES" sz="1100" b="1" i="0" u="none" baseline="0"/>
            <a:t>: 75;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none" baseline="0"/>
            <a:t>Fecha recogida: marzo - abril 2023</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none" strike="noStrike">
              <a:solidFill>
                <a:schemeClr val="dk1"/>
              </a:solidFill>
              <a:latin typeface="+mn-lt"/>
              <a:ea typeface="+mn-ea"/>
              <a:cs typeface="+mn-cs"/>
            </a:rPr>
            <a:t>: 156  /</a:t>
          </a:r>
          <a:r>
            <a:rPr lang="es-ES" sz="1100" b="1" i="0" u="sng" strike="noStrike">
              <a:solidFill>
                <a:schemeClr val="dk1"/>
              </a:solidFill>
              <a:latin typeface="+mn-lt"/>
              <a:ea typeface="+mn-ea"/>
              <a:cs typeface="+mn-cs"/>
            </a:rPr>
            <a:t>Nº encuestas </a:t>
          </a:r>
          <a:r>
            <a:rPr lang="es-ES" sz="1100" b="1" i="0" u="sng" strike="noStrike">
              <a:solidFill>
                <a:sysClr val="windowText" lastClr="000000"/>
              </a:solidFill>
              <a:latin typeface="+mn-lt"/>
              <a:ea typeface="+mn-ea"/>
              <a:cs typeface="+mn-cs"/>
            </a:rPr>
            <a:t>necesarias</a:t>
          </a:r>
          <a:r>
            <a:rPr lang="es-ES" sz="1100" b="1" i="0" u="none" strike="noStrike">
              <a:solidFill>
                <a:sysClr val="windowText" lastClr="000000"/>
              </a:solidFill>
              <a:latin typeface="+mn-lt"/>
              <a:ea typeface="+mn-ea"/>
              <a:cs typeface="+mn-cs"/>
            </a:rPr>
            <a:t>:  75</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baseline="0">
              <a:solidFill>
                <a:schemeClr val="dk1"/>
              </a:solidFill>
              <a:latin typeface="+mn-lt"/>
              <a:ea typeface="+mn-ea"/>
              <a:cs typeface="+mn-cs"/>
            </a:rPr>
            <a:t> 156 </a:t>
          </a:r>
          <a:r>
            <a:rPr lang="es-ES" sz="1100" b="1" i="0" u="none" strike="noStrike">
              <a:solidFill>
                <a:sysClr val="windowText" lastClr="000000"/>
              </a:solidFill>
              <a:latin typeface="+mn-lt"/>
              <a:ea typeface="+mn-ea"/>
              <a:cs typeface="+mn-cs"/>
            </a:rPr>
            <a:t>/ 336 </a:t>
          </a:r>
          <a:r>
            <a:rPr lang="es-ES" sz="1100" b="1" i="0" u="none" strike="noStrike">
              <a:solidFill>
                <a:schemeClr val="dk1"/>
              </a:solidFill>
              <a:latin typeface="+mn-lt"/>
              <a:ea typeface="+mn-ea"/>
              <a:cs typeface="+mn-cs"/>
            </a:rPr>
            <a:t>= 46,43 %</a:t>
          </a:r>
          <a:endParaRPr lang="es-ES" sz="1100" b="1" i="0" u="none" baseline="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177811</xdr:colOff>
      <xdr:row>1</xdr:row>
      <xdr:rowOff>74839</xdr:rowOff>
    </xdr:from>
    <xdr:to>
      <xdr:col>18</xdr:col>
      <xdr:colOff>72512</xdr:colOff>
      <xdr:row>4</xdr:row>
      <xdr:rowOff>106589</xdr:rowOff>
    </xdr:to>
    <xdr:pic>
      <xdr:nvPicPr>
        <xdr:cNvPr id="2" name="Picture 1">
          <a:extLst>
            <a:ext uri="{FF2B5EF4-FFF2-40B4-BE49-F238E27FC236}">
              <a16:creationId xmlns:a16="http://schemas.microsoft.com/office/drawing/2014/main" id="{2A0F7A9B-3B4A-4DC0-830E-58B40637F3A1}"/>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016275" y="265339"/>
          <a:ext cx="615880" cy="603250"/>
        </a:xfrm>
        <a:prstGeom prst="rect">
          <a:avLst/>
        </a:prstGeom>
        <a:noFill/>
        <a:ln w="9525">
          <a:noFill/>
          <a:miter lim="800000"/>
          <a:headEnd/>
          <a:tailEnd/>
        </a:ln>
      </xdr:spPr>
    </xdr:pic>
    <xdr:clientData/>
  </xdr:twoCellAnchor>
  <xdr:twoCellAnchor>
    <xdr:from>
      <xdr:col>0</xdr:col>
      <xdr:colOff>95251</xdr:colOff>
      <xdr:row>11</xdr:row>
      <xdr:rowOff>34925</xdr:rowOff>
    </xdr:from>
    <xdr:to>
      <xdr:col>10</xdr:col>
      <xdr:colOff>593726</xdr:colOff>
      <xdr:row>16</xdr:row>
      <xdr:rowOff>320675</xdr:rowOff>
    </xdr:to>
    <xdr:sp macro="" textlink="">
      <xdr:nvSpPr>
        <xdr:cNvPr id="3" name="3 CuadroTexto">
          <a:extLst>
            <a:ext uri="{FF2B5EF4-FFF2-40B4-BE49-F238E27FC236}">
              <a16:creationId xmlns:a16="http://schemas.microsoft.com/office/drawing/2014/main" id="{C0B167E8-A3DA-4113-9EDE-641F7979E71F}"/>
            </a:ext>
          </a:extLst>
        </xdr:cNvPr>
        <xdr:cNvSpPr txBox="1"/>
      </xdr:nvSpPr>
      <xdr:spPr>
        <a:xfrm>
          <a:off x="95251" y="2635250"/>
          <a:ext cx="1003300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400" b="1" i="0" u="sng"/>
            <a:t>FICHA TÉCNICA ENCUESTA</a:t>
          </a:r>
        </a:p>
        <a:p>
          <a:pPr algn="l"/>
          <a:r>
            <a:rPr lang="es-ES" sz="1400" b="1" i="0" u="sng"/>
            <a:t>POBLACIÓN</a:t>
          </a:r>
          <a:r>
            <a:rPr lang="es-ES" sz="1400" b="1" i="0" u="sng" baseline="0"/>
            <a:t> ESTUDIO: </a:t>
          </a:r>
          <a:r>
            <a:rPr lang="es-ES" sz="1400" b="1" i="0" u="none" baseline="0"/>
            <a:t>PDI que imparte en el Grado</a:t>
          </a:r>
        </a:p>
        <a:p>
          <a:pPr algn="l"/>
          <a:r>
            <a:rPr lang="es-ES" sz="1400" b="1" i="0" u="sng" baseline="0"/>
            <a:t>Tamaño muestral</a:t>
          </a:r>
          <a:r>
            <a:rPr lang="es-ES" sz="1400" b="1" i="0" u="none" baseline="0"/>
            <a:t>:  32  ; calculado para un error de muestreo del (+)(-)10% y un nivel de confianza del 95%</a:t>
          </a:r>
        </a:p>
        <a:p>
          <a:pPr algn="l"/>
          <a:r>
            <a:rPr lang="es-ES" sz="1400" b="1" i="0" u="sng" baseline="0"/>
            <a:t>Tipo de muestreo</a:t>
          </a:r>
          <a:r>
            <a:rPr lang="es-ES" sz="1400" b="1" i="0" u="none" baseline="0"/>
            <a:t>: aleatorio simple</a:t>
          </a:r>
        </a:p>
        <a:p>
          <a:pPr algn="l"/>
          <a:r>
            <a:rPr lang="es-ES" sz="1400" b="1" i="0" u="none" baseline="0"/>
            <a:t>Fecha recogida: marzo - abril 2023</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26 /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32</a:t>
          </a:r>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PDI</a:t>
          </a:r>
          <a:r>
            <a:rPr lang="es-ES" sz="1400" b="1" i="0" u="sng" strike="noStrike">
              <a:solidFill>
                <a:schemeClr val="dk1"/>
              </a:solidFill>
              <a:latin typeface="+mn-lt"/>
              <a:ea typeface="+mn-ea"/>
              <a:cs typeface="+mn-cs"/>
            </a:rPr>
            <a:t> localizables (con e-mail): </a:t>
          </a:r>
          <a:r>
            <a:rPr lang="es-ES" sz="1400" b="1" i="0" u="none" strike="noStrike" baseline="0">
              <a:solidFill>
                <a:schemeClr val="dk1"/>
              </a:solidFill>
              <a:latin typeface="+mn-lt"/>
              <a:ea typeface="+mn-ea"/>
              <a:cs typeface="+mn-cs"/>
            </a:rPr>
            <a:t>  26 / </a:t>
          </a:r>
          <a:r>
            <a:rPr lang="es-ES" sz="1400" b="1" i="0" u="none" strike="noStrike">
              <a:solidFill>
                <a:schemeClr val="dk1"/>
              </a:solidFill>
              <a:latin typeface="+mn-lt"/>
              <a:ea typeface="+mn-ea"/>
              <a:cs typeface="+mn-cs"/>
            </a:rPr>
            <a:t>47 = 55,32</a:t>
          </a:r>
          <a:r>
            <a:rPr lang="es-ES" sz="1400" b="1" i="0" u="none" strike="noStrike" baseline="0">
              <a:solidFill>
                <a:schemeClr val="dk1"/>
              </a:solidFill>
              <a:latin typeface="+mn-lt"/>
              <a:ea typeface="+mn-ea"/>
              <a:cs typeface="+mn-cs"/>
            </a:rPr>
            <a:t> </a:t>
          </a:r>
          <a:r>
            <a:rPr lang="es-ES" sz="1400" b="1" i="0" u="none" strike="noStrike">
              <a:solidFill>
                <a:schemeClr val="dk1"/>
              </a:solidFill>
              <a:latin typeface="+mn-lt"/>
              <a:ea typeface="+mn-ea"/>
              <a:cs typeface="+mn-cs"/>
            </a:rPr>
            <a:t>%</a:t>
          </a:r>
          <a:endParaRPr lang="es-ES" sz="1400" b="1" i="0" u="none" baseline="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182688</xdr:colOff>
      <xdr:row>1</xdr:row>
      <xdr:rowOff>101796</xdr:rowOff>
    </xdr:from>
    <xdr:to>
      <xdr:col>18</xdr:col>
      <xdr:colOff>77389</xdr:colOff>
      <xdr:row>4</xdr:row>
      <xdr:rowOff>133546</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011910" y="290499"/>
          <a:ext cx="613569" cy="597858"/>
        </a:xfrm>
        <a:prstGeom prst="rect">
          <a:avLst/>
        </a:prstGeom>
        <a:noFill/>
        <a:ln w="9525">
          <a:noFill/>
          <a:miter lim="800000"/>
          <a:headEnd/>
          <a:tailEnd/>
        </a:ln>
      </xdr:spPr>
    </xdr:pic>
    <xdr:clientData/>
  </xdr:twoCellAnchor>
  <xdr:twoCellAnchor>
    <xdr:from>
      <xdr:col>0</xdr:col>
      <xdr:colOff>95251</xdr:colOff>
      <xdr:row>11</xdr:row>
      <xdr:rowOff>34925</xdr:rowOff>
    </xdr:from>
    <xdr:to>
      <xdr:col>10</xdr:col>
      <xdr:colOff>593726</xdr:colOff>
      <xdr:row>16</xdr:row>
      <xdr:rowOff>320675</xdr:rowOff>
    </xdr:to>
    <xdr:sp macro="" textlink="">
      <xdr:nvSpPr>
        <xdr:cNvPr id="8" name="3 CuadroTexto">
          <a:extLst>
            <a:ext uri="{FF2B5EF4-FFF2-40B4-BE49-F238E27FC236}">
              <a16:creationId xmlns:a16="http://schemas.microsoft.com/office/drawing/2014/main" id="{00000000-0008-0000-0200-000008000000}"/>
            </a:ext>
          </a:extLst>
        </xdr:cNvPr>
        <xdr:cNvSpPr txBox="1"/>
      </xdr:nvSpPr>
      <xdr:spPr>
        <a:xfrm>
          <a:off x="95251" y="2682875"/>
          <a:ext cx="10061575"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400" b="1" i="0" u="sng"/>
            <a:t>FICHA TÉCNICA ENCUESTA</a:t>
          </a:r>
        </a:p>
        <a:p>
          <a:pPr algn="l"/>
          <a:r>
            <a:rPr lang="es-ES" sz="1400" b="1" i="0" u="sng"/>
            <a:t>POBLACIÓN</a:t>
          </a:r>
          <a:r>
            <a:rPr lang="es-ES" sz="1400" b="1" i="0" u="sng" baseline="0"/>
            <a:t> ESTUDIO: </a:t>
          </a:r>
          <a:r>
            <a:rPr lang="es-ES" sz="1400" b="1" i="0" u="none" baseline="0"/>
            <a:t>PDI que imparte en el Grado</a:t>
          </a:r>
        </a:p>
        <a:p>
          <a:pPr algn="l"/>
          <a:r>
            <a:rPr lang="es-ES" sz="1400" b="1" i="0" u="sng" baseline="0"/>
            <a:t>Tamaño muestral</a:t>
          </a:r>
          <a:r>
            <a:rPr lang="es-ES" sz="1400" b="1" i="0" u="none" baseline="0"/>
            <a:t>:  50  ; calculado para un error de muestreo del (+)(-)10% y un nivel de confianza del 95%</a:t>
          </a:r>
        </a:p>
        <a:p>
          <a:pPr algn="l"/>
          <a:r>
            <a:rPr lang="es-ES" sz="1400" b="1" i="0" u="sng" baseline="0"/>
            <a:t>Tipo de muestreo</a:t>
          </a:r>
          <a:r>
            <a:rPr lang="es-ES" sz="1400" b="1" i="0" u="none" baseline="0"/>
            <a:t>: aleatorio simple</a:t>
          </a:r>
        </a:p>
        <a:p>
          <a:pPr algn="l"/>
          <a:r>
            <a:rPr lang="es-ES" sz="1400" b="1" i="0" u="none" baseline="0"/>
            <a:t>Fecha recogida: marzo - abril 2023</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39 /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50</a:t>
          </a:r>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PDI</a:t>
          </a:r>
          <a:r>
            <a:rPr lang="es-ES" sz="1400" b="1" i="0" u="sng" strike="noStrike">
              <a:solidFill>
                <a:schemeClr val="dk1"/>
              </a:solidFill>
              <a:latin typeface="+mn-lt"/>
              <a:ea typeface="+mn-ea"/>
              <a:cs typeface="+mn-cs"/>
            </a:rPr>
            <a:t> localizables (con e-mail): </a:t>
          </a:r>
          <a:r>
            <a:rPr lang="es-ES" sz="1400" b="1" i="0" u="none" strike="noStrike" baseline="0">
              <a:solidFill>
                <a:schemeClr val="dk1"/>
              </a:solidFill>
              <a:latin typeface="+mn-lt"/>
              <a:ea typeface="+mn-ea"/>
              <a:cs typeface="+mn-cs"/>
            </a:rPr>
            <a:t>  39 / 103</a:t>
          </a:r>
          <a:r>
            <a:rPr lang="es-ES" sz="1400" b="1" i="0" u="none" strike="noStrike">
              <a:solidFill>
                <a:schemeClr val="dk1"/>
              </a:solidFill>
              <a:latin typeface="+mn-lt"/>
              <a:ea typeface="+mn-ea"/>
              <a:cs typeface="+mn-cs"/>
            </a:rPr>
            <a:t> = 37,86</a:t>
          </a:r>
          <a:r>
            <a:rPr lang="es-ES" sz="1400" b="1" i="0" u="none" strike="noStrike" baseline="0">
              <a:solidFill>
                <a:schemeClr val="dk1"/>
              </a:solidFill>
              <a:latin typeface="+mn-lt"/>
              <a:ea typeface="+mn-ea"/>
              <a:cs typeface="+mn-cs"/>
            </a:rPr>
            <a:t> </a:t>
          </a:r>
          <a:r>
            <a:rPr lang="es-ES" sz="1400" b="1" i="0" u="none" strike="noStrike">
              <a:solidFill>
                <a:schemeClr val="dk1"/>
              </a:solidFill>
              <a:latin typeface="+mn-lt"/>
              <a:ea typeface="+mn-ea"/>
              <a:cs typeface="+mn-cs"/>
            </a:rPr>
            <a:t>%</a:t>
          </a:r>
          <a:endParaRPr lang="es-ES" sz="1400" b="1" i="0" u="none" baseline="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147194</xdr:colOff>
      <xdr:row>1</xdr:row>
      <xdr:rowOff>74839</xdr:rowOff>
    </xdr:from>
    <xdr:to>
      <xdr:col>18</xdr:col>
      <xdr:colOff>41895</xdr:colOff>
      <xdr:row>4</xdr:row>
      <xdr:rowOff>106589</xdr:rowOff>
    </xdr:to>
    <xdr:pic>
      <xdr:nvPicPr>
        <xdr:cNvPr id="2" name="Picture 1">
          <a:extLst>
            <a:ext uri="{FF2B5EF4-FFF2-40B4-BE49-F238E27FC236}">
              <a16:creationId xmlns:a16="http://schemas.microsoft.com/office/drawing/2014/main" id="{B44EAD14-A676-4157-B99E-10F0C8BE57CB}"/>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82257" y="265339"/>
          <a:ext cx="609076" cy="603250"/>
        </a:xfrm>
        <a:prstGeom prst="rect">
          <a:avLst/>
        </a:prstGeom>
        <a:noFill/>
        <a:ln w="9525">
          <a:noFill/>
          <a:miter lim="800000"/>
          <a:headEnd/>
          <a:tailEnd/>
        </a:ln>
      </xdr:spPr>
    </xdr:pic>
    <xdr:clientData/>
  </xdr:twoCellAnchor>
  <xdr:twoCellAnchor>
    <xdr:from>
      <xdr:col>0</xdr:col>
      <xdr:colOff>95251</xdr:colOff>
      <xdr:row>11</xdr:row>
      <xdr:rowOff>34925</xdr:rowOff>
    </xdr:from>
    <xdr:to>
      <xdr:col>10</xdr:col>
      <xdr:colOff>593726</xdr:colOff>
      <xdr:row>16</xdr:row>
      <xdr:rowOff>320675</xdr:rowOff>
    </xdr:to>
    <xdr:sp macro="" textlink="">
      <xdr:nvSpPr>
        <xdr:cNvPr id="3" name="3 CuadroTexto">
          <a:extLst>
            <a:ext uri="{FF2B5EF4-FFF2-40B4-BE49-F238E27FC236}">
              <a16:creationId xmlns:a16="http://schemas.microsoft.com/office/drawing/2014/main" id="{BA16D868-72DD-4F83-9A87-715FCD757B06}"/>
            </a:ext>
          </a:extLst>
        </xdr:cNvPr>
        <xdr:cNvSpPr txBox="1"/>
      </xdr:nvSpPr>
      <xdr:spPr>
        <a:xfrm>
          <a:off x="95251" y="2635250"/>
          <a:ext cx="1003300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400" b="1" i="0" u="sng"/>
            <a:t>FICHA TÉCNICA ENCUESTA</a:t>
          </a:r>
        </a:p>
        <a:p>
          <a:pPr algn="l"/>
          <a:r>
            <a:rPr lang="es-ES" sz="1400" b="1" i="0" u="sng"/>
            <a:t>POBLACIÓN</a:t>
          </a:r>
          <a:r>
            <a:rPr lang="es-ES" sz="1400" b="1" i="0" u="sng" baseline="0"/>
            <a:t> ESTUDIO: </a:t>
          </a:r>
          <a:r>
            <a:rPr lang="es-ES" sz="1400" b="1" i="0" u="none" baseline="0"/>
            <a:t>PDI que imparte en el Grado</a:t>
          </a:r>
        </a:p>
        <a:p>
          <a:pPr algn="l"/>
          <a:r>
            <a:rPr lang="es-ES" sz="1400" b="1" i="0" u="sng" baseline="0"/>
            <a:t>Tamaño muestral</a:t>
          </a:r>
          <a:r>
            <a:rPr lang="es-ES" sz="1400" b="1" i="0" u="none" baseline="0"/>
            <a:t>:  54  ; calculado para un error de muestreo del (+)(-)10% y un nivel de confianza del 95%</a:t>
          </a:r>
        </a:p>
        <a:p>
          <a:pPr algn="l"/>
          <a:r>
            <a:rPr lang="es-ES" sz="1400" b="1" i="0" u="sng" baseline="0"/>
            <a:t>Tipo de muestreo</a:t>
          </a:r>
          <a:r>
            <a:rPr lang="es-ES" sz="1400" b="1" i="0" u="none" baseline="0"/>
            <a:t>: aleatorio simple</a:t>
          </a:r>
        </a:p>
        <a:p>
          <a:pPr algn="l"/>
          <a:r>
            <a:rPr lang="es-ES" sz="1400" b="1" i="0" u="none" baseline="0"/>
            <a:t>Fecha recogida: marzo - abril 2023</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45 /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54</a:t>
          </a:r>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PDI</a:t>
          </a:r>
          <a:r>
            <a:rPr lang="es-ES" sz="1400" b="1" i="0" u="sng" strike="noStrike">
              <a:solidFill>
                <a:schemeClr val="dk1"/>
              </a:solidFill>
              <a:latin typeface="+mn-lt"/>
              <a:ea typeface="+mn-ea"/>
              <a:cs typeface="+mn-cs"/>
            </a:rPr>
            <a:t> localizables (con e-mail): </a:t>
          </a:r>
          <a:r>
            <a:rPr lang="es-ES" sz="1400" b="1" i="0" u="none" strike="noStrike" baseline="0">
              <a:solidFill>
                <a:schemeClr val="dk1"/>
              </a:solidFill>
              <a:latin typeface="+mn-lt"/>
              <a:ea typeface="+mn-ea"/>
              <a:cs typeface="+mn-cs"/>
            </a:rPr>
            <a:t>  45 / </a:t>
          </a:r>
          <a:r>
            <a:rPr lang="es-ES" sz="1400" b="1" i="0" u="none" strike="noStrike">
              <a:solidFill>
                <a:schemeClr val="dk1"/>
              </a:solidFill>
              <a:latin typeface="+mn-lt"/>
              <a:ea typeface="+mn-ea"/>
              <a:cs typeface="+mn-cs"/>
            </a:rPr>
            <a:t>123 = 36,59</a:t>
          </a:r>
          <a:r>
            <a:rPr lang="es-ES" sz="1400" b="1" i="0" u="none" strike="noStrike" baseline="0">
              <a:solidFill>
                <a:schemeClr val="dk1"/>
              </a:solidFill>
              <a:latin typeface="+mn-lt"/>
              <a:ea typeface="+mn-ea"/>
              <a:cs typeface="+mn-cs"/>
            </a:rPr>
            <a:t> </a:t>
          </a:r>
          <a:r>
            <a:rPr lang="es-ES" sz="1400" b="1" i="0" u="none" strike="noStrike">
              <a:solidFill>
                <a:schemeClr val="dk1"/>
              </a:solidFill>
              <a:latin typeface="+mn-lt"/>
              <a:ea typeface="+mn-ea"/>
              <a:cs typeface="+mn-cs"/>
            </a:rPr>
            <a:t>%</a:t>
          </a:r>
          <a:endParaRPr lang="es-ES" sz="1400" b="1" i="0" u="none" baseline="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190057</xdr:colOff>
      <xdr:row>1</xdr:row>
      <xdr:rowOff>55789</xdr:rowOff>
    </xdr:from>
    <xdr:to>
      <xdr:col>18</xdr:col>
      <xdr:colOff>84758</xdr:colOff>
      <xdr:row>4</xdr:row>
      <xdr:rowOff>87539</xdr:rowOff>
    </xdr:to>
    <xdr:pic>
      <xdr:nvPicPr>
        <xdr:cNvPr id="2" name="Picture 1">
          <a:extLst>
            <a:ext uri="{FF2B5EF4-FFF2-40B4-BE49-F238E27FC236}">
              <a16:creationId xmlns:a16="http://schemas.microsoft.com/office/drawing/2014/main" id="{3E63D0BC-7961-4935-8D37-978C52CFAFB2}"/>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010832" y="246289"/>
          <a:ext cx="609076" cy="603250"/>
        </a:xfrm>
        <a:prstGeom prst="rect">
          <a:avLst/>
        </a:prstGeom>
        <a:noFill/>
        <a:ln w="9525">
          <a:noFill/>
          <a:miter lim="800000"/>
          <a:headEnd/>
          <a:tailEnd/>
        </a:ln>
      </xdr:spPr>
    </xdr:pic>
    <xdr:clientData/>
  </xdr:twoCellAnchor>
  <xdr:twoCellAnchor>
    <xdr:from>
      <xdr:col>0</xdr:col>
      <xdr:colOff>95251</xdr:colOff>
      <xdr:row>11</xdr:row>
      <xdr:rowOff>34925</xdr:rowOff>
    </xdr:from>
    <xdr:to>
      <xdr:col>10</xdr:col>
      <xdr:colOff>593726</xdr:colOff>
      <xdr:row>16</xdr:row>
      <xdr:rowOff>320675</xdr:rowOff>
    </xdr:to>
    <xdr:sp macro="" textlink="">
      <xdr:nvSpPr>
        <xdr:cNvPr id="3" name="3 CuadroTexto">
          <a:extLst>
            <a:ext uri="{FF2B5EF4-FFF2-40B4-BE49-F238E27FC236}">
              <a16:creationId xmlns:a16="http://schemas.microsoft.com/office/drawing/2014/main" id="{BC02E8B1-DE29-4F13-9BD3-E3101DAFD0B0}"/>
            </a:ext>
          </a:extLst>
        </xdr:cNvPr>
        <xdr:cNvSpPr txBox="1"/>
      </xdr:nvSpPr>
      <xdr:spPr>
        <a:xfrm>
          <a:off x="95251" y="2635250"/>
          <a:ext cx="1003300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400" b="1" i="0" u="sng"/>
            <a:t>FICHA TÉCNICA ENCUESTA</a:t>
          </a:r>
        </a:p>
        <a:p>
          <a:pPr algn="l"/>
          <a:r>
            <a:rPr lang="es-ES" sz="1400" b="1" i="0" u="sng"/>
            <a:t>POBLACIÓN</a:t>
          </a:r>
          <a:r>
            <a:rPr lang="es-ES" sz="1400" b="1" i="0" u="sng" baseline="0"/>
            <a:t> ESTUDIO: </a:t>
          </a:r>
          <a:r>
            <a:rPr lang="es-ES" sz="1400" b="1" i="0" u="none" baseline="0"/>
            <a:t>PDI que imparte en el Grado</a:t>
          </a:r>
        </a:p>
        <a:p>
          <a:pPr algn="l"/>
          <a:r>
            <a:rPr lang="es-ES" sz="1400" b="1" i="0" u="sng" baseline="0"/>
            <a:t>Tamaño muestral</a:t>
          </a:r>
          <a:r>
            <a:rPr lang="es-ES" sz="1400" b="1" i="0" u="none" baseline="0"/>
            <a:t>:  33  ; calculado para un error de muestreo del (+)(-)10% y un nivel de confianza del 95%</a:t>
          </a:r>
        </a:p>
        <a:p>
          <a:pPr algn="l"/>
          <a:r>
            <a:rPr lang="es-ES" sz="1400" b="1" i="0" u="sng" baseline="0"/>
            <a:t>Tipo de muestreo</a:t>
          </a:r>
          <a:r>
            <a:rPr lang="es-ES" sz="1400" b="1" i="0" u="none" baseline="0"/>
            <a:t>: aleatorio simple</a:t>
          </a:r>
        </a:p>
        <a:p>
          <a:pPr algn="l"/>
          <a:r>
            <a:rPr lang="es-ES" sz="1400" b="1" i="0" u="none" baseline="0"/>
            <a:t>Fecha recogida: marzo - abril 2023</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20 /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33</a:t>
          </a:r>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PDI</a:t>
          </a:r>
          <a:r>
            <a:rPr lang="es-ES" sz="1400" b="1" i="0" u="sng" strike="noStrike">
              <a:solidFill>
                <a:schemeClr val="dk1"/>
              </a:solidFill>
              <a:latin typeface="+mn-lt"/>
              <a:ea typeface="+mn-ea"/>
              <a:cs typeface="+mn-cs"/>
            </a:rPr>
            <a:t> localizables (con e-mail): </a:t>
          </a:r>
          <a:r>
            <a:rPr lang="es-ES" sz="1400" b="1" i="0" u="none" strike="noStrike" baseline="0">
              <a:solidFill>
                <a:schemeClr val="dk1"/>
              </a:solidFill>
              <a:latin typeface="+mn-lt"/>
              <a:ea typeface="+mn-ea"/>
              <a:cs typeface="+mn-cs"/>
            </a:rPr>
            <a:t>  20 / </a:t>
          </a:r>
          <a:r>
            <a:rPr lang="es-ES" sz="1400" b="1" i="0" u="none" strike="noStrike">
              <a:solidFill>
                <a:schemeClr val="dk1"/>
              </a:solidFill>
              <a:latin typeface="+mn-lt"/>
              <a:ea typeface="+mn-ea"/>
              <a:cs typeface="+mn-cs"/>
            </a:rPr>
            <a:t>49 = 40,82</a:t>
          </a:r>
          <a:r>
            <a:rPr lang="es-ES" sz="1400" b="1" i="0" u="none" strike="noStrike" baseline="0">
              <a:solidFill>
                <a:schemeClr val="dk1"/>
              </a:solidFill>
              <a:latin typeface="+mn-lt"/>
              <a:ea typeface="+mn-ea"/>
              <a:cs typeface="+mn-cs"/>
            </a:rPr>
            <a:t> </a:t>
          </a:r>
          <a:r>
            <a:rPr lang="es-ES" sz="1400" b="1" i="0" u="none" strike="noStrike">
              <a:solidFill>
                <a:schemeClr val="dk1"/>
              </a:solidFill>
              <a:latin typeface="+mn-lt"/>
              <a:ea typeface="+mn-ea"/>
              <a:cs typeface="+mn-cs"/>
            </a:rPr>
            <a:t>%</a:t>
          </a:r>
          <a:endParaRPr lang="es-ES" sz="1400" b="1" i="0" u="none" baseline="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218632</xdr:colOff>
      <xdr:row>1</xdr:row>
      <xdr:rowOff>74839</xdr:rowOff>
    </xdr:from>
    <xdr:to>
      <xdr:col>18</xdr:col>
      <xdr:colOff>113333</xdr:colOff>
      <xdr:row>4</xdr:row>
      <xdr:rowOff>106589</xdr:rowOff>
    </xdr:to>
    <xdr:pic>
      <xdr:nvPicPr>
        <xdr:cNvPr id="2" name="Picture 1">
          <a:extLst>
            <a:ext uri="{FF2B5EF4-FFF2-40B4-BE49-F238E27FC236}">
              <a16:creationId xmlns:a16="http://schemas.microsoft.com/office/drawing/2014/main" id="{ACFB1371-E893-4133-91D0-46B5A1F3821F}"/>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039407" y="265339"/>
          <a:ext cx="609076" cy="603250"/>
        </a:xfrm>
        <a:prstGeom prst="rect">
          <a:avLst/>
        </a:prstGeom>
        <a:noFill/>
        <a:ln w="9525">
          <a:noFill/>
          <a:miter lim="800000"/>
          <a:headEnd/>
          <a:tailEnd/>
        </a:ln>
      </xdr:spPr>
    </xdr:pic>
    <xdr:clientData/>
  </xdr:twoCellAnchor>
  <xdr:twoCellAnchor>
    <xdr:from>
      <xdr:col>0</xdr:col>
      <xdr:colOff>95251</xdr:colOff>
      <xdr:row>11</xdr:row>
      <xdr:rowOff>34925</xdr:rowOff>
    </xdr:from>
    <xdr:to>
      <xdr:col>10</xdr:col>
      <xdr:colOff>593726</xdr:colOff>
      <xdr:row>16</xdr:row>
      <xdr:rowOff>320675</xdr:rowOff>
    </xdr:to>
    <xdr:sp macro="" textlink="">
      <xdr:nvSpPr>
        <xdr:cNvPr id="3" name="3 CuadroTexto">
          <a:extLst>
            <a:ext uri="{FF2B5EF4-FFF2-40B4-BE49-F238E27FC236}">
              <a16:creationId xmlns:a16="http://schemas.microsoft.com/office/drawing/2014/main" id="{554F4FBE-C47E-4E67-AD7F-10578ED31C79}"/>
            </a:ext>
          </a:extLst>
        </xdr:cNvPr>
        <xdr:cNvSpPr txBox="1"/>
      </xdr:nvSpPr>
      <xdr:spPr>
        <a:xfrm>
          <a:off x="95251" y="2635250"/>
          <a:ext cx="1003300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400" b="1" i="0" u="sng"/>
            <a:t>FICHA TÉCNICA ENCUESTA</a:t>
          </a:r>
        </a:p>
        <a:p>
          <a:pPr algn="l"/>
          <a:r>
            <a:rPr lang="es-ES" sz="1400" b="1" i="0" u="sng"/>
            <a:t>POBLACIÓN</a:t>
          </a:r>
          <a:r>
            <a:rPr lang="es-ES" sz="1400" b="1" i="0" u="sng" baseline="0"/>
            <a:t> ESTUDIO: </a:t>
          </a:r>
          <a:r>
            <a:rPr lang="es-ES" sz="1400" b="1" i="0" u="none" baseline="0"/>
            <a:t>PDI que imparte en el Grado</a:t>
          </a:r>
        </a:p>
        <a:p>
          <a:pPr algn="l"/>
          <a:r>
            <a:rPr lang="es-ES" sz="1400" b="1" i="0" u="sng" baseline="0"/>
            <a:t>Tamaño muestral</a:t>
          </a:r>
          <a:r>
            <a:rPr lang="es-ES" sz="1400" b="1" i="0" u="none" baseline="0"/>
            <a:t>:  31  ; calculado para un error de muestreo del (+)(-)10% y un nivel de confianza del 95%</a:t>
          </a:r>
        </a:p>
        <a:p>
          <a:pPr algn="l"/>
          <a:r>
            <a:rPr lang="es-ES" sz="1400" b="1" i="0" u="sng" baseline="0"/>
            <a:t>Tipo de muestreo</a:t>
          </a:r>
          <a:r>
            <a:rPr lang="es-ES" sz="1400" b="1" i="0" u="none" baseline="0"/>
            <a:t>: aleatorio simple</a:t>
          </a:r>
        </a:p>
        <a:p>
          <a:pPr algn="l"/>
          <a:r>
            <a:rPr lang="es-ES" sz="1400" b="1" i="0" u="none" baseline="0"/>
            <a:t>Fecha recogida: marzo - abril 2023</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24 /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31</a:t>
          </a:r>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PDI</a:t>
          </a:r>
          <a:r>
            <a:rPr lang="es-ES" sz="1400" b="1" i="0" u="sng" strike="noStrike">
              <a:solidFill>
                <a:schemeClr val="dk1"/>
              </a:solidFill>
              <a:latin typeface="+mn-lt"/>
              <a:ea typeface="+mn-ea"/>
              <a:cs typeface="+mn-cs"/>
            </a:rPr>
            <a:t> localizables (con e-mail): </a:t>
          </a:r>
          <a:r>
            <a:rPr lang="es-ES" sz="1400" b="1" i="0" u="none" strike="noStrike" baseline="0">
              <a:solidFill>
                <a:schemeClr val="dk1"/>
              </a:solidFill>
              <a:latin typeface="+mn-lt"/>
              <a:ea typeface="+mn-ea"/>
              <a:cs typeface="+mn-cs"/>
            </a:rPr>
            <a:t>  24 / </a:t>
          </a:r>
          <a:r>
            <a:rPr lang="es-ES" sz="1400" b="1" i="0" u="none" strike="noStrike">
              <a:solidFill>
                <a:schemeClr val="dk1"/>
              </a:solidFill>
              <a:latin typeface="+mn-lt"/>
              <a:ea typeface="+mn-ea"/>
              <a:cs typeface="+mn-cs"/>
            </a:rPr>
            <a:t>46 = 52,17</a:t>
          </a:r>
          <a:r>
            <a:rPr lang="es-ES" sz="1400" b="1" i="0" u="none" strike="noStrike" baseline="0">
              <a:solidFill>
                <a:schemeClr val="dk1"/>
              </a:solidFill>
              <a:latin typeface="+mn-lt"/>
              <a:ea typeface="+mn-ea"/>
              <a:cs typeface="+mn-cs"/>
            </a:rPr>
            <a:t> </a:t>
          </a:r>
          <a:r>
            <a:rPr lang="es-ES" sz="1400" b="1" i="0" u="none" strike="noStrike">
              <a:solidFill>
                <a:schemeClr val="dk1"/>
              </a:solidFill>
              <a:latin typeface="+mn-lt"/>
              <a:ea typeface="+mn-ea"/>
              <a:cs typeface="+mn-cs"/>
            </a:rPr>
            <a:t>%</a:t>
          </a:r>
          <a:endParaRPr lang="es-ES" sz="1400" b="1" i="0" u="none" baseline="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218632</xdr:colOff>
      <xdr:row>1</xdr:row>
      <xdr:rowOff>74839</xdr:rowOff>
    </xdr:from>
    <xdr:to>
      <xdr:col>18</xdr:col>
      <xdr:colOff>113333</xdr:colOff>
      <xdr:row>4</xdr:row>
      <xdr:rowOff>106589</xdr:rowOff>
    </xdr:to>
    <xdr:pic>
      <xdr:nvPicPr>
        <xdr:cNvPr id="2" name="Picture 1">
          <a:extLst>
            <a:ext uri="{FF2B5EF4-FFF2-40B4-BE49-F238E27FC236}">
              <a16:creationId xmlns:a16="http://schemas.microsoft.com/office/drawing/2014/main" id="{9DA92EA4-5092-4900-9356-E0467BC27915}"/>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039407" y="265339"/>
          <a:ext cx="609076" cy="603250"/>
        </a:xfrm>
        <a:prstGeom prst="rect">
          <a:avLst/>
        </a:prstGeom>
        <a:noFill/>
        <a:ln w="9525">
          <a:noFill/>
          <a:miter lim="800000"/>
          <a:headEnd/>
          <a:tailEnd/>
        </a:ln>
      </xdr:spPr>
    </xdr:pic>
    <xdr:clientData/>
  </xdr:twoCellAnchor>
  <xdr:twoCellAnchor>
    <xdr:from>
      <xdr:col>0</xdr:col>
      <xdr:colOff>95251</xdr:colOff>
      <xdr:row>11</xdr:row>
      <xdr:rowOff>34925</xdr:rowOff>
    </xdr:from>
    <xdr:to>
      <xdr:col>10</xdr:col>
      <xdr:colOff>593726</xdr:colOff>
      <xdr:row>16</xdr:row>
      <xdr:rowOff>320675</xdr:rowOff>
    </xdr:to>
    <xdr:sp macro="" textlink="">
      <xdr:nvSpPr>
        <xdr:cNvPr id="3" name="3 CuadroTexto">
          <a:extLst>
            <a:ext uri="{FF2B5EF4-FFF2-40B4-BE49-F238E27FC236}">
              <a16:creationId xmlns:a16="http://schemas.microsoft.com/office/drawing/2014/main" id="{9A7BD838-A110-4FD0-A6EF-5D21330E5C20}"/>
            </a:ext>
          </a:extLst>
        </xdr:cNvPr>
        <xdr:cNvSpPr txBox="1"/>
      </xdr:nvSpPr>
      <xdr:spPr>
        <a:xfrm>
          <a:off x="95251" y="2635250"/>
          <a:ext cx="1003300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400" b="1" i="0" u="sng"/>
            <a:t>FICHA TÉCNICA ENCUESTA</a:t>
          </a:r>
        </a:p>
        <a:p>
          <a:pPr algn="l"/>
          <a:r>
            <a:rPr lang="es-ES" sz="1400" b="1" i="0" u="sng"/>
            <a:t>POBLACIÓN</a:t>
          </a:r>
          <a:r>
            <a:rPr lang="es-ES" sz="1400" b="1" i="0" u="sng" baseline="0"/>
            <a:t> ESTUDIO: </a:t>
          </a:r>
          <a:r>
            <a:rPr lang="es-ES" sz="1400" b="1" i="0" u="none" baseline="0"/>
            <a:t>PDI que imparte en el Grado</a:t>
          </a:r>
        </a:p>
        <a:p>
          <a:pPr algn="l"/>
          <a:r>
            <a:rPr lang="es-ES" sz="1400" b="1" i="0" u="sng" baseline="0"/>
            <a:t>Tamaño muestral</a:t>
          </a:r>
          <a:r>
            <a:rPr lang="es-ES" sz="1400" b="1" i="0" u="none" baseline="0"/>
            <a:t>:  26  ; calculado para un error de muestreo del (+)(-)10% y un nivel de confianza del 95%</a:t>
          </a:r>
        </a:p>
        <a:p>
          <a:pPr algn="l"/>
          <a:r>
            <a:rPr lang="es-ES" sz="1400" b="1" i="0" u="sng" baseline="0"/>
            <a:t>Tipo de muestreo</a:t>
          </a:r>
          <a:r>
            <a:rPr lang="es-ES" sz="1400" b="1" i="0" u="none" baseline="0"/>
            <a:t>: aleatorio simple</a:t>
          </a:r>
        </a:p>
        <a:p>
          <a:pPr algn="l"/>
          <a:r>
            <a:rPr lang="es-ES" sz="1400" b="1" i="0" u="none" baseline="0"/>
            <a:t>Fecha recogida: marzo - abril 2023</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20 /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26</a:t>
          </a:r>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PDI</a:t>
          </a:r>
          <a:r>
            <a:rPr lang="es-ES" sz="1400" b="1" i="0" u="sng" strike="noStrike">
              <a:solidFill>
                <a:schemeClr val="dk1"/>
              </a:solidFill>
              <a:latin typeface="+mn-lt"/>
              <a:ea typeface="+mn-ea"/>
              <a:cs typeface="+mn-cs"/>
            </a:rPr>
            <a:t> localizables (con e-mail): </a:t>
          </a:r>
          <a:r>
            <a:rPr lang="es-ES" sz="1400" b="1" i="0" u="none" strike="noStrike" baseline="0">
              <a:solidFill>
                <a:schemeClr val="dk1"/>
              </a:solidFill>
              <a:latin typeface="+mn-lt"/>
              <a:ea typeface="+mn-ea"/>
              <a:cs typeface="+mn-cs"/>
            </a:rPr>
            <a:t>  20 / </a:t>
          </a:r>
          <a:r>
            <a:rPr lang="es-ES" sz="1400" b="1" i="0" u="none" strike="noStrike">
              <a:solidFill>
                <a:schemeClr val="dk1"/>
              </a:solidFill>
              <a:latin typeface="+mn-lt"/>
              <a:ea typeface="+mn-ea"/>
              <a:cs typeface="+mn-cs"/>
            </a:rPr>
            <a:t>35 = 57,14</a:t>
          </a:r>
          <a:r>
            <a:rPr lang="es-ES" sz="1400" b="1" i="0" u="none" strike="noStrike" baseline="0">
              <a:solidFill>
                <a:schemeClr val="dk1"/>
              </a:solidFill>
              <a:latin typeface="+mn-lt"/>
              <a:ea typeface="+mn-ea"/>
              <a:cs typeface="+mn-cs"/>
            </a:rPr>
            <a:t> </a:t>
          </a:r>
          <a:r>
            <a:rPr lang="es-ES" sz="1400" b="1" i="0" u="none" strike="noStrike">
              <a:solidFill>
                <a:schemeClr val="dk1"/>
              </a:solidFill>
              <a:latin typeface="+mn-lt"/>
              <a:ea typeface="+mn-ea"/>
              <a:cs typeface="+mn-cs"/>
            </a:rPr>
            <a:t>%</a:t>
          </a:r>
          <a:endParaRPr lang="es-ES" sz="1400" b="1" i="0" u="none" baseline="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176298</xdr:colOff>
      <xdr:row>1</xdr:row>
      <xdr:rowOff>74839</xdr:rowOff>
    </xdr:from>
    <xdr:to>
      <xdr:col>18</xdr:col>
      <xdr:colOff>70999</xdr:colOff>
      <xdr:row>4</xdr:row>
      <xdr:rowOff>106589</xdr:rowOff>
    </xdr:to>
    <xdr:pic>
      <xdr:nvPicPr>
        <xdr:cNvPr id="2" name="Picture 1">
          <a:extLst>
            <a:ext uri="{FF2B5EF4-FFF2-40B4-BE49-F238E27FC236}">
              <a16:creationId xmlns:a16="http://schemas.microsoft.com/office/drawing/2014/main" id="{8F241479-824D-40AC-81BE-B1ACC19E9D95}"/>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87548" y="265339"/>
          <a:ext cx="614368" cy="603250"/>
        </a:xfrm>
        <a:prstGeom prst="rect">
          <a:avLst/>
        </a:prstGeom>
        <a:noFill/>
        <a:ln w="9525">
          <a:noFill/>
          <a:miter lim="800000"/>
          <a:headEnd/>
          <a:tailEnd/>
        </a:ln>
      </xdr:spPr>
    </xdr:pic>
    <xdr:clientData/>
  </xdr:twoCellAnchor>
  <xdr:twoCellAnchor>
    <xdr:from>
      <xdr:col>0</xdr:col>
      <xdr:colOff>95251</xdr:colOff>
      <xdr:row>11</xdr:row>
      <xdr:rowOff>34925</xdr:rowOff>
    </xdr:from>
    <xdr:to>
      <xdr:col>10</xdr:col>
      <xdr:colOff>593726</xdr:colOff>
      <xdr:row>16</xdr:row>
      <xdr:rowOff>320675</xdr:rowOff>
    </xdr:to>
    <xdr:sp macro="" textlink="">
      <xdr:nvSpPr>
        <xdr:cNvPr id="3" name="3 CuadroTexto">
          <a:extLst>
            <a:ext uri="{FF2B5EF4-FFF2-40B4-BE49-F238E27FC236}">
              <a16:creationId xmlns:a16="http://schemas.microsoft.com/office/drawing/2014/main" id="{E08A0922-18F1-4AFB-89B7-1FC2C22D49E2}"/>
            </a:ext>
          </a:extLst>
        </xdr:cNvPr>
        <xdr:cNvSpPr txBox="1"/>
      </xdr:nvSpPr>
      <xdr:spPr>
        <a:xfrm>
          <a:off x="95251" y="2635250"/>
          <a:ext cx="1003300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400" b="1" i="0" u="sng"/>
            <a:t>FICHA TÉCNICA ENCUESTA</a:t>
          </a:r>
        </a:p>
        <a:p>
          <a:pPr algn="l"/>
          <a:r>
            <a:rPr lang="es-ES" sz="1400" b="1" i="0" u="sng"/>
            <a:t>POBLACIÓN</a:t>
          </a:r>
          <a:r>
            <a:rPr lang="es-ES" sz="1400" b="1" i="0" u="sng" baseline="0"/>
            <a:t> ESTUDIO: </a:t>
          </a:r>
          <a:r>
            <a:rPr lang="es-ES" sz="1400" b="1" i="0" u="none" baseline="0"/>
            <a:t>PDI que imparte en el Grado</a:t>
          </a:r>
        </a:p>
        <a:p>
          <a:pPr algn="l"/>
          <a:r>
            <a:rPr lang="es-ES" sz="1400" b="1" i="0" u="sng" baseline="0"/>
            <a:t>Tamaño muestral</a:t>
          </a:r>
          <a:r>
            <a:rPr lang="es-ES" sz="1400" b="1" i="0" u="none" baseline="0"/>
            <a:t>:  27  ; calculado para un error de muestreo del (+)(-)10% y un nivel de confianza del 95%</a:t>
          </a:r>
        </a:p>
        <a:p>
          <a:pPr algn="l"/>
          <a:r>
            <a:rPr lang="es-ES" sz="1400" b="1" i="0" u="sng" baseline="0"/>
            <a:t>Tipo de muestreo</a:t>
          </a:r>
          <a:r>
            <a:rPr lang="es-ES" sz="1400" b="1" i="0" u="none" baseline="0"/>
            <a:t>: aleatorio simple</a:t>
          </a:r>
        </a:p>
        <a:p>
          <a:pPr algn="l"/>
          <a:r>
            <a:rPr lang="es-ES" sz="1400" b="1" i="0" u="none" baseline="0"/>
            <a:t>Fecha recogida: marzo - abril 2023</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20 /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27</a:t>
          </a:r>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PDI</a:t>
          </a:r>
          <a:r>
            <a:rPr lang="es-ES" sz="1400" b="1" i="0" u="sng" strike="noStrike">
              <a:solidFill>
                <a:schemeClr val="dk1"/>
              </a:solidFill>
              <a:latin typeface="+mn-lt"/>
              <a:ea typeface="+mn-ea"/>
              <a:cs typeface="+mn-cs"/>
            </a:rPr>
            <a:t> localizables (con e-mail): </a:t>
          </a:r>
          <a:r>
            <a:rPr lang="es-ES" sz="1400" b="1" i="0" u="none" strike="noStrike" baseline="0">
              <a:solidFill>
                <a:schemeClr val="dk1"/>
              </a:solidFill>
              <a:latin typeface="+mn-lt"/>
              <a:ea typeface="+mn-ea"/>
              <a:cs typeface="+mn-cs"/>
            </a:rPr>
            <a:t>  20 / </a:t>
          </a:r>
          <a:r>
            <a:rPr lang="es-ES" sz="1400" b="1" i="0" u="none" strike="noStrike">
              <a:solidFill>
                <a:schemeClr val="dk1"/>
              </a:solidFill>
              <a:latin typeface="+mn-lt"/>
              <a:ea typeface="+mn-ea"/>
              <a:cs typeface="+mn-cs"/>
            </a:rPr>
            <a:t>37 = 54,05</a:t>
          </a:r>
          <a:r>
            <a:rPr lang="es-ES" sz="1400" b="1" i="0" u="none" strike="noStrike" baseline="0">
              <a:solidFill>
                <a:schemeClr val="dk1"/>
              </a:solidFill>
              <a:latin typeface="+mn-lt"/>
              <a:ea typeface="+mn-ea"/>
              <a:cs typeface="+mn-cs"/>
            </a:rPr>
            <a:t> </a:t>
          </a:r>
          <a:r>
            <a:rPr lang="es-ES" sz="1400" b="1" i="0" u="none" strike="noStrike">
              <a:solidFill>
                <a:schemeClr val="dk1"/>
              </a:solidFill>
              <a:latin typeface="+mn-lt"/>
              <a:ea typeface="+mn-ea"/>
              <a:cs typeface="+mn-cs"/>
            </a:rPr>
            <a:t>%</a:t>
          </a:r>
          <a:endParaRPr lang="es-ES" sz="1400" b="1" i="0" u="none"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218632</xdr:colOff>
      <xdr:row>1</xdr:row>
      <xdr:rowOff>74839</xdr:rowOff>
    </xdr:from>
    <xdr:to>
      <xdr:col>18</xdr:col>
      <xdr:colOff>113333</xdr:colOff>
      <xdr:row>4</xdr:row>
      <xdr:rowOff>106589</xdr:rowOff>
    </xdr:to>
    <xdr:pic>
      <xdr:nvPicPr>
        <xdr:cNvPr id="2" name="Picture 1">
          <a:extLst>
            <a:ext uri="{FF2B5EF4-FFF2-40B4-BE49-F238E27FC236}">
              <a16:creationId xmlns:a16="http://schemas.microsoft.com/office/drawing/2014/main" id="{3C03601A-5F4E-42BB-BC6E-5C4F875445D1}"/>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039407" y="265339"/>
          <a:ext cx="609076" cy="603250"/>
        </a:xfrm>
        <a:prstGeom prst="rect">
          <a:avLst/>
        </a:prstGeom>
        <a:noFill/>
        <a:ln w="9525">
          <a:noFill/>
          <a:miter lim="800000"/>
          <a:headEnd/>
          <a:tailEnd/>
        </a:ln>
      </xdr:spPr>
    </xdr:pic>
    <xdr:clientData/>
  </xdr:twoCellAnchor>
  <xdr:twoCellAnchor>
    <xdr:from>
      <xdr:col>0</xdr:col>
      <xdr:colOff>95251</xdr:colOff>
      <xdr:row>11</xdr:row>
      <xdr:rowOff>34925</xdr:rowOff>
    </xdr:from>
    <xdr:to>
      <xdr:col>10</xdr:col>
      <xdr:colOff>593726</xdr:colOff>
      <xdr:row>16</xdr:row>
      <xdr:rowOff>320675</xdr:rowOff>
    </xdr:to>
    <xdr:sp macro="" textlink="">
      <xdr:nvSpPr>
        <xdr:cNvPr id="3" name="3 CuadroTexto">
          <a:extLst>
            <a:ext uri="{FF2B5EF4-FFF2-40B4-BE49-F238E27FC236}">
              <a16:creationId xmlns:a16="http://schemas.microsoft.com/office/drawing/2014/main" id="{12683A77-CEDB-45E2-B828-CBC33739B3E2}"/>
            </a:ext>
          </a:extLst>
        </xdr:cNvPr>
        <xdr:cNvSpPr txBox="1"/>
      </xdr:nvSpPr>
      <xdr:spPr>
        <a:xfrm>
          <a:off x="95251" y="2635250"/>
          <a:ext cx="1003300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400" b="1" i="0" u="sng"/>
            <a:t>FICHA TÉCNICA ENCUESTA</a:t>
          </a:r>
        </a:p>
        <a:p>
          <a:pPr algn="l"/>
          <a:r>
            <a:rPr lang="es-ES" sz="1400" b="1" i="0" u="sng"/>
            <a:t>POBLACIÓN</a:t>
          </a:r>
          <a:r>
            <a:rPr lang="es-ES" sz="1400" b="1" i="0" u="sng" baseline="0"/>
            <a:t> ESTUDIO: </a:t>
          </a:r>
          <a:r>
            <a:rPr lang="es-ES" sz="1400" b="1" i="0" u="none" baseline="0"/>
            <a:t>PDI que imparte en el Grado</a:t>
          </a:r>
        </a:p>
        <a:p>
          <a:pPr algn="l"/>
          <a:r>
            <a:rPr lang="es-ES" sz="1400" b="1" i="0" u="sng" baseline="0"/>
            <a:t>Tamaño muestral</a:t>
          </a:r>
          <a:r>
            <a:rPr lang="es-ES" sz="1400" b="1" i="0" u="none" baseline="0"/>
            <a:t>:  39  ; calculado para un error de muestreo del (+)(-)10% y un nivel de confianza del 95%</a:t>
          </a:r>
        </a:p>
        <a:p>
          <a:pPr algn="l"/>
          <a:r>
            <a:rPr lang="es-ES" sz="1400" b="1" i="0" u="sng" baseline="0"/>
            <a:t>Tipo de muestreo</a:t>
          </a:r>
          <a:r>
            <a:rPr lang="es-ES" sz="1400" b="1" i="0" u="none" baseline="0"/>
            <a:t>: aleatorio simple</a:t>
          </a:r>
        </a:p>
        <a:p>
          <a:pPr algn="l"/>
          <a:r>
            <a:rPr lang="es-ES" sz="1400" b="1" i="0" u="none" baseline="0"/>
            <a:t>Fecha recogida: marzo - abril 2023</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32 /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39</a:t>
          </a:r>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PDI</a:t>
          </a:r>
          <a:r>
            <a:rPr lang="es-ES" sz="1400" b="1" i="0" u="sng" strike="noStrike">
              <a:solidFill>
                <a:schemeClr val="dk1"/>
              </a:solidFill>
              <a:latin typeface="+mn-lt"/>
              <a:ea typeface="+mn-ea"/>
              <a:cs typeface="+mn-cs"/>
            </a:rPr>
            <a:t> localizables (con e-mail): </a:t>
          </a:r>
          <a:r>
            <a:rPr lang="es-ES" sz="1400" b="1" i="0" u="none" strike="noStrike" baseline="0">
              <a:solidFill>
                <a:schemeClr val="dk1"/>
              </a:solidFill>
              <a:latin typeface="+mn-lt"/>
              <a:ea typeface="+mn-ea"/>
              <a:cs typeface="+mn-cs"/>
            </a:rPr>
            <a:t>  32 / </a:t>
          </a:r>
          <a:r>
            <a:rPr lang="es-ES" sz="1400" b="1" i="0" u="none" strike="noStrike">
              <a:solidFill>
                <a:schemeClr val="dk1"/>
              </a:solidFill>
              <a:latin typeface="+mn-lt"/>
              <a:ea typeface="+mn-ea"/>
              <a:cs typeface="+mn-cs"/>
            </a:rPr>
            <a:t>64 = 50</a:t>
          </a:r>
          <a:r>
            <a:rPr lang="es-ES" sz="1400" b="1" i="0" u="none" strike="noStrike" baseline="0">
              <a:solidFill>
                <a:schemeClr val="dk1"/>
              </a:solidFill>
              <a:latin typeface="+mn-lt"/>
              <a:ea typeface="+mn-ea"/>
              <a:cs typeface="+mn-cs"/>
            </a:rPr>
            <a:t> </a:t>
          </a:r>
          <a:r>
            <a:rPr lang="es-ES" sz="1400" b="1" i="0" u="none" strike="noStrike">
              <a:solidFill>
                <a:schemeClr val="dk1"/>
              </a:solidFill>
              <a:latin typeface="+mn-lt"/>
              <a:ea typeface="+mn-ea"/>
              <a:cs typeface="+mn-cs"/>
            </a:rPr>
            <a:t>%</a:t>
          </a:r>
          <a:endParaRPr lang="es-ES" sz="1400" b="1" i="0" u="none" baseline="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190057</xdr:colOff>
      <xdr:row>1</xdr:row>
      <xdr:rowOff>103414</xdr:rowOff>
    </xdr:from>
    <xdr:to>
      <xdr:col>18</xdr:col>
      <xdr:colOff>84758</xdr:colOff>
      <xdr:row>4</xdr:row>
      <xdr:rowOff>135164</xdr:rowOff>
    </xdr:to>
    <xdr:pic>
      <xdr:nvPicPr>
        <xdr:cNvPr id="2" name="Picture 1">
          <a:extLst>
            <a:ext uri="{FF2B5EF4-FFF2-40B4-BE49-F238E27FC236}">
              <a16:creationId xmlns:a16="http://schemas.microsoft.com/office/drawing/2014/main" id="{EB048BF8-D0D7-4E98-BB66-0BDD8CB4A5AC}"/>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4010832" y="293914"/>
          <a:ext cx="609076" cy="603250"/>
        </a:xfrm>
        <a:prstGeom prst="rect">
          <a:avLst/>
        </a:prstGeom>
        <a:noFill/>
        <a:ln w="9525">
          <a:noFill/>
          <a:miter lim="800000"/>
          <a:headEnd/>
          <a:tailEnd/>
        </a:ln>
      </xdr:spPr>
    </xdr:pic>
    <xdr:clientData/>
  </xdr:twoCellAnchor>
  <xdr:twoCellAnchor>
    <xdr:from>
      <xdr:col>0</xdr:col>
      <xdr:colOff>95251</xdr:colOff>
      <xdr:row>11</xdr:row>
      <xdr:rowOff>34925</xdr:rowOff>
    </xdr:from>
    <xdr:to>
      <xdr:col>10</xdr:col>
      <xdr:colOff>593726</xdr:colOff>
      <xdr:row>16</xdr:row>
      <xdr:rowOff>320675</xdr:rowOff>
    </xdr:to>
    <xdr:sp macro="" textlink="">
      <xdr:nvSpPr>
        <xdr:cNvPr id="3" name="3 CuadroTexto">
          <a:extLst>
            <a:ext uri="{FF2B5EF4-FFF2-40B4-BE49-F238E27FC236}">
              <a16:creationId xmlns:a16="http://schemas.microsoft.com/office/drawing/2014/main" id="{35FB5D02-255D-41C7-860E-64D67168BE4D}"/>
            </a:ext>
          </a:extLst>
        </xdr:cNvPr>
        <xdr:cNvSpPr txBox="1"/>
      </xdr:nvSpPr>
      <xdr:spPr>
        <a:xfrm>
          <a:off x="95251" y="2635250"/>
          <a:ext cx="1003300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400" b="1" i="0" u="sng"/>
            <a:t>FICHA TÉCNICA ENCUESTA</a:t>
          </a:r>
        </a:p>
        <a:p>
          <a:pPr algn="l"/>
          <a:r>
            <a:rPr lang="es-ES" sz="1400" b="1" i="0" u="sng"/>
            <a:t>POBLACIÓN</a:t>
          </a:r>
          <a:r>
            <a:rPr lang="es-ES" sz="1400" b="1" i="0" u="sng" baseline="0"/>
            <a:t> ESTUDIO: </a:t>
          </a:r>
          <a:r>
            <a:rPr lang="es-ES" sz="1400" b="1" i="0" u="none" baseline="0"/>
            <a:t>PDI que imparte en el Grado</a:t>
          </a:r>
        </a:p>
        <a:p>
          <a:pPr algn="l"/>
          <a:r>
            <a:rPr lang="es-ES" sz="1400" b="1" i="0" u="sng" baseline="0"/>
            <a:t>Tamaño muestral</a:t>
          </a:r>
          <a:r>
            <a:rPr lang="es-ES" sz="1400" b="1" i="0" u="none" baseline="0"/>
            <a:t>:  36  ; calculado para un error de muestreo del (+)(-)10% y un nivel de confianza del 95%</a:t>
          </a:r>
        </a:p>
        <a:p>
          <a:pPr algn="l"/>
          <a:r>
            <a:rPr lang="es-ES" sz="1400" b="1" i="0" u="sng" baseline="0"/>
            <a:t>Tipo de muestreo</a:t>
          </a:r>
          <a:r>
            <a:rPr lang="es-ES" sz="1400" b="1" i="0" u="none" baseline="0"/>
            <a:t>: aleatorio simple</a:t>
          </a:r>
        </a:p>
        <a:p>
          <a:pPr algn="l"/>
          <a:r>
            <a:rPr lang="es-ES" sz="1400" b="1" i="0" u="none" baseline="0"/>
            <a:t>Fecha recogida: marzo - abril 2023</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17 /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36</a:t>
          </a:r>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PDI</a:t>
          </a:r>
          <a:r>
            <a:rPr lang="es-ES" sz="1400" b="1" i="0" u="sng" strike="noStrike">
              <a:solidFill>
                <a:schemeClr val="dk1"/>
              </a:solidFill>
              <a:latin typeface="+mn-lt"/>
              <a:ea typeface="+mn-ea"/>
              <a:cs typeface="+mn-cs"/>
            </a:rPr>
            <a:t> localizables (con e-mail): </a:t>
          </a:r>
          <a:r>
            <a:rPr lang="es-ES" sz="1400" b="1" i="0" u="none" strike="noStrike" baseline="0">
              <a:solidFill>
                <a:schemeClr val="dk1"/>
              </a:solidFill>
              <a:latin typeface="+mn-lt"/>
              <a:ea typeface="+mn-ea"/>
              <a:cs typeface="+mn-cs"/>
            </a:rPr>
            <a:t>  17 / </a:t>
          </a:r>
          <a:r>
            <a:rPr lang="es-ES" sz="1400" b="1" i="0" u="none" strike="noStrike">
              <a:solidFill>
                <a:schemeClr val="dk1"/>
              </a:solidFill>
              <a:latin typeface="+mn-lt"/>
              <a:ea typeface="+mn-ea"/>
              <a:cs typeface="+mn-cs"/>
            </a:rPr>
            <a:t>57 = 29,82</a:t>
          </a:r>
          <a:r>
            <a:rPr lang="es-ES" sz="1400" b="1" i="0" u="none" strike="noStrike" baseline="0">
              <a:solidFill>
                <a:schemeClr val="dk1"/>
              </a:solidFill>
              <a:latin typeface="+mn-lt"/>
              <a:ea typeface="+mn-ea"/>
              <a:cs typeface="+mn-cs"/>
            </a:rPr>
            <a:t> </a:t>
          </a:r>
          <a:r>
            <a:rPr lang="es-ES" sz="1400" b="1" i="0" u="none" strike="noStrike">
              <a:solidFill>
                <a:schemeClr val="dk1"/>
              </a:solidFill>
              <a:latin typeface="+mn-lt"/>
              <a:ea typeface="+mn-ea"/>
              <a:cs typeface="+mn-cs"/>
            </a:rPr>
            <a:t>%</a:t>
          </a:r>
          <a:endParaRPr lang="es-ES" sz="1400" b="1" i="0" u="none" baseline="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BD88"/>
  <sheetViews>
    <sheetView tabSelected="1" view="pageBreakPreview" zoomScale="70" zoomScaleNormal="100" zoomScaleSheetLayoutView="70" workbookViewId="0">
      <selection activeCell="AH25" sqref="AH25"/>
    </sheetView>
  </sheetViews>
  <sheetFormatPr baseColWidth="10" defaultRowHeight="15" x14ac:dyDescent="0.25"/>
  <cols>
    <col min="1" max="1" width="10.140625" customWidth="1"/>
    <col min="2" max="2" width="9.42578125" customWidth="1"/>
    <col min="3" max="3" width="8.28515625" customWidth="1"/>
    <col min="4" max="4" width="21.28515625" customWidth="1"/>
    <col min="5" max="5" width="11.42578125" customWidth="1"/>
    <col min="6" max="6" width="11.7109375" customWidth="1"/>
    <col min="8" max="8" width="11.42578125" customWidth="1"/>
    <col min="10" max="10" width="10.140625" customWidth="1"/>
    <col min="11" max="11" width="9.28515625" customWidth="1"/>
    <col min="12" max="12" width="9" customWidth="1"/>
    <col min="13" max="14" width="8.5703125" customWidth="1"/>
    <col min="15" max="15" width="9.5703125" customWidth="1"/>
    <col min="16" max="16" width="8.28515625" customWidth="1"/>
    <col min="17" max="17" width="11" customWidth="1"/>
    <col min="18" max="18" width="10.7109375" bestFit="1" customWidth="1"/>
    <col min="19" max="19" width="11.7109375" customWidth="1"/>
    <col min="20" max="20" width="14.42578125" customWidth="1"/>
    <col min="21" max="21" width="7.5703125" customWidth="1"/>
    <col min="22" max="23" width="10" customWidth="1"/>
    <col min="24" max="24" width="10.85546875" customWidth="1"/>
    <col min="25" max="25" width="10.7109375" customWidth="1"/>
    <col min="26" max="26" width="8.7109375" customWidth="1"/>
    <col min="27" max="27" width="8" bestFit="1" customWidth="1"/>
    <col min="28" max="28" width="11.140625" customWidth="1"/>
    <col min="29" max="30" width="10.7109375" bestFit="1" customWidth="1"/>
    <col min="31" max="32" width="12.42578125" bestFit="1" customWidth="1"/>
    <col min="33" max="33" width="10.7109375" bestFit="1" customWidth="1"/>
    <col min="34" max="34" width="10.7109375" customWidth="1"/>
    <col min="35" max="35" width="8.7109375" bestFit="1" customWidth="1"/>
    <col min="36" max="36" width="14.85546875" bestFit="1" customWidth="1"/>
    <col min="37" max="37" width="11.42578125" bestFit="1" customWidth="1"/>
    <col min="38" max="38" width="9.140625" bestFit="1" customWidth="1"/>
    <col min="39" max="39" width="16" style="37" hidden="1" customWidth="1"/>
    <col min="40" max="46" width="16" hidden="1" customWidth="1"/>
    <col min="47" max="47" width="11.42578125" hidden="1" customWidth="1"/>
    <col min="48" max="51" width="11.5703125" hidden="1" customWidth="1"/>
    <col min="52" max="56" width="11.42578125" hidden="1" customWidth="1"/>
    <col min="57" max="57" width="11.42578125" customWidth="1"/>
  </cols>
  <sheetData>
    <row r="1" spans="1:56"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M1" s="37" t="s">
        <v>18</v>
      </c>
      <c r="AN1">
        <v>1</v>
      </c>
      <c r="AO1">
        <v>2</v>
      </c>
      <c r="AP1">
        <v>3</v>
      </c>
      <c r="AQ1">
        <v>4</v>
      </c>
      <c r="AR1">
        <v>5</v>
      </c>
      <c r="AS1" t="s">
        <v>17</v>
      </c>
      <c r="AT1" t="s">
        <v>16</v>
      </c>
      <c r="AU1" t="s">
        <v>18</v>
      </c>
      <c r="AV1">
        <v>1</v>
      </c>
      <c r="AW1">
        <v>2</v>
      </c>
      <c r="AX1">
        <v>3</v>
      </c>
      <c r="AY1">
        <v>4</v>
      </c>
      <c r="AZ1">
        <v>5</v>
      </c>
      <c r="BA1" t="s">
        <v>16</v>
      </c>
    </row>
    <row r="2" spans="1:5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M2" s="37" t="s">
        <v>130</v>
      </c>
      <c r="AN2">
        <v>2</v>
      </c>
      <c r="AO2">
        <v>6</v>
      </c>
      <c r="AP2">
        <v>27</v>
      </c>
      <c r="AQ2">
        <v>37</v>
      </c>
      <c r="AR2">
        <v>45</v>
      </c>
      <c r="AS2">
        <v>39</v>
      </c>
      <c r="AT2">
        <v>156</v>
      </c>
      <c r="AU2" t="s">
        <v>130</v>
      </c>
      <c r="AV2">
        <v>2</v>
      </c>
      <c r="AW2">
        <v>6</v>
      </c>
      <c r="AX2">
        <v>27</v>
      </c>
      <c r="AY2">
        <v>37</v>
      </c>
      <c r="AZ2">
        <v>45</v>
      </c>
      <c r="BA2">
        <v>4</v>
      </c>
      <c r="BB2">
        <v>0.99</v>
      </c>
      <c r="BC2">
        <v>4</v>
      </c>
      <c r="BD2">
        <v>5</v>
      </c>
    </row>
    <row r="3" spans="1:56"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M3" s="37" t="s">
        <v>131</v>
      </c>
      <c r="AN3">
        <v>3</v>
      </c>
      <c r="AO3">
        <v>15</v>
      </c>
      <c r="AP3">
        <v>26</v>
      </c>
      <c r="AQ3">
        <v>38</v>
      </c>
      <c r="AR3">
        <v>49</v>
      </c>
      <c r="AS3">
        <v>25</v>
      </c>
      <c r="AT3">
        <v>156</v>
      </c>
      <c r="AU3" t="s">
        <v>131</v>
      </c>
      <c r="AV3">
        <v>3</v>
      </c>
      <c r="AW3">
        <v>15</v>
      </c>
      <c r="AX3">
        <v>26</v>
      </c>
      <c r="AY3">
        <v>38</v>
      </c>
      <c r="AZ3">
        <v>49</v>
      </c>
      <c r="BA3">
        <v>3.88</v>
      </c>
      <c r="BB3">
        <v>1.1100000000000001</v>
      </c>
      <c r="BC3">
        <v>4</v>
      </c>
      <c r="BD3">
        <v>5</v>
      </c>
    </row>
    <row r="4" spans="1:56"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M4" s="37" t="s">
        <v>132</v>
      </c>
      <c r="AN4">
        <v>3</v>
      </c>
      <c r="AO4">
        <v>6</v>
      </c>
      <c r="AP4">
        <v>12</v>
      </c>
      <c r="AQ4">
        <v>50</v>
      </c>
      <c r="AR4">
        <v>37</v>
      </c>
      <c r="AS4">
        <v>48</v>
      </c>
      <c r="AT4">
        <v>156</v>
      </c>
      <c r="AU4" t="s">
        <v>132</v>
      </c>
      <c r="AV4">
        <v>3</v>
      </c>
      <c r="AW4">
        <v>6</v>
      </c>
      <c r="AX4">
        <v>12</v>
      </c>
      <c r="AY4">
        <v>50</v>
      </c>
      <c r="AZ4">
        <v>37</v>
      </c>
      <c r="BA4">
        <v>4.04</v>
      </c>
      <c r="BB4">
        <v>0.97</v>
      </c>
      <c r="BC4">
        <v>4</v>
      </c>
      <c r="BD4">
        <v>4</v>
      </c>
    </row>
    <row r="5" spans="1:56"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M5" s="37" t="s">
        <v>133</v>
      </c>
      <c r="AN5">
        <v>0</v>
      </c>
      <c r="AO5">
        <v>6</v>
      </c>
      <c r="AP5">
        <v>13</v>
      </c>
      <c r="AQ5">
        <v>35</v>
      </c>
      <c r="AR5">
        <v>44</v>
      </c>
      <c r="AS5">
        <v>58</v>
      </c>
      <c r="AT5">
        <v>156</v>
      </c>
      <c r="AU5" t="s">
        <v>133</v>
      </c>
      <c r="AV5">
        <v>0</v>
      </c>
      <c r="AW5">
        <v>6</v>
      </c>
      <c r="AX5">
        <v>13</v>
      </c>
      <c r="AY5">
        <v>35</v>
      </c>
      <c r="AZ5">
        <v>44</v>
      </c>
      <c r="BA5">
        <v>4.1900000000000004</v>
      </c>
      <c r="BB5">
        <v>0.89</v>
      </c>
      <c r="BC5">
        <v>4</v>
      </c>
      <c r="BD5">
        <v>5</v>
      </c>
    </row>
    <row r="6" spans="1:56" ht="15.75" x14ac:dyDescent="0.25">
      <c r="A6" s="87" t="s">
        <v>0</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37" t="s">
        <v>134</v>
      </c>
      <c r="AN6">
        <v>4</v>
      </c>
      <c r="AO6">
        <v>7</v>
      </c>
      <c r="AP6">
        <v>19</v>
      </c>
      <c r="AQ6">
        <v>49</v>
      </c>
      <c r="AR6">
        <v>66</v>
      </c>
      <c r="AS6">
        <v>11</v>
      </c>
      <c r="AT6">
        <v>156</v>
      </c>
      <c r="AU6" t="s">
        <v>134</v>
      </c>
      <c r="AV6">
        <v>4</v>
      </c>
      <c r="AW6">
        <v>7</v>
      </c>
      <c r="AX6">
        <v>19</v>
      </c>
      <c r="AY6">
        <v>49</v>
      </c>
      <c r="AZ6">
        <v>66</v>
      </c>
      <c r="BA6">
        <v>4.1399999999999997</v>
      </c>
      <c r="BB6">
        <v>1.01</v>
      </c>
      <c r="BC6">
        <v>4</v>
      </c>
      <c r="BD6">
        <v>5</v>
      </c>
    </row>
    <row r="7" spans="1:56" x14ac:dyDescent="0.25">
      <c r="A7" s="88" t="s">
        <v>15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37" t="s">
        <v>135</v>
      </c>
      <c r="AN7">
        <v>13</v>
      </c>
      <c r="AO7">
        <v>13</v>
      </c>
      <c r="AP7">
        <v>20</v>
      </c>
      <c r="AQ7">
        <v>51</v>
      </c>
      <c r="AR7">
        <v>53</v>
      </c>
      <c r="AS7">
        <v>6</v>
      </c>
      <c r="AT7">
        <v>156</v>
      </c>
      <c r="AU7" t="s">
        <v>135</v>
      </c>
      <c r="AV7">
        <v>13</v>
      </c>
      <c r="AW7">
        <v>13</v>
      </c>
      <c r="AX7">
        <v>20</v>
      </c>
      <c r="AY7">
        <v>51</v>
      </c>
      <c r="AZ7">
        <v>53</v>
      </c>
      <c r="BA7">
        <v>3.79</v>
      </c>
      <c r="BB7">
        <v>1.26</v>
      </c>
      <c r="BC7">
        <v>4</v>
      </c>
      <c r="BD7">
        <v>5</v>
      </c>
    </row>
    <row r="8" spans="1:56" ht="15.75" x14ac:dyDescent="0.2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M8" s="37" t="s">
        <v>136</v>
      </c>
      <c r="AN8">
        <v>3</v>
      </c>
      <c r="AO8">
        <v>7</v>
      </c>
      <c r="AP8">
        <v>27</v>
      </c>
      <c r="AQ8">
        <v>48</v>
      </c>
      <c r="AR8">
        <v>65</v>
      </c>
      <c r="AS8">
        <v>6</v>
      </c>
      <c r="AT8">
        <v>156</v>
      </c>
      <c r="AU8" t="s">
        <v>136</v>
      </c>
      <c r="AV8">
        <v>3</v>
      </c>
      <c r="AW8">
        <v>7</v>
      </c>
      <c r="AX8">
        <v>27</v>
      </c>
      <c r="AY8">
        <v>48</v>
      </c>
      <c r="AZ8">
        <v>65</v>
      </c>
      <c r="BA8">
        <v>4.0999999999999996</v>
      </c>
      <c r="BB8">
        <v>0.99</v>
      </c>
      <c r="BC8">
        <v>4</v>
      </c>
      <c r="BD8">
        <v>5</v>
      </c>
    </row>
    <row r="9" spans="1:56" ht="27.75" customHeight="1" x14ac:dyDescent="0.25">
      <c r="A9" s="90" t="s">
        <v>58</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37" t="s">
        <v>137</v>
      </c>
      <c r="AN9">
        <v>1</v>
      </c>
      <c r="AO9">
        <v>6</v>
      </c>
      <c r="AP9">
        <v>28</v>
      </c>
      <c r="AQ9">
        <v>65</v>
      </c>
      <c r="AR9">
        <v>54</v>
      </c>
      <c r="AS9">
        <v>2</v>
      </c>
      <c r="AT9">
        <v>156</v>
      </c>
      <c r="AU9" t="s">
        <v>137</v>
      </c>
      <c r="AV9">
        <v>1</v>
      </c>
      <c r="AW9">
        <v>6</v>
      </c>
      <c r="AX9">
        <v>28</v>
      </c>
      <c r="AY9">
        <v>65</v>
      </c>
      <c r="AZ9">
        <v>54</v>
      </c>
      <c r="BA9">
        <v>4.07</v>
      </c>
      <c r="BB9">
        <v>0.86</v>
      </c>
      <c r="BC9">
        <v>4</v>
      </c>
      <c r="BD9">
        <v>4</v>
      </c>
    </row>
    <row r="10" spans="1:56" ht="27.75" customHeight="1"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56" ht="27.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91" t="s">
        <v>48</v>
      </c>
      <c r="AC11" s="91"/>
      <c r="AD11" s="91"/>
      <c r="AE11" s="65"/>
      <c r="AF11" s="65"/>
      <c r="AJ11" s="2"/>
      <c r="AK11" s="2"/>
      <c r="AL11" s="2"/>
      <c r="AN11">
        <v>1</v>
      </c>
      <c r="AO11">
        <v>2</v>
      </c>
      <c r="AP11">
        <v>3</v>
      </c>
      <c r="AQ11">
        <v>4</v>
      </c>
      <c r="AR11">
        <v>5</v>
      </c>
      <c r="AS11">
        <v>6</v>
      </c>
      <c r="AT11" t="s">
        <v>16</v>
      </c>
      <c r="AV11">
        <v>1</v>
      </c>
      <c r="AW11">
        <v>2</v>
      </c>
      <c r="AX11">
        <v>3</v>
      </c>
      <c r="AY11">
        <v>4</v>
      </c>
      <c r="AZ11">
        <v>5</v>
      </c>
      <c r="BA11" t="s">
        <v>16</v>
      </c>
    </row>
    <row r="12" spans="1:56" ht="27.75" customHeight="1" x14ac:dyDescent="0.25">
      <c r="A12" s="2"/>
      <c r="B12" s="2"/>
      <c r="C12" s="2"/>
      <c r="D12" s="2"/>
      <c r="E12" s="2"/>
      <c r="F12" s="2"/>
      <c r="G12" s="2"/>
      <c r="H12" s="2"/>
      <c r="I12" s="2"/>
      <c r="J12" s="2"/>
      <c r="K12" s="2"/>
      <c r="L12" s="2"/>
      <c r="M12" s="2"/>
      <c r="N12" s="2"/>
      <c r="O12" s="2"/>
      <c r="P12" s="2"/>
      <c r="Q12" s="36"/>
      <c r="R12" s="36"/>
      <c r="S12" s="36"/>
      <c r="T12" s="36"/>
      <c r="U12" s="36"/>
      <c r="V12" s="36"/>
      <c r="W12" s="2"/>
      <c r="X12" s="2"/>
      <c r="Y12" s="2"/>
      <c r="Z12" s="2"/>
      <c r="AA12" s="2"/>
      <c r="AB12" s="66" t="s">
        <v>45</v>
      </c>
      <c r="AC12" s="63">
        <v>86</v>
      </c>
      <c r="AD12" s="64"/>
      <c r="AE12" s="64"/>
      <c r="AF12" s="64"/>
      <c r="AJ12" s="2"/>
      <c r="AK12" s="2"/>
      <c r="AL12" s="2"/>
      <c r="AM12" s="40" t="s">
        <v>149</v>
      </c>
      <c r="AN12">
        <v>3</v>
      </c>
      <c r="AO12">
        <v>11</v>
      </c>
      <c r="AP12">
        <v>30</v>
      </c>
      <c r="AQ12">
        <v>71</v>
      </c>
      <c r="AR12">
        <v>122</v>
      </c>
      <c r="AS12">
        <v>6</v>
      </c>
      <c r="AT12">
        <v>243</v>
      </c>
      <c r="AU12" t="s">
        <v>149</v>
      </c>
      <c r="AV12">
        <v>3</v>
      </c>
      <c r="AW12">
        <v>11</v>
      </c>
      <c r="AX12">
        <v>30</v>
      </c>
      <c r="AY12">
        <v>71</v>
      </c>
      <c r="AZ12">
        <v>122</v>
      </c>
      <c r="BA12">
        <v>4.26</v>
      </c>
      <c r="BB12">
        <v>0.94</v>
      </c>
      <c r="BC12">
        <v>5</v>
      </c>
      <c r="BD12">
        <v>5</v>
      </c>
    </row>
    <row r="13" spans="1:56" ht="27.75" customHeight="1" x14ac:dyDescent="0.25">
      <c r="A13" s="2"/>
      <c r="B13" s="2"/>
      <c r="C13" s="2"/>
      <c r="D13" s="2"/>
      <c r="E13" s="2"/>
      <c r="F13" s="2"/>
      <c r="G13" s="2"/>
      <c r="H13" s="2"/>
      <c r="I13" s="2"/>
      <c r="J13" s="2"/>
      <c r="K13" s="2"/>
      <c r="L13" s="2"/>
      <c r="M13" s="2"/>
      <c r="N13" s="2"/>
      <c r="O13" s="2"/>
      <c r="P13" s="2"/>
      <c r="Q13" s="36"/>
      <c r="R13" s="36"/>
      <c r="S13" s="36"/>
      <c r="T13" s="36"/>
      <c r="U13" s="36"/>
      <c r="V13" s="36"/>
      <c r="W13" s="2"/>
      <c r="X13" s="2"/>
      <c r="Y13" s="2"/>
      <c r="Z13" s="2"/>
      <c r="AA13" s="2"/>
      <c r="AB13" s="66" t="s">
        <v>46</v>
      </c>
      <c r="AC13" s="63">
        <v>70</v>
      </c>
      <c r="AD13" s="64"/>
      <c r="AE13" s="64"/>
      <c r="AF13" s="64"/>
      <c r="AJ13" s="2"/>
      <c r="AK13" s="2"/>
      <c r="AL13" s="2"/>
      <c r="AM13" s="37" t="s">
        <v>150</v>
      </c>
      <c r="AN13">
        <v>11</v>
      </c>
      <c r="AO13">
        <v>14</v>
      </c>
      <c r="AP13">
        <v>30</v>
      </c>
      <c r="AQ13">
        <v>62</v>
      </c>
      <c r="AR13">
        <v>98</v>
      </c>
      <c r="AS13">
        <v>28</v>
      </c>
      <c r="AT13">
        <v>243</v>
      </c>
      <c r="AU13" t="s">
        <v>150</v>
      </c>
      <c r="AV13">
        <v>11</v>
      </c>
      <c r="AW13">
        <v>14</v>
      </c>
      <c r="AX13">
        <v>30</v>
      </c>
      <c r="AY13">
        <v>62</v>
      </c>
      <c r="AZ13">
        <v>98</v>
      </c>
      <c r="BA13">
        <v>4.03</v>
      </c>
      <c r="BB13">
        <v>1.1499999999999999</v>
      </c>
      <c r="BC13">
        <v>4</v>
      </c>
      <c r="BD13">
        <v>5</v>
      </c>
    </row>
    <row r="14" spans="1:56" ht="27.75" customHeight="1" x14ac:dyDescent="0.25">
      <c r="A14" s="2"/>
      <c r="B14" s="2"/>
      <c r="C14" s="2"/>
      <c r="D14" s="2"/>
      <c r="E14" s="2"/>
      <c r="F14" s="2"/>
      <c r="G14" s="2"/>
      <c r="H14" s="2"/>
      <c r="I14" s="2"/>
      <c r="J14" s="2"/>
      <c r="K14" s="2"/>
      <c r="L14" s="2"/>
      <c r="M14" s="2"/>
      <c r="N14" s="2"/>
      <c r="O14" s="2"/>
      <c r="P14" s="2"/>
      <c r="Q14" s="36"/>
      <c r="R14" s="36"/>
      <c r="S14" s="36"/>
      <c r="T14" s="36"/>
      <c r="U14" s="36"/>
      <c r="V14" s="36"/>
      <c r="W14" s="2"/>
      <c r="X14" s="2"/>
      <c r="Y14" s="2"/>
      <c r="Z14" s="2"/>
      <c r="AA14" s="2"/>
      <c r="AB14" s="2"/>
      <c r="AC14" s="2"/>
      <c r="AD14" s="2"/>
      <c r="AE14" s="2"/>
      <c r="AF14" s="2"/>
      <c r="AG14" s="2"/>
      <c r="AH14" s="2"/>
      <c r="AI14" s="2"/>
      <c r="AJ14" s="2"/>
      <c r="AK14" s="2"/>
      <c r="AL14" s="2"/>
      <c r="AM14" s="37" t="s">
        <v>151</v>
      </c>
      <c r="AN14">
        <v>2</v>
      </c>
      <c r="AO14">
        <v>8</v>
      </c>
      <c r="AP14">
        <v>31</v>
      </c>
      <c r="AQ14">
        <v>48</v>
      </c>
      <c r="AR14">
        <v>117</v>
      </c>
      <c r="AS14">
        <v>37</v>
      </c>
      <c r="AT14">
        <v>243</v>
      </c>
      <c r="AU14" t="s">
        <v>151</v>
      </c>
      <c r="AV14">
        <v>2</v>
      </c>
      <c r="AW14">
        <v>8</v>
      </c>
      <c r="AX14">
        <v>31</v>
      </c>
      <c r="AY14">
        <v>48</v>
      </c>
      <c r="AZ14">
        <v>117</v>
      </c>
      <c r="BA14">
        <v>4.3099999999999996</v>
      </c>
      <c r="BB14">
        <v>0.93</v>
      </c>
      <c r="BC14">
        <v>5</v>
      </c>
      <c r="BD14">
        <v>5</v>
      </c>
    </row>
    <row r="15" spans="1:56" ht="27.75" customHeight="1" x14ac:dyDescent="0.25">
      <c r="A15" s="2"/>
      <c r="B15" s="2"/>
      <c r="C15" s="2"/>
      <c r="D15" s="2"/>
      <c r="E15" s="2"/>
      <c r="F15" s="2"/>
      <c r="G15" s="2"/>
      <c r="H15" s="2"/>
      <c r="I15" s="2"/>
      <c r="J15" s="2"/>
      <c r="K15" s="2"/>
      <c r="L15" s="2"/>
      <c r="M15" s="2"/>
      <c r="N15" s="2"/>
      <c r="O15" s="2"/>
      <c r="P15" s="2"/>
      <c r="Q15" s="36"/>
      <c r="R15" s="36"/>
      <c r="S15" s="36"/>
      <c r="T15" s="36"/>
      <c r="U15" s="36"/>
      <c r="V15" s="36"/>
      <c r="W15" s="2"/>
      <c r="X15" s="2"/>
      <c r="Y15" s="2"/>
      <c r="Z15" s="2"/>
      <c r="AA15" s="2"/>
      <c r="AB15" s="2"/>
      <c r="AC15" s="2"/>
      <c r="AD15" s="2"/>
      <c r="AE15" s="2"/>
      <c r="AF15" s="2"/>
      <c r="AG15" s="2"/>
      <c r="AH15" s="2"/>
      <c r="AI15" s="2"/>
      <c r="AJ15" s="2"/>
      <c r="AK15" s="2"/>
      <c r="AL15" s="2"/>
      <c r="AM15" s="37" t="s">
        <v>152</v>
      </c>
      <c r="AN15">
        <v>2</v>
      </c>
      <c r="AO15">
        <v>7</v>
      </c>
      <c r="AP15">
        <v>29</v>
      </c>
      <c r="AQ15">
        <v>58</v>
      </c>
      <c r="AR15">
        <v>122</v>
      </c>
      <c r="AS15">
        <v>25</v>
      </c>
      <c r="AT15">
        <v>243</v>
      </c>
      <c r="AU15" t="s">
        <v>152</v>
      </c>
      <c r="AV15">
        <v>2</v>
      </c>
      <c r="AW15">
        <v>7</v>
      </c>
      <c r="AX15">
        <v>29</v>
      </c>
      <c r="AY15">
        <v>58</v>
      </c>
      <c r="AZ15">
        <v>122</v>
      </c>
      <c r="BA15">
        <v>4.33</v>
      </c>
      <c r="BB15">
        <v>0.89</v>
      </c>
      <c r="BC15">
        <v>5</v>
      </c>
      <c r="BD15">
        <v>5</v>
      </c>
    </row>
    <row r="16" spans="1:56" ht="27.75" customHeight="1" x14ac:dyDescent="0.25">
      <c r="A16" s="64"/>
      <c r="B16" s="64"/>
      <c r="C16" s="64"/>
      <c r="D16" s="64"/>
      <c r="E16" s="64"/>
      <c r="F16" s="64"/>
      <c r="G16" s="64"/>
      <c r="H16" s="64"/>
      <c r="I16" s="64"/>
      <c r="J16" s="64"/>
      <c r="K16" s="64"/>
      <c r="L16" s="36"/>
      <c r="M16" s="36"/>
      <c r="N16" s="2"/>
      <c r="O16" s="2"/>
      <c r="P16" s="2"/>
      <c r="Q16" s="36"/>
      <c r="R16" s="36"/>
      <c r="S16" s="36"/>
      <c r="T16" s="36"/>
      <c r="U16" s="36"/>
      <c r="V16" s="36"/>
      <c r="W16" s="2"/>
      <c r="X16" s="2"/>
      <c r="Y16" s="2"/>
      <c r="Z16" s="2"/>
      <c r="AA16" s="2"/>
      <c r="AB16" s="2"/>
      <c r="AC16" s="2"/>
      <c r="AD16" s="2"/>
      <c r="AE16" s="2"/>
      <c r="AF16" s="2"/>
      <c r="AG16" s="2"/>
      <c r="AH16" s="2"/>
      <c r="AI16" s="2"/>
      <c r="AJ16" s="2"/>
      <c r="AK16" s="2"/>
      <c r="AL16" s="2"/>
      <c r="AM16" s="37" t="s">
        <v>153</v>
      </c>
      <c r="AN16">
        <v>2</v>
      </c>
      <c r="AO16">
        <v>10</v>
      </c>
      <c r="AP16">
        <v>41</v>
      </c>
      <c r="AQ16">
        <v>66</v>
      </c>
      <c r="AR16">
        <v>120</v>
      </c>
      <c r="AS16">
        <v>4</v>
      </c>
      <c r="AT16">
        <v>243</v>
      </c>
      <c r="AU16" t="s">
        <v>153</v>
      </c>
      <c r="AV16">
        <v>2</v>
      </c>
      <c r="AW16">
        <v>10</v>
      </c>
      <c r="AX16">
        <v>41</v>
      </c>
      <c r="AY16">
        <v>66</v>
      </c>
      <c r="AZ16">
        <v>120</v>
      </c>
      <c r="BA16">
        <v>4.22</v>
      </c>
      <c r="BB16">
        <v>0.93</v>
      </c>
      <c r="BC16">
        <v>5</v>
      </c>
      <c r="BD16">
        <v>5</v>
      </c>
    </row>
    <row r="17" spans="1:56" ht="27.75" customHeight="1" x14ac:dyDescent="0.25">
      <c r="A17" s="2"/>
      <c r="B17" s="2"/>
      <c r="C17" s="2"/>
      <c r="D17" s="2"/>
      <c r="E17" s="2"/>
      <c r="F17" s="2"/>
      <c r="G17" s="2"/>
      <c r="H17" s="36"/>
      <c r="I17" s="36"/>
      <c r="J17" s="36"/>
      <c r="K17" s="36"/>
      <c r="L17" s="36"/>
      <c r="M17" s="36"/>
      <c r="N17" s="2"/>
      <c r="O17" s="2"/>
      <c r="P17" s="2"/>
      <c r="Q17" s="36"/>
      <c r="R17" s="36"/>
      <c r="S17" s="36"/>
      <c r="T17" s="36"/>
      <c r="U17" s="36"/>
      <c r="V17" s="36"/>
      <c r="W17" s="2"/>
      <c r="X17" s="2"/>
      <c r="Y17" s="2"/>
      <c r="Z17" s="2"/>
      <c r="AA17" s="2"/>
      <c r="AB17" s="2"/>
      <c r="AC17" s="2"/>
      <c r="AD17" s="2"/>
      <c r="AE17" s="2"/>
      <c r="AF17" s="2"/>
      <c r="AG17" s="2"/>
      <c r="AH17" s="2"/>
      <c r="AI17" s="2"/>
      <c r="AJ17" s="2"/>
      <c r="AK17" s="2"/>
      <c r="AL17" s="2"/>
      <c r="AM17" s="37" t="s">
        <v>154</v>
      </c>
      <c r="AN17">
        <v>0</v>
      </c>
      <c r="AO17">
        <v>4</v>
      </c>
      <c r="AP17">
        <v>46</v>
      </c>
      <c r="AQ17">
        <v>83</v>
      </c>
      <c r="AR17">
        <v>108</v>
      </c>
      <c r="AS17">
        <v>2</v>
      </c>
      <c r="AT17">
        <v>243</v>
      </c>
      <c r="AU17" t="s">
        <v>154</v>
      </c>
      <c r="AV17">
        <v>0</v>
      </c>
      <c r="AW17">
        <v>4</v>
      </c>
      <c r="AX17">
        <v>46</v>
      </c>
      <c r="AY17">
        <v>83</v>
      </c>
      <c r="AZ17">
        <v>108</v>
      </c>
      <c r="BA17">
        <v>4.22</v>
      </c>
      <c r="BB17">
        <v>0.81</v>
      </c>
      <c r="BC17">
        <v>4</v>
      </c>
      <c r="BD17">
        <v>5</v>
      </c>
    </row>
    <row r="18" spans="1:56" ht="27.75" customHeight="1" x14ac:dyDescent="0.25">
      <c r="A18" s="2"/>
      <c r="B18" s="2"/>
      <c r="C18" s="2"/>
      <c r="D18" s="2"/>
      <c r="E18" s="2"/>
      <c r="F18" s="2"/>
      <c r="G18" s="2"/>
      <c r="H18" s="36"/>
      <c r="I18" s="36"/>
      <c r="J18" s="36"/>
      <c r="K18" s="36"/>
      <c r="L18" s="36"/>
      <c r="M18" s="36"/>
      <c r="N18" s="2"/>
      <c r="O18" s="2"/>
      <c r="P18" s="2"/>
      <c r="Q18" s="36"/>
      <c r="R18" s="36"/>
      <c r="S18" s="36"/>
      <c r="T18" s="36"/>
      <c r="U18" s="36"/>
      <c r="V18" s="36"/>
      <c r="W18" s="2"/>
      <c r="X18" s="2"/>
      <c r="Y18" s="2"/>
      <c r="Z18" s="2"/>
      <c r="AA18" s="2"/>
      <c r="AB18" s="2"/>
      <c r="AC18" s="2"/>
      <c r="AD18" s="2"/>
      <c r="AJ18" s="2"/>
      <c r="AK18" s="2"/>
      <c r="AL18" s="2"/>
    </row>
    <row r="19" spans="1:56" ht="14.25" customHeight="1" x14ac:dyDescent="0.25">
      <c r="A19" s="2"/>
      <c r="B19" s="2"/>
      <c r="C19" s="2"/>
      <c r="D19" s="2"/>
      <c r="E19" s="2"/>
      <c r="F19" s="2"/>
      <c r="G19" s="2"/>
      <c r="H19" s="36"/>
      <c r="I19" s="36"/>
      <c r="J19" s="36"/>
      <c r="K19" s="36"/>
      <c r="L19" s="36"/>
      <c r="M19" s="36"/>
      <c r="N19" s="2"/>
      <c r="O19" s="2"/>
      <c r="P19" s="2"/>
      <c r="Q19" s="36"/>
      <c r="R19" s="36"/>
      <c r="S19" s="36"/>
      <c r="T19" s="36"/>
      <c r="U19" s="36"/>
      <c r="V19" s="36"/>
      <c r="W19" s="2"/>
      <c r="X19" s="2"/>
      <c r="Y19" s="2"/>
      <c r="Z19" s="2"/>
      <c r="AA19" s="2"/>
      <c r="AB19" s="2"/>
      <c r="AC19" s="2"/>
      <c r="AD19" s="2"/>
      <c r="AJ19" s="2"/>
      <c r="AK19" s="2"/>
      <c r="AL19" s="2"/>
    </row>
    <row r="20" spans="1:56" ht="27.75" customHeight="1" x14ac:dyDescent="0.25">
      <c r="A20" s="91" t="s">
        <v>47</v>
      </c>
      <c r="B20" s="91"/>
      <c r="C20" s="91"/>
      <c r="D20" s="91"/>
      <c r="E20" s="91"/>
      <c r="F20" s="91"/>
      <c r="G20" s="2"/>
      <c r="H20" s="36"/>
      <c r="I20" s="36"/>
      <c r="J20" s="36"/>
      <c r="K20" s="36"/>
      <c r="L20" s="36"/>
      <c r="M20" s="36"/>
      <c r="N20" s="2"/>
      <c r="O20" s="2"/>
      <c r="P20" s="2"/>
      <c r="Q20" s="36"/>
      <c r="R20" s="36"/>
      <c r="S20" s="36"/>
      <c r="T20" s="36"/>
      <c r="U20" s="36"/>
      <c r="V20" s="36"/>
      <c r="W20" s="2"/>
      <c r="X20" s="2"/>
      <c r="Y20" s="2"/>
      <c r="Z20" s="2"/>
      <c r="AA20" s="2"/>
      <c r="AB20" s="2"/>
      <c r="AC20" s="2"/>
      <c r="AD20" s="2"/>
      <c r="AJ20" s="2"/>
      <c r="AK20" s="2"/>
      <c r="AL20" s="2"/>
    </row>
    <row r="21" spans="1:56" x14ac:dyDescent="0.25">
      <c r="A21" s="91"/>
      <c r="B21" s="91"/>
      <c r="C21" s="91"/>
      <c r="D21" s="91"/>
      <c r="E21" s="91"/>
      <c r="F21" s="2"/>
      <c r="G21" s="2"/>
      <c r="H21" s="36"/>
      <c r="I21" s="36"/>
      <c r="J21" s="36"/>
      <c r="K21" s="36"/>
      <c r="L21" s="36"/>
      <c r="M21" s="36"/>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56" x14ac:dyDescent="0.25">
      <c r="A22" s="93" t="s">
        <v>49</v>
      </c>
      <c r="B22" s="94"/>
      <c r="C22" s="94"/>
      <c r="D22" s="95"/>
      <c r="E22" s="68">
        <v>39</v>
      </c>
      <c r="F22" s="32">
        <f>E22/$E$31</f>
        <v>0.16049382716049382</v>
      </c>
      <c r="G22" s="2"/>
      <c r="H22" s="36"/>
      <c r="I22" s="36"/>
      <c r="J22" s="36"/>
      <c r="K22" s="36"/>
      <c r="L22" s="36"/>
      <c r="M22" s="36"/>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56" ht="15" customHeight="1" x14ac:dyDescent="0.25">
      <c r="A23" s="93" t="s">
        <v>50</v>
      </c>
      <c r="B23" s="94"/>
      <c r="C23" s="94"/>
      <c r="D23" s="95"/>
      <c r="E23" s="68">
        <v>45</v>
      </c>
      <c r="F23" s="32">
        <f t="shared" ref="F23:F30" si="0">E23/$E$31</f>
        <v>0.18518518518518517</v>
      </c>
      <c r="G23" s="2"/>
      <c r="H23" s="36"/>
      <c r="I23" s="36"/>
      <c r="J23" s="36"/>
      <c r="K23" s="36"/>
      <c r="L23" s="36"/>
      <c r="M23" s="36"/>
      <c r="N23" s="2"/>
      <c r="O23" s="2"/>
      <c r="P23" s="2"/>
      <c r="Q23" s="2"/>
      <c r="R23" s="2"/>
      <c r="S23" s="2"/>
      <c r="T23" s="2"/>
      <c r="U23" s="2"/>
      <c r="V23" s="2"/>
      <c r="W23" s="2"/>
      <c r="X23" s="2"/>
      <c r="Y23" s="2"/>
      <c r="Z23" s="2"/>
      <c r="AA23" s="2"/>
      <c r="AB23" s="2"/>
      <c r="AC23" s="2"/>
      <c r="AD23" s="91"/>
      <c r="AE23" s="91"/>
      <c r="AF23" s="91"/>
      <c r="AG23" s="91"/>
      <c r="AH23" s="91"/>
      <c r="AI23" s="2"/>
      <c r="AJ23" s="2"/>
      <c r="AK23" s="2"/>
      <c r="AL23" s="2"/>
    </row>
    <row r="24" spans="1:56" ht="15" customHeight="1" x14ac:dyDescent="0.25">
      <c r="A24" s="93" t="s">
        <v>51</v>
      </c>
      <c r="B24" s="94"/>
      <c r="C24" s="94"/>
      <c r="D24" s="95"/>
      <c r="E24" s="68">
        <v>20</v>
      </c>
      <c r="F24" s="32">
        <f t="shared" si="0"/>
        <v>8.2304526748971193E-2</v>
      </c>
      <c r="G24" s="2"/>
      <c r="H24" s="36"/>
      <c r="I24" s="36"/>
      <c r="J24" s="36"/>
      <c r="K24" s="36"/>
      <c r="L24" s="36"/>
      <c r="M24" s="36"/>
      <c r="N24" s="2"/>
      <c r="O24" s="2"/>
      <c r="P24" s="2"/>
      <c r="Q24" s="2"/>
      <c r="R24" s="2"/>
      <c r="S24" s="2"/>
      <c r="T24" s="2"/>
      <c r="U24" s="2"/>
      <c r="V24" s="2"/>
      <c r="W24" s="2"/>
      <c r="X24" s="2"/>
      <c r="Y24" s="2"/>
      <c r="Z24" s="2"/>
      <c r="AA24" s="2"/>
      <c r="AB24" s="2"/>
      <c r="AC24" s="2"/>
      <c r="AD24" s="2"/>
      <c r="AE24" s="2"/>
      <c r="AF24" s="2"/>
      <c r="AG24" s="2"/>
      <c r="AH24" s="2"/>
      <c r="AI24" s="2"/>
      <c r="AJ24" s="2"/>
      <c r="AK24" s="2"/>
      <c r="AL24" s="2"/>
    </row>
    <row r="25" spans="1:56" ht="15" customHeight="1" x14ac:dyDescent="0.25">
      <c r="A25" s="93" t="s">
        <v>52</v>
      </c>
      <c r="B25" s="94"/>
      <c r="C25" s="94"/>
      <c r="D25" s="95"/>
      <c r="E25" s="68">
        <v>24</v>
      </c>
      <c r="F25" s="32">
        <f t="shared" si="0"/>
        <v>9.8765432098765427E-2</v>
      </c>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row>
    <row r="26" spans="1:56" ht="15" customHeight="1" x14ac:dyDescent="0.25">
      <c r="A26" s="93" t="s">
        <v>53</v>
      </c>
      <c r="B26" s="94"/>
      <c r="C26" s="94"/>
      <c r="D26" s="95"/>
      <c r="E26" s="68">
        <v>20</v>
      </c>
      <c r="F26" s="32">
        <f t="shared" si="0"/>
        <v>8.2304526748971193E-2</v>
      </c>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56" ht="15" customHeight="1" x14ac:dyDescent="0.25">
      <c r="A27" s="93" t="s">
        <v>54</v>
      </c>
      <c r="B27" s="94"/>
      <c r="C27" s="94"/>
      <c r="D27" s="95"/>
      <c r="E27" s="68">
        <v>20</v>
      </c>
      <c r="F27" s="32">
        <f t="shared" si="0"/>
        <v>8.2304526748971193E-2</v>
      </c>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row>
    <row r="28" spans="1:56" ht="15" customHeight="1" x14ac:dyDescent="0.25">
      <c r="A28" s="93" t="s">
        <v>55</v>
      </c>
      <c r="B28" s="94"/>
      <c r="C28" s="94"/>
      <c r="D28" s="95"/>
      <c r="E28" s="68">
        <v>32</v>
      </c>
      <c r="F28" s="32">
        <f t="shared" si="0"/>
        <v>0.13168724279835392</v>
      </c>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row>
    <row r="29" spans="1:56" ht="15" customHeight="1" x14ac:dyDescent="0.25">
      <c r="A29" s="93" t="s">
        <v>56</v>
      </c>
      <c r="B29" s="94"/>
      <c r="C29" s="94"/>
      <c r="D29" s="95"/>
      <c r="E29" s="68">
        <v>17</v>
      </c>
      <c r="F29" s="32">
        <f t="shared" si="0"/>
        <v>6.9958847736625515E-2</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row r="30" spans="1:56" ht="15" customHeight="1" x14ac:dyDescent="0.25">
      <c r="A30" s="93" t="s">
        <v>57</v>
      </c>
      <c r="B30" s="94"/>
      <c r="C30" s="94"/>
      <c r="D30" s="95"/>
      <c r="E30" s="68">
        <v>26</v>
      </c>
      <c r="F30" s="32">
        <f t="shared" si="0"/>
        <v>0.10699588477366255</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56" ht="15" customHeight="1" x14ac:dyDescent="0.25">
      <c r="A31" s="93" t="s">
        <v>16</v>
      </c>
      <c r="B31" s="94"/>
      <c r="C31" s="94"/>
      <c r="D31" s="95"/>
      <c r="E31" s="67">
        <f>SUM(E21:E30)</f>
        <v>243</v>
      </c>
      <c r="F31" s="67"/>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row>
    <row r="32" spans="1:56" x14ac:dyDescent="0.25">
      <c r="A32" s="67"/>
      <c r="B32" s="67"/>
      <c r="C32" s="67"/>
      <c r="D32" s="67"/>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row>
    <row r="33" spans="1:39"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9"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9" ht="40.5" customHeight="1" x14ac:dyDescent="0.25">
      <c r="A35" s="92" t="s">
        <v>1</v>
      </c>
      <c r="B35" s="92"/>
      <c r="C35" s="92"/>
      <c r="D35" s="92"/>
      <c r="E35" s="92"/>
      <c r="F35" s="92"/>
      <c r="G35" s="92"/>
      <c r="H35" s="92"/>
      <c r="I35" s="92"/>
      <c r="J35" s="9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row>
    <row r="36" spans="1:39" ht="18" customHeight="1" x14ac:dyDescent="0.25">
      <c r="A36" s="2"/>
      <c r="B36" s="2"/>
      <c r="C36" s="75" t="s">
        <v>38</v>
      </c>
      <c r="D36" s="75"/>
      <c r="E36" s="75"/>
      <c r="F36" s="75"/>
      <c r="G36" s="75"/>
      <c r="H36" s="75"/>
      <c r="I36" s="75"/>
      <c r="J36" s="75"/>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9" ht="39.75" customHeight="1" x14ac:dyDescent="0.25">
      <c r="A37" s="2"/>
      <c r="B37" s="2"/>
      <c r="C37" s="75" t="s">
        <v>40</v>
      </c>
      <c r="D37" s="75"/>
      <c r="E37" s="75"/>
      <c r="F37" s="75"/>
      <c r="G37" s="75"/>
      <c r="H37" s="75"/>
      <c r="I37" s="75"/>
      <c r="J37" s="75"/>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1:39" x14ac:dyDescent="0.25">
      <c r="A38" s="2"/>
      <c r="B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row r="40" spans="1:39" x14ac:dyDescent="0.25">
      <c r="C40" s="3"/>
      <c r="D40" s="3"/>
      <c r="E40" s="3"/>
      <c r="F40" s="3"/>
      <c r="G40" s="3"/>
      <c r="H40" s="3"/>
      <c r="I40" s="3"/>
      <c r="J40" s="3"/>
    </row>
    <row r="41" spans="1:39" x14ac:dyDescent="0.25">
      <c r="C41" s="3"/>
      <c r="D41" s="3"/>
      <c r="E41" s="3"/>
      <c r="F41" s="3"/>
      <c r="G41" s="3"/>
      <c r="H41" s="3"/>
      <c r="I41" s="3"/>
      <c r="J41" s="3"/>
    </row>
    <row r="42" spans="1:39" s="5" customFormat="1" ht="20.25" x14ac:dyDescent="0.25">
      <c r="A42" s="80" t="s">
        <v>19</v>
      </c>
      <c r="B42" s="80"/>
      <c r="C42" s="80"/>
      <c r="D42" s="80"/>
      <c r="E42" s="80"/>
      <c r="F42" s="80"/>
      <c r="G42" s="80"/>
      <c r="H42" s="80"/>
      <c r="I42" s="80"/>
      <c r="J42" s="80"/>
      <c r="K42" s="80"/>
      <c r="L42" s="80"/>
      <c r="M42" s="80"/>
      <c r="N42" s="80"/>
      <c r="O42" s="80"/>
      <c r="P42" s="4"/>
      <c r="Q42" s="4"/>
      <c r="R42" s="4"/>
      <c r="S42" s="4"/>
      <c r="T42" s="4"/>
      <c r="U42" s="4"/>
      <c r="V42" s="4"/>
      <c r="W42" s="4"/>
      <c r="X42" s="4"/>
      <c r="Y42" s="4"/>
      <c r="Z42" s="4"/>
      <c r="AA42" s="4"/>
      <c r="AB42" s="4"/>
      <c r="AC42" s="4"/>
      <c r="AD42" s="4"/>
      <c r="AE42" s="4"/>
      <c r="AF42" s="4"/>
      <c r="AG42" s="4"/>
      <c r="AH42" s="4"/>
      <c r="AI42" s="4"/>
      <c r="AJ42" s="4"/>
      <c r="AK42" s="4"/>
      <c r="AL42" s="4"/>
      <c r="AM42" s="38"/>
    </row>
    <row r="43" spans="1:39" x14ac:dyDescent="0.25">
      <c r="C43" s="3"/>
      <c r="D43" s="3"/>
      <c r="E43" s="3"/>
      <c r="F43" s="3"/>
      <c r="G43" s="3"/>
      <c r="H43" s="3"/>
      <c r="I43" s="3"/>
      <c r="J43" s="3"/>
    </row>
    <row r="44" spans="1:39" ht="15" customHeight="1" x14ac:dyDescent="0.25">
      <c r="V44" s="81" t="s">
        <v>2</v>
      </c>
      <c r="W44" s="81"/>
      <c r="X44" s="81"/>
      <c r="Y44" s="81"/>
      <c r="Z44" s="81"/>
      <c r="AA44" s="81"/>
      <c r="AC44" s="81" t="s">
        <v>3</v>
      </c>
      <c r="AD44" s="81"/>
      <c r="AE44" s="81"/>
      <c r="AF44" s="81"/>
      <c r="AG44" s="81"/>
      <c r="AH44" s="81"/>
      <c r="AI44" s="82" t="s">
        <v>4</v>
      </c>
      <c r="AJ44" s="82"/>
      <c r="AK44" s="82"/>
      <c r="AL44" s="82"/>
    </row>
    <row r="45" spans="1:39" ht="15.75" thickBot="1" x14ac:dyDescent="0.3">
      <c r="V45" s="81"/>
      <c r="W45" s="81"/>
      <c r="X45" s="81"/>
      <c r="Y45" s="81"/>
      <c r="Z45" s="81"/>
      <c r="AA45" s="81"/>
      <c r="AC45" s="81"/>
      <c r="AD45" s="81"/>
      <c r="AE45" s="81"/>
      <c r="AF45" s="81"/>
      <c r="AG45" s="81"/>
      <c r="AH45" s="81"/>
      <c r="AI45" s="82"/>
      <c r="AJ45" s="82"/>
      <c r="AK45" s="82"/>
      <c r="AL45" s="82"/>
    </row>
    <row r="46" spans="1:39" s="13" customFormat="1" ht="18.75" x14ac:dyDescent="0.25">
      <c r="A46" s="6"/>
      <c r="B46" s="85"/>
      <c r="C46" s="85"/>
      <c r="D46" s="85"/>
      <c r="E46" s="85"/>
      <c r="F46" s="85"/>
      <c r="G46" s="85"/>
      <c r="H46" s="85"/>
      <c r="I46" s="85"/>
      <c r="J46" s="85"/>
      <c r="K46" s="85"/>
      <c r="L46" s="85"/>
      <c r="M46" s="85"/>
      <c r="N46" s="85"/>
      <c r="O46" s="85"/>
      <c r="P46" s="85"/>
      <c r="Q46" s="85"/>
      <c r="R46" s="85"/>
      <c r="S46" s="85"/>
      <c r="T46" s="85"/>
      <c r="U46" s="85"/>
      <c r="V46" s="7">
        <v>1</v>
      </c>
      <c r="W46" s="8">
        <v>2</v>
      </c>
      <c r="X46" s="8">
        <v>3</v>
      </c>
      <c r="Y46" s="8">
        <v>4</v>
      </c>
      <c r="Z46" s="9">
        <v>5</v>
      </c>
      <c r="AA46" s="9" t="s">
        <v>5</v>
      </c>
      <c r="AB46" s="10" t="s">
        <v>6</v>
      </c>
      <c r="AC46" s="7">
        <v>1</v>
      </c>
      <c r="AD46" s="8">
        <v>2</v>
      </c>
      <c r="AE46" s="8">
        <v>3</v>
      </c>
      <c r="AF46" s="8">
        <v>4</v>
      </c>
      <c r="AG46" s="9">
        <v>5</v>
      </c>
      <c r="AH46" s="9" t="s">
        <v>5</v>
      </c>
      <c r="AI46" s="11" t="s">
        <v>7</v>
      </c>
      <c r="AJ46" s="12" t="s">
        <v>8</v>
      </c>
      <c r="AK46" s="12" t="s">
        <v>9</v>
      </c>
      <c r="AL46" s="12" t="s">
        <v>10</v>
      </c>
      <c r="AM46" s="37"/>
    </row>
    <row r="47" spans="1:39" s="14" customFormat="1" ht="19.5" customHeight="1" x14ac:dyDescent="0.25">
      <c r="A47" s="78" t="s">
        <v>27</v>
      </c>
      <c r="B47" s="78"/>
      <c r="C47" s="78"/>
      <c r="D47" s="78"/>
      <c r="E47" s="78"/>
      <c r="F47" s="78"/>
      <c r="G47" s="78"/>
      <c r="H47" s="78"/>
      <c r="I47" s="78"/>
      <c r="J47" s="78"/>
      <c r="K47" s="78"/>
      <c r="L47" s="78"/>
      <c r="M47" s="78"/>
      <c r="N47" s="78"/>
      <c r="O47" s="78"/>
      <c r="P47" s="78"/>
      <c r="Q47" s="78"/>
      <c r="R47" s="78"/>
      <c r="S47" s="78"/>
      <c r="T47" s="78"/>
      <c r="U47" s="79"/>
      <c r="V47" s="84"/>
      <c r="W47" s="84"/>
      <c r="X47" s="84"/>
      <c r="Y47" s="84"/>
      <c r="Z47" s="84"/>
      <c r="AA47" s="84"/>
      <c r="AB47" s="84"/>
      <c r="AC47" s="84"/>
      <c r="AD47" s="84"/>
      <c r="AE47" s="84"/>
      <c r="AF47" s="84"/>
      <c r="AG47" s="84"/>
      <c r="AH47" s="84"/>
      <c r="AI47" s="84"/>
      <c r="AJ47" s="84"/>
      <c r="AK47" s="84"/>
      <c r="AL47" s="84"/>
      <c r="AM47" s="39"/>
    </row>
    <row r="48" spans="1:39" s="14" customFormat="1" ht="18.75" customHeight="1" x14ac:dyDescent="0.25">
      <c r="A48" s="15">
        <v>1</v>
      </c>
      <c r="B48" s="76" t="s">
        <v>20</v>
      </c>
      <c r="C48" s="76"/>
      <c r="D48" s="76"/>
      <c r="E48" s="76"/>
      <c r="F48" s="76"/>
      <c r="G48" s="76"/>
      <c r="H48" s="76"/>
      <c r="I48" s="76"/>
      <c r="J48" s="76"/>
      <c r="K48" s="76"/>
      <c r="L48" s="76"/>
      <c r="M48" s="76"/>
      <c r="N48" s="76"/>
      <c r="O48" s="76"/>
      <c r="P48" s="76"/>
      <c r="Q48" s="76"/>
      <c r="R48" s="76"/>
      <c r="S48" s="76"/>
      <c r="T48" s="76"/>
      <c r="U48" s="77"/>
      <c r="V48" s="16">
        <f t="shared" ref="V48:AA54" si="1">+AN2</f>
        <v>2</v>
      </c>
      <c r="W48" s="16">
        <f t="shared" si="1"/>
        <v>6</v>
      </c>
      <c r="X48" s="16">
        <f t="shared" si="1"/>
        <v>27</v>
      </c>
      <c r="Y48" s="16">
        <f t="shared" si="1"/>
        <v>37</v>
      </c>
      <c r="Z48" s="16">
        <f t="shared" si="1"/>
        <v>45</v>
      </c>
      <c r="AA48" s="16">
        <f t="shared" si="1"/>
        <v>39</v>
      </c>
      <c r="AB48" s="17">
        <f>SUM(V48:AA48)</f>
        <v>156</v>
      </c>
      <c r="AC48" s="18">
        <f>V48/$AB48</f>
        <v>1.282051282051282E-2</v>
      </c>
      <c r="AD48" s="18">
        <f t="shared" ref="AD48:AH54" si="2">W48/$AB48</f>
        <v>3.8461538461538464E-2</v>
      </c>
      <c r="AE48" s="18">
        <f t="shared" si="2"/>
        <v>0.17307692307692307</v>
      </c>
      <c r="AF48" s="18">
        <f t="shared" si="2"/>
        <v>0.23717948717948717</v>
      </c>
      <c r="AG48" s="18">
        <f t="shared" si="2"/>
        <v>0.28846153846153844</v>
      </c>
      <c r="AH48" s="18">
        <f t="shared" si="2"/>
        <v>0.25</v>
      </c>
      <c r="AI48" s="19">
        <f t="shared" ref="AI48:AL54" si="3">+BA2</f>
        <v>4</v>
      </c>
      <c r="AJ48" s="19">
        <f t="shared" si="3"/>
        <v>0.99</v>
      </c>
      <c r="AK48" s="42">
        <f t="shared" si="3"/>
        <v>4</v>
      </c>
      <c r="AL48" s="42">
        <f t="shared" si="3"/>
        <v>5</v>
      </c>
      <c r="AM48" s="39"/>
    </row>
    <row r="49" spans="1:56" s="14" customFormat="1" ht="18.75" customHeight="1" x14ac:dyDescent="0.25">
      <c r="A49" s="15">
        <v>2</v>
      </c>
      <c r="B49" s="76" t="s">
        <v>21</v>
      </c>
      <c r="C49" s="76"/>
      <c r="D49" s="76"/>
      <c r="E49" s="76"/>
      <c r="F49" s="76"/>
      <c r="G49" s="76"/>
      <c r="H49" s="76"/>
      <c r="I49" s="76"/>
      <c r="J49" s="76"/>
      <c r="K49" s="76"/>
      <c r="L49" s="76"/>
      <c r="M49" s="76"/>
      <c r="N49" s="76"/>
      <c r="O49" s="76"/>
      <c r="P49" s="76"/>
      <c r="Q49" s="76"/>
      <c r="R49" s="76"/>
      <c r="S49" s="76"/>
      <c r="T49" s="76"/>
      <c r="U49" s="77"/>
      <c r="V49" s="16">
        <f t="shared" si="1"/>
        <v>3</v>
      </c>
      <c r="W49" s="16">
        <f t="shared" si="1"/>
        <v>15</v>
      </c>
      <c r="X49" s="16">
        <f t="shared" si="1"/>
        <v>26</v>
      </c>
      <c r="Y49" s="16">
        <f t="shared" si="1"/>
        <v>38</v>
      </c>
      <c r="Z49" s="16">
        <f t="shared" si="1"/>
        <v>49</v>
      </c>
      <c r="AA49" s="16">
        <f t="shared" si="1"/>
        <v>25</v>
      </c>
      <c r="AB49" s="17">
        <f t="shared" ref="AB49:AB54" si="4">SUM(V49:AA49)</f>
        <v>156</v>
      </c>
      <c r="AC49" s="18">
        <f t="shared" ref="AC49:AC54" si="5">V49/$AB49</f>
        <v>1.9230769230769232E-2</v>
      </c>
      <c r="AD49" s="18">
        <f t="shared" si="2"/>
        <v>9.6153846153846159E-2</v>
      </c>
      <c r="AE49" s="18">
        <f t="shared" si="2"/>
        <v>0.16666666666666666</v>
      </c>
      <c r="AF49" s="18">
        <f t="shared" si="2"/>
        <v>0.24358974358974358</v>
      </c>
      <c r="AG49" s="18">
        <f t="shared" si="2"/>
        <v>0.3141025641025641</v>
      </c>
      <c r="AH49" s="18">
        <f t="shared" si="2"/>
        <v>0.16025641025641027</v>
      </c>
      <c r="AI49" s="19">
        <f t="shared" si="3"/>
        <v>3.88</v>
      </c>
      <c r="AJ49" s="19">
        <f t="shared" si="3"/>
        <v>1.1100000000000001</v>
      </c>
      <c r="AK49" s="42">
        <f t="shared" si="3"/>
        <v>4</v>
      </c>
      <c r="AL49" s="42">
        <f t="shared" si="3"/>
        <v>5</v>
      </c>
      <c r="AM49" s="39"/>
    </row>
    <row r="50" spans="1:56" s="14" customFormat="1" ht="18" customHeight="1" x14ac:dyDescent="0.25">
      <c r="A50" s="15">
        <v>3</v>
      </c>
      <c r="B50" s="76" t="s">
        <v>22</v>
      </c>
      <c r="C50" s="76"/>
      <c r="D50" s="76"/>
      <c r="E50" s="76"/>
      <c r="F50" s="76"/>
      <c r="G50" s="76"/>
      <c r="H50" s="76"/>
      <c r="I50" s="76"/>
      <c r="J50" s="76"/>
      <c r="K50" s="76"/>
      <c r="L50" s="76"/>
      <c r="M50" s="76"/>
      <c r="N50" s="76"/>
      <c r="O50" s="76"/>
      <c r="P50" s="76"/>
      <c r="Q50" s="76"/>
      <c r="R50" s="76"/>
      <c r="S50" s="76"/>
      <c r="T50" s="76"/>
      <c r="U50" s="77"/>
      <c r="V50" s="16">
        <f t="shared" si="1"/>
        <v>3</v>
      </c>
      <c r="W50" s="16">
        <f t="shared" si="1"/>
        <v>6</v>
      </c>
      <c r="X50" s="16">
        <f t="shared" si="1"/>
        <v>12</v>
      </c>
      <c r="Y50" s="16">
        <f t="shared" si="1"/>
        <v>50</v>
      </c>
      <c r="Z50" s="16">
        <f t="shared" si="1"/>
        <v>37</v>
      </c>
      <c r="AA50" s="16">
        <f t="shared" si="1"/>
        <v>48</v>
      </c>
      <c r="AB50" s="17">
        <f t="shared" si="4"/>
        <v>156</v>
      </c>
      <c r="AC50" s="18">
        <f t="shared" si="5"/>
        <v>1.9230769230769232E-2</v>
      </c>
      <c r="AD50" s="18">
        <f t="shared" si="2"/>
        <v>3.8461538461538464E-2</v>
      </c>
      <c r="AE50" s="18">
        <f t="shared" si="2"/>
        <v>7.6923076923076927E-2</v>
      </c>
      <c r="AF50" s="18">
        <f t="shared" si="2"/>
        <v>0.32051282051282054</v>
      </c>
      <c r="AG50" s="18">
        <f t="shared" si="2"/>
        <v>0.23717948717948717</v>
      </c>
      <c r="AH50" s="18">
        <f t="shared" si="2"/>
        <v>0.30769230769230771</v>
      </c>
      <c r="AI50" s="19">
        <f t="shared" si="3"/>
        <v>4.04</v>
      </c>
      <c r="AJ50" s="19">
        <f t="shared" si="3"/>
        <v>0.97</v>
      </c>
      <c r="AK50" s="42">
        <f t="shared" si="3"/>
        <v>4</v>
      </c>
      <c r="AL50" s="42">
        <f t="shared" si="3"/>
        <v>4</v>
      </c>
      <c r="AM50" s="39"/>
    </row>
    <row r="51" spans="1:56" s="13" customFormat="1" ht="18" customHeight="1" x14ac:dyDescent="0.25">
      <c r="A51" s="15">
        <v>4</v>
      </c>
      <c r="B51" s="76" t="s">
        <v>23</v>
      </c>
      <c r="C51" s="76" t="s">
        <v>11</v>
      </c>
      <c r="D51" s="76" t="s">
        <v>11</v>
      </c>
      <c r="E51" s="76" t="s">
        <v>11</v>
      </c>
      <c r="F51" s="76" t="s">
        <v>11</v>
      </c>
      <c r="G51" s="76" t="s">
        <v>11</v>
      </c>
      <c r="H51" s="76" t="s">
        <v>11</v>
      </c>
      <c r="I51" s="76" t="s">
        <v>11</v>
      </c>
      <c r="J51" s="76" t="s">
        <v>11</v>
      </c>
      <c r="K51" s="76" t="s">
        <v>11</v>
      </c>
      <c r="L51" s="76" t="s">
        <v>11</v>
      </c>
      <c r="M51" s="76" t="s">
        <v>11</v>
      </c>
      <c r="N51" s="76" t="s">
        <v>11</v>
      </c>
      <c r="O51" s="76" t="s">
        <v>11</v>
      </c>
      <c r="P51" s="76" t="s">
        <v>11</v>
      </c>
      <c r="Q51" s="76" t="s">
        <v>11</v>
      </c>
      <c r="R51" s="76" t="s">
        <v>11</v>
      </c>
      <c r="S51" s="76" t="s">
        <v>11</v>
      </c>
      <c r="T51" s="76" t="s">
        <v>11</v>
      </c>
      <c r="U51" s="77" t="s">
        <v>11</v>
      </c>
      <c r="V51" s="16">
        <f t="shared" si="1"/>
        <v>0</v>
      </c>
      <c r="W51" s="16">
        <f t="shared" si="1"/>
        <v>6</v>
      </c>
      <c r="X51" s="16">
        <f t="shared" si="1"/>
        <v>13</v>
      </c>
      <c r="Y51" s="16">
        <f t="shared" si="1"/>
        <v>35</v>
      </c>
      <c r="Z51" s="16">
        <f t="shared" si="1"/>
        <v>44</v>
      </c>
      <c r="AA51" s="16">
        <f t="shared" si="1"/>
        <v>58</v>
      </c>
      <c r="AB51" s="17">
        <f t="shared" si="4"/>
        <v>156</v>
      </c>
      <c r="AC51" s="18">
        <f t="shared" si="5"/>
        <v>0</v>
      </c>
      <c r="AD51" s="18">
        <f t="shared" si="2"/>
        <v>3.8461538461538464E-2</v>
      </c>
      <c r="AE51" s="18">
        <f t="shared" si="2"/>
        <v>8.3333333333333329E-2</v>
      </c>
      <c r="AF51" s="18">
        <f t="shared" si="2"/>
        <v>0.22435897435897437</v>
      </c>
      <c r="AG51" s="18">
        <f t="shared" si="2"/>
        <v>0.28205128205128205</v>
      </c>
      <c r="AH51" s="18">
        <f t="shared" si="2"/>
        <v>0.37179487179487181</v>
      </c>
      <c r="AI51" s="19">
        <f t="shared" si="3"/>
        <v>4.1900000000000004</v>
      </c>
      <c r="AJ51" s="19">
        <f t="shared" si="3"/>
        <v>0.89</v>
      </c>
      <c r="AK51" s="42">
        <f t="shared" si="3"/>
        <v>4</v>
      </c>
      <c r="AL51" s="42">
        <f t="shared" si="3"/>
        <v>5</v>
      </c>
      <c r="AM51" s="37"/>
    </row>
    <row r="52" spans="1:56" s="13" customFormat="1" ht="18" customHeight="1" x14ac:dyDescent="0.25">
      <c r="A52" s="15">
        <v>5</v>
      </c>
      <c r="B52" s="76" t="s">
        <v>24</v>
      </c>
      <c r="C52" s="76" t="s">
        <v>12</v>
      </c>
      <c r="D52" s="76" t="s">
        <v>12</v>
      </c>
      <c r="E52" s="76" t="s">
        <v>12</v>
      </c>
      <c r="F52" s="76" t="s">
        <v>12</v>
      </c>
      <c r="G52" s="76" t="s">
        <v>12</v>
      </c>
      <c r="H52" s="76" t="s">
        <v>12</v>
      </c>
      <c r="I52" s="76" t="s">
        <v>12</v>
      </c>
      <c r="J52" s="76" t="s">
        <v>12</v>
      </c>
      <c r="K52" s="76" t="s">
        <v>12</v>
      </c>
      <c r="L52" s="76" t="s">
        <v>12</v>
      </c>
      <c r="M52" s="76" t="s">
        <v>12</v>
      </c>
      <c r="N52" s="76" t="s">
        <v>12</v>
      </c>
      <c r="O52" s="76" t="s">
        <v>12</v>
      </c>
      <c r="P52" s="76" t="s">
        <v>12</v>
      </c>
      <c r="Q52" s="76" t="s">
        <v>12</v>
      </c>
      <c r="R52" s="76" t="s">
        <v>12</v>
      </c>
      <c r="S52" s="76" t="s">
        <v>12</v>
      </c>
      <c r="T52" s="76" t="s">
        <v>12</v>
      </c>
      <c r="U52" s="77" t="s">
        <v>12</v>
      </c>
      <c r="V52" s="16">
        <f t="shared" si="1"/>
        <v>4</v>
      </c>
      <c r="W52" s="16">
        <f t="shared" si="1"/>
        <v>7</v>
      </c>
      <c r="X52" s="16">
        <f t="shared" si="1"/>
        <v>19</v>
      </c>
      <c r="Y52" s="16">
        <f t="shared" si="1"/>
        <v>49</v>
      </c>
      <c r="Z52" s="16">
        <f t="shared" si="1"/>
        <v>66</v>
      </c>
      <c r="AA52" s="16">
        <f t="shared" si="1"/>
        <v>11</v>
      </c>
      <c r="AB52" s="17">
        <f t="shared" si="4"/>
        <v>156</v>
      </c>
      <c r="AC52" s="18">
        <f t="shared" si="5"/>
        <v>2.564102564102564E-2</v>
      </c>
      <c r="AD52" s="18">
        <f t="shared" si="2"/>
        <v>4.4871794871794872E-2</v>
      </c>
      <c r="AE52" s="18">
        <f t="shared" si="2"/>
        <v>0.12179487179487179</v>
      </c>
      <c r="AF52" s="18">
        <f t="shared" si="2"/>
        <v>0.3141025641025641</v>
      </c>
      <c r="AG52" s="18">
        <f t="shared" si="2"/>
        <v>0.42307692307692307</v>
      </c>
      <c r="AH52" s="18">
        <f t="shared" si="2"/>
        <v>7.0512820512820512E-2</v>
      </c>
      <c r="AI52" s="19">
        <f t="shared" si="3"/>
        <v>4.1399999999999997</v>
      </c>
      <c r="AJ52" s="19">
        <f t="shared" si="3"/>
        <v>1.01</v>
      </c>
      <c r="AK52" s="42">
        <f t="shared" si="3"/>
        <v>4</v>
      </c>
      <c r="AL52" s="42">
        <f t="shared" si="3"/>
        <v>5</v>
      </c>
      <c r="AM52" s="37"/>
    </row>
    <row r="53" spans="1:56" s="13" customFormat="1" ht="18" customHeight="1" x14ac:dyDescent="0.25">
      <c r="A53" s="15">
        <v>6</v>
      </c>
      <c r="B53" s="76" t="s">
        <v>25</v>
      </c>
      <c r="C53" s="76" t="s">
        <v>13</v>
      </c>
      <c r="D53" s="76" t="s">
        <v>13</v>
      </c>
      <c r="E53" s="76" t="s">
        <v>13</v>
      </c>
      <c r="F53" s="76" t="s">
        <v>13</v>
      </c>
      <c r="G53" s="76" t="s">
        <v>13</v>
      </c>
      <c r="H53" s="76" t="s">
        <v>13</v>
      </c>
      <c r="I53" s="76" t="s">
        <v>13</v>
      </c>
      <c r="J53" s="76" t="s">
        <v>13</v>
      </c>
      <c r="K53" s="76" t="s">
        <v>13</v>
      </c>
      <c r="L53" s="76" t="s">
        <v>13</v>
      </c>
      <c r="M53" s="76" t="s">
        <v>13</v>
      </c>
      <c r="N53" s="76" t="s">
        <v>13</v>
      </c>
      <c r="O53" s="76" t="s">
        <v>13</v>
      </c>
      <c r="P53" s="76" t="s">
        <v>13</v>
      </c>
      <c r="Q53" s="76" t="s">
        <v>13</v>
      </c>
      <c r="R53" s="76" t="s">
        <v>13</v>
      </c>
      <c r="S53" s="76" t="s">
        <v>13</v>
      </c>
      <c r="T53" s="76" t="s">
        <v>13</v>
      </c>
      <c r="U53" s="77" t="s">
        <v>13</v>
      </c>
      <c r="V53" s="16">
        <f t="shared" si="1"/>
        <v>13</v>
      </c>
      <c r="W53" s="16">
        <f t="shared" si="1"/>
        <v>13</v>
      </c>
      <c r="X53" s="16">
        <f t="shared" si="1"/>
        <v>20</v>
      </c>
      <c r="Y53" s="16">
        <f t="shared" si="1"/>
        <v>51</v>
      </c>
      <c r="Z53" s="16">
        <f t="shared" si="1"/>
        <v>53</v>
      </c>
      <c r="AA53" s="16">
        <f t="shared" si="1"/>
        <v>6</v>
      </c>
      <c r="AB53" s="17">
        <f t="shared" si="4"/>
        <v>156</v>
      </c>
      <c r="AC53" s="18">
        <f t="shared" si="5"/>
        <v>8.3333333333333329E-2</v>
      </c>
      <c r="AD53" s="18">
        <f t="shared" si="2"/>
        <v>8.3333333333333329E-2</v>
      </c>
      <c r="AE53" s="18">
        <f t="shared" si="2"/>
        <v>0.12820512820512819</v>
      </c>
      <c r="AF53" s="18">
        <f t="shared" si="2"/>
        <v>0.32692307692307693</v>
      </c>
      <c r="AG53" s="18">
        <f t="shared" si="2"/>
        <v>0.33974358974358976</v>
      </c>
      <c r="AH53" s="18">
        <f t="shared" si="2"/>
        <v>3.8461538461538464E-2</v>
      </c>
      <c r="AI53" s="19">
        <f t="shared" si="3"/>
        <v>3.79</v>
      </c>
      <c r="AJ53" s="19">
        <f t="shared" si="3"/>
        <v>1.26</v>
      </c>
      <c r="AK53" s="42">
        <f t="shared" si="3"/>
        <v>4</v>
      </c>
      <c r="AL53" s="42">
        <f t="shared" si="3"/>
        <v>5</v>
      </c>
      <c r="AM53" s="37"/>
    </row>
    <row r="54" spans="1:56" s="13" customFormat="1" ht="18" customHeight="1" x14ac:dyDescent="0.25">
      <c r="A54" s="15">
        <v>7</v>
      </c>
      <c r="B54" s="76" t="s">
        <v>26</v>
      </c>
      <c r="C54" s="76" t="s">
        <v>14</v>
      </c>
      <c r="D54" s="76" t="s">
        <v>14</v>
      </c>
      <c r="E54" s="76" t="s">
        <v>14</v>
      </c>
      <c r="F54" s="76" t="s">
        <v>14</v>
      </c>
      <c r="G54" s="76" t="s">
        <v>14</v>
      </c>
      <c r="H54" s="76" t="s">
        <v>14</v>
      </c>
      <c r="I54" s="76" t="s">
        <v>14</v>
      </c>
      <c r="J54" s="76" t="s">
        <v>14</v>
      </c>
      <c r="K54" s="76" t="s">
        <v>14</v>
      </c>
      <c r="L54" s="76" t="s">
        <v>14</v>
      </c>
      <c r="M54" s="76" t="s">
        <v>14</v>
      </c>
      <c r="N54" s="76" t="s">
        <v>14</v>
      </c>
      <c r="O54" s="76" t="s">
        <v>14</v>
      </c>
      <c r="P54" s="76" t="s">
        <v>14</v>
      </c>
      <c r="Q54" s="76" t="s">
        <v>14</v>
      </c>
      <c r="R54" s="76" t="s">
        <v>14</v>
      </c>
      <c r="S54" s="76" t="s">
        <v>14</v>
      </c>
      <c r="T54" s="76" t="s">
        <v>14</v>
      </c>
      <c r="U54" s="77" t="s">
        <v>14</v>
      </c>
      <c r="V54" s="16">
        <f t="shared" si="1"/>
        <v>3</v>
      </c>
      <c r="W54" s="16">
        <f t="shared" si="1"/>
        <v>7</v>
      </c>
      <c r="X54" s="16">
        <f t="shared" si="1"/>
        <v>27</v>
      </c>
      <c r="Y54" s="16">
        <f t="shared" si="1"/>
        <v>48</v>
      </c>
      <c r="Z54" s="16">
        <f t="shared" si="1"/>
        <v>65</v>
      </c>
      <c r="AA54" s="16">
        <f t="shared" si="1"/>
        <v>6</v>
      </c>
      <c r="AB54" s="17">
        <f t="shared" si="4"/>
        <v>156</v>
      </c>
      <c r="AC54" s="18">
        <f t="shared" si="5"/>
        <v>1.9230769230769232E-2</v>
      </c>
      <c r="AD54" s="18">
        <f t="shared" si="2"/>
        <v>4.4871794871794872E-2</v>
      </c>
      <c r="AE54" s="18">
        <f t="shared" si="2"/>
        <v>0.17307692307692307</v>
      </c>
      <c r="AF54" s="18">
        <f t="shared" si="2"/>
        <v>0.30769230769230771</v>
      </c>
      <c r="AG54" s="18">
        <f t="shared" si="2"/>
        <v>0.41666666666666669</v>
      </c>
      <c r="AH54" s="18">
        <f t="shared" si="2"/>
        <v>3.8461538461538464E-2</v>
      </c>
      <c r="AI54" s="19">
        <f t="shared" si="3"/>
        <v>4.0999999999999996</v>
      </c>
      <c r="AJ54" s="19">
        <f t="shared" si="3"/>
        <v>0.99</v>
      </c>
      <c r="AK54" s="42">
        <f t="shared" si="3"/>
        <v>4</v>
      </c>
      <c r="AL54" s="42">
        <f t="shared" si="3"/>
        <v>5</v>
      </c>
      <c r="AM54" s="37"/>
    </row>
    <row r="55" spans="1:56" s="14" customFormat="1" ht="18.75" x14ac:dyDescent="0.25">
      <c r="A55" s="78"/>
      <c r="B55" s="78"/>
      <c r="C55" s="78"/>
      <c r="D55" s="78"/>
      <c r="E55" s="78"/>
      <c r="F55" s="78"/>
      <c r="G55" s="78"/>
      <c r="H55" s="78"/>
      <c r="I55" s="78"/>
      <c r="J55" s="78"/>
      <c r="K55" s="78"/>
      <c r="L55" s="78"/>
      <c r="M55" s="78"/>
      <c r="N55" s="78"/>
      <c r="O55" s="78"/>
      <c r="P55" s="78"/>
      <c r="Q55" s="78"/>
      <c r="R55" s="78"/>
      <c r="S55" s="78"/>
      <c r="T55" s="78"/>
      <c r="U55" s="79"/>
      <c r="V55" s="84"/>
      <c r="W55" s="84"/>
      <c r="X55" s="84"/>
      <c r="Y55" s="84"/>
      <c r="Z55" s="84"/>
      <c r="AA55" s="84"/>
      <c r="AB55" s="84"/>
      <c r="AC55" s="84"/>
      <c r="AD55" s="84"/>
      <c r="AE55" s="84"/>
      <c r="AF55" s="84"/>
      <c r="AG55" s="84"/>
      <c r="AH55" s="84"/>
      <c r="AI55" s="84"/>
      <c r="AJ55" s="84"/>
      <c r="AK55" s="84"/>
      <c r="AL55" s="84"/>
      <c r="AM55" s="39"/>
    </row>
    <row r="56" spans="1:56" s="13" customFormat="1" ht="18" customHeight="1" x14ac:dyDescent="0.25">
      <c r="A56" s="15">
        <v>8</v>
      </c>
      <c r="B56" s="76" t="s">
        <v>41</v>
      </c>
      <c r="C56" s="76"/>
      <c r="D56" s="76"/>
      <c r="E56" s="76"/>
      <c r="F56" s="76"/>
      <c r="G56" s="76"/>
      <c r="H56" s="76"/>
      <c r="I56" s="76"/>
      <c r="J56" s="76"/>
      <c r="K56" s="76"/>
      <c r="L56" s="76"/>
      <c r="M56" s="76"/>
      <c r="N56" s="76"/>
      <c r="O56" s="76"/>
      <c r="P56" s="76"/>
      <c r="Q56" s="76"/>
      <c r="R56" s="76"/>
      <c r="S56" s="76"/>
      <c r="T56" s="76"/>
      <c r="U56" s="77"/>
      <c r="V56" s="16">
        <f>+AN9</f>
        <v>1</v>
      </c>
      <c r="W56" s="16">
        <f t="shared" ref="W56:AA56" si="6">+AO9</f>
        <v>6</v>
      </c>
      <c r="X56" s="16">
        <f t="shared" si="6"/>
        <v>28</v>
      </c>
      <c r="Y56" s="16">
        <f t="shared" si="6"/>
        <v>65</v>
      </c>
      <c r="Z56" s="16">
        <f t="shared" si="6"/>
        <v>54</v>
      </c>
      <c r="AA56" s="16">
        <f t="shared" si="6"/>
        <v>2</v>
      </c>
      <c r="AB56" s="17">
        <f>SUM(V56:AA56)</f>
        <v>156</v>
      </c>
      <c r="AC56" s="18">
        <f>V56/$AB56</f>
        <v>6.41025641025641E-3</v>
      </c>
      <c r="AD56" s="18">
        <f t="shared" ref="AD56:AH56" si="7">W56/$AB56</f>
        <v>3.8461538461538464E-2</v>
      </c>
      <c r="AE56" s="18">
        <f t="shared" si="7"/>
        <v>0.17948717948717949</v>
      </c>
      <c r="AF56" s="18">
        <f t="shared" si="7"/>
        <v>0.41666666666666669</v>
      </c>
      <c r="AG56" s="18">
        <f t="shared" si="7"/>
        <v>0.34615384615384615</v>
      </c>
      <c r="AH56" s="18">
        <f t="shared" si="7"/>
        <v>1.282051282051282E-2</v>
      </c>
      <c r="AI56" s="19">
        <f>+BA9</f>
        <v>4.07</v>
      </c>
      <c r="AJ56" s="19">
        <f t="shared" ref="AJ56:AL56" si="8">+BB9</f>
        <v>0.86</v>
      </c>
      <c r="AK56" s="42">
        <f t="shared" si="8"/>
        <v>4</v>
      </c>
      <c r="AL56" s="42">
        <f t="shared" si="8"/>
        <v>4</v>
      </c>
      <c r="AM56" s="37"/>
    </row>
    <row r="57" spans="1:56" s="13" customFormat="1" ht="18" customHeight="1" x14ac:dyDescent="0.25">
      <c r="A57" s="20"/>
      <c r="B57" s="21"/>
      <c r="C57" s="21"/>
      <c r="D57" s="21"/>
      <c r="E57" s="21"/>
      <c r="F57" s="21"/>
      <c r="G57" s="21"/>
      <c r="H57" s="21"/>
      <c r="I57" s="21"/>
      <c r="J57" s="21"/>
      <c r="K57" s="21"/>
      <c r="L57" s="21"/>
      <c r="M57" s="21"/>
      <c r="N57" s="21"/>
      <c r="O57" s="21"/>
      <c r="P57" s="21"/>
      <c r="Q57" s="21"/>
      <c r="R57" s="21"/>
      <c r="S57" s="21"/>
      <c r="T57" s="21"/>
      <c r="U57" s="21"/>
      <c r="V57" s="22"/>
      <c r="W57" s="22"/>
      <c r="X57" s="22"/>
      <c r="Y57" s="22"/>
      <c r="Z57" s="22"/>
      <c r="AA57" s="22"/>
      <c r="AB57" s="22"/>
      <c r="AC57" s="23"/>
      <c r="AD57" s="23"/>
      <c r="AE57" s="23"/>
      <c r="AF57" s="23"/>
      <c r="AG57" s="23"/>
      <c r="AH57" s="23"/>
      <c r="AI57" s="24"/>
      <c r="AJ57" s="24"/>
      <c r="AK57" s="22"/>
      <c r="AL57" s="22"/>
      <c r="AM57" s="37"/>
    </row>
    <row r="58" spans="1:56" s="13" customFormat="1" ht="18" customHeight="1" x14ac:dyDescent="0.25">
      <c r="A58" s="20"/>
      <c r="B58" s="21"/>
      <c r="C58" s="21"/>
      <c r="D58" s="21"/>
      <c r="E58" s="21"/>
      <c r="F58" s="21"/>
      <c r="G58" s="21"/>
      <c r="H58" s="21"/>
      <c r="I58" s="21"/>
      <c r="J58" s="21"/>
      <c r="K58" s="21"/>
      <c r="L58" s="21"/>
      <c r="M58" s="21"/>
      <c r="N58" s="21"/>
      <c r="O58" s="21"/>
      <c r="P58" s="21"/>
      <c r="Q58" s="21"/>
      <c r="R58" s="21"/>
      <c r="S58" s="21"/>
      <c r="T58" s="21"/>
      <c r="U58" s="21"/>
      <c r="V58" s="22"/>
      <c r="W58" s="22"/>
      <c r="X58" s="22"/>
      <c r="Y58" s="22"/>
      <c r="Z58" s="22"/>
      <c r="AA58" s="22"/>
      <c r="AB58" s="22"/>
      <c r="AC58" s="23"/>
      <c r="AD58" s="23"/>
      <c r="AE58" s="23"/>
      <c r="AF58" s="23"/>
      <c r="AG58" s="23"/>
      <c r="AH58" s="23"/>
      <c r="AI58" s="24"/>
      <c r="AJ58" s="24"/>
      <c r="AK58" s="22"/>
      <c r="AL58" s="22"/>
      <c r="AM58" s="37"/>
    </row>
    <row r="59" spans="1:56" s="13" customFormat="1" ht="18" customHeight="1" x14ac:dyDescent="0.25">
      <c r="A59" s="20"/>
      <c r="B59" s="21"/>
      <c r="C59" s="21"/>
      <c r="D59" s="21"/>
      <c r="E59" s="21"/>
      <c r="F59" s="21"/>
      <c r="G59" s="21"/>
      <c r="H59" s="21"/>
      <c r="I59" s="21"/>
      <c r="J59" s="21"/>
      <c r="K59" s="21"/>
      <c r="L59" s="21"/>
      <c r="M59" s="21"/>
      <c r="N59" s="21"/>
      <c r="O59" s="21"/>
      <c r="P59" s="21"/>
      <c r="Q59" s="21"/>
      <c r="R59" s="21"/>
      <c r="S59" s="21"/>
      <c r="T59" s="21"/>
      <c r="U59" s="21"/>
      <c r="V59" s="22"/>
      <c r="W59" s="22"/>
      <c r="X59" s="22"/>
      <c r="Y59" s="22"/>
      <c r="Z59" s="22"/>
      <c r="AA59" s="22"/>
      <c r="AB59" s="22"/>
      <c r="AC59" s="23"/>
      <c r="AD59" s="23"/>
      <c r="AE59" s="23"/>
      <c r="AF59" s="23"/>
      <c r="AG59" s="23"/>
      <c r="AH59" s="23"/>
      <c r="AI59" s="24"/>
      <c r="AJ59" s="24"/>
      <c r="AK59" s="22"/>
      <c r="AL59" s="22"/>
      <c r="AM59" s="37"/>
    </row>
    <row r="60" spans="1:56" s="13" customFormat="1" ht="18" customHeight="1" x14ac:dyDescent="0.25">
      <c r="A60" s="20"/>
      <c r="B60" s="21"/>
      <c r="C60" s="21"/>
      <c r="D60" s="21"/>
      <c r="E60" s="21"/>
      <c r="F60" s="21"/>
      <c r="G60" s="21"/>
      <c r="H60" s="21"/>
      <c r="I60" s="21"/>
      <c r="J60" s="21"/>
      <c r="K60" s="21"/>
      <c r="L60" s="21"/>
      <c r="M60" s="21"/>
      <c r="N60" s="21"/>
      <c r="O60" s="21"/>
      <c r="P60" s="21"/>
      <c r="Q60" s="21"/>
      <c r="R60" s="21"/>
      <c r="S60" s="21"/>
      <c r="T60" s="21"/>
      <c r="U60" s="21"/>
      <c r="V60" s="22"/>
      <c r="W60" s="22"/>
      <c r="X60" s="22"/>
      <c r="Y60" s="22"/>
      <c r="Z60" s="22"/>
      <c r="AA60" s="22"/>
      <c r="AB60" s="22"/>
      <c r="AC60" s="23"/>
      <c r="AD60" s="23"/>
      <c r="AE60" s="23"/>
      <c r="AF60" s="23"/>
      <c r="AG60" s="23"/>
      <c r="AH60" s="23"/>
      <c r="AI60" s="24"/>
      <c r="AJ60" s="24"/>
      <c r="AK60" s="22"/>
      <c r="AL60" s="22"/>
      <c r="AM60" s="37"/>
    </row>
    <row r="61" spans="1:56" s="5" customFormat="1" ht="21" customHeight="1" x14ac:dyDescent="0.25">
      <c r="A61" s="80" t="s">
        <v>39</v>
      </c>
      <c r="B61" s="80"/>
      <c r="C61" s="80"/>
      <c r="D61" s="80"/>
      <c r="E61" s="80"/>
      <c r="F61" s="80"/>
      <c r="G61" s="80"/>
      <c r="H61" s="80"/>
      <c r="I61" s="80"/>
      <c r="J61" s="80"/>
      <c r="K61" s="80"/>
      <c r="L61" s="80"/>
      <c r="M61" s="80"/>
      <c r="N61" s="80"/>
      <c r="O61" s="80"/>
      <c r="P61" s="25"/>
      <c r="Q61" s="25"/>
      <c r="R61" s="25"/>
      <c r="S61" s="25"/>
      <c r="T61" s="25"/>
      <c r="U61" s="25"/>
      <c r="V61" s="25"/>
      <c r="W61" s="25"/>
      <c r="X61" s="25"/>
      <c r="Y61" s="25"/>
      <c r="Z61" s="25"/>
      <c r="AA61" s="25"/>
      <c r="AB61" s="25"/>
      <c r="AC61" s="25"/>
      <c r="AD61" s="25"/>
      <c r="AE61" s="25"/>
      <c r="AF61" s="25"/>
      <c r="AG61" s="25"/>
      <c r="AH61" s="25"/>
      <c r="AI61" s="25"/>
      <c r="AJ61" s="25"/>
      <c r="AK61" s="25"/>
      <c r="AL61" s="25"/>
      <c r="AM61" s="38"/>
    </row>
    <row r="62" spans="1:56" x14ac:dyDescent="0.2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row>
    <row r="63" spans="1:56" s="14" customFormat="1" ht="19.5" customHeight="1" x14ac:dyDescent="0.25">
      <c r="A63" s="26"/>
      <c r="B63" s="26"/>
      <c r="C63" s="26"/>
      <c r="D63" s="26"/>
      <c r="E63" s="26"/>
      <c r="F63" s="26"/>
      <c r="G63" s="26"/>
      <c r="H63" s="26"/>
      <c r="I63" s="26"/>
      <c r="J63" s="26"/>
      <c r="K63" s="26"/>
      <c r="L63" s="26"/>
      <c r="M63" s="26"/>
      <c r="N63" s="26"/>
      <c r="O63" s="26"/>
      <c r="P63" s="26"/>
      <c r="Q63" s="26"/>
      <c r="R63" s="26"/>
      <c r="S63" s="26"/>
      <c r="T63" s="26"/>
      <c r="U63" s="26"/>
      <c r="V63" s="81" t="s">
        <v>2</v>
      </c>
      <c r="W63" s="81"/>
      <c r="X63" s="81"/>
      <c r="Y63" s="81"/>
      <c r="Z63" s="81"/>
      <c r="AA63" s="81"/>
      <c r="AB63" s="26"/>
      <c r="AC63" s="81" t="s">
        <v>3</v>
      </c>
      <c r="AD63" s="81"/>
      <c r="AE63" s="81"/>
      <c r="AF63" s="81"/>
      <c r="AG63" s="81"/>
      <c r="AH63" s="81"/>
      <c r="AI63" s="82" t="s">
        <v>4</v>
      </c>
      <c r="AJ63" s="82"/>
      <c r="AK63" s="82"/>
      <c r="AL63" s="82"/>
      <c r="AM63" s="13"/>
      <c r="AN63" s="13"/>
      <c r="AO63" s="13"/>
      <c r="AP63" s="13"/>
      <c r="AQ63" s="13"/>
      <c r="AR63" s="13"/>
      <c r="AS63" s="13"/>
      <c r="AT63" s="13"/>
      <c r="AU63" s="13"/>
      <c r="AV63" s="13"/>
      <c r="AW63" s="13"/>
      <c r="AX63" s="13"/>
      <c r="AY63" s="13"/>
      <c r="AZ63" s="13"/>
      <c r="BA63" s="13"/>
      <c r="BB63" s="13"/>
      <c r="BC63" s="13"/>
      <c r="BD63" s="13"/>
    </row>
    <row r="64" spans="1:56" s="13" customFormat="1" ht="18" customHeight="1" thickBot="1" x14ac:dyDescent="0.3">
      <c r="A64" s="26"/>
      <c r="B64" s="26"/>
      <c r="C64" s="26"/>
      <c r="D64" s="26"/>
      <c r="E64" s="26"/>
      <c r="F64" s="26"/>
      <c r="G64" s="26"/>
      <c r="H64" s="26"/>
      <c r="I64" s="26"/>
      <c r="J64" s="26"/>
      <c r="K64" s="26"/>
      <c r="L64" s="26"/>
      <c r="M64" s="26"/>
      <c r="N64" s="26"/>
      <c r="O64" s="26"/>
      <c r="P64" s="26"/>
      <c r="Q64" s="26"/>
      <c r="R64" s="26"/>
      <c r="S64" s="26"/>
      <c r="T64" s="26"/>
      <c r="U64" s="26"/>
      <c r="V64" s="81"/>
      <c r="W64" s="81"/>
      <c r="X64" s="81"/>
      <c r="Y64" s="81"/>
      <c r="Z64" s="81"/>
      <c r="AA64" s="81"/>
      <c r="AB64" s="26"/>
      <c r="AC64" s="81"/>
      <c r="AD64" s="81"/>
      <c r="AE64" s="81"/>
      <c r="AF64" s="81"/>
      <c r="AG64" s="81"/>
      <c r="AH64" s="81"/>
      <c r="AI64" s="82"/>
      <c r="AJ64" s="82"/>
      <c r="AK64" s="82"/>
      <c r="AL64" s="82"/>
    </row>
    <row r="65" spans="1:56" s="13" customFormat="1" ht="18" customHeight="1" x14ac:dyDescent="0.25">
      <c r="A65" s="27"/>
      <c r="B65" s="83"/>
      <c r="C65" s="83"/>
      <c r="D65" s="83"/>
      <c r="E65" s="83"/>
      <c r="F65" s="83"/>
      <c r="G65" s="83"/>
      <c r="H65" s="83"/>
      <c r="I65" s="83"/>
      <c r="J65" s="83"/>
      <c r="K65" s="83"/>
      <c r="L65" s="83"/>
      <c r="M65" s="83"/>
      <c r="N65" s="83"/>
      <c r="O65" s="83"/>
      <c r="P65" s="83"/>
      <c r="Q65" s="83"/>
      <c r="R65" s="83"/>
      <c r="S65" s="83"/>
      <c r="T65" s="83"/>
      <c r="U65" s="83"/>
      <c r="V65" s="28">
        <v>1</v>
      </c>
      <c r="W65" s="29">
        <v>2</v>
      </c>
      <c r="X65" s="29">
        <v>3</v>
      </c>
      <c r="Y65" s="29">
        <v>4</v>
      </c>
      <c r="Z65" s="30">
        <v>5</v>
      </c>
      <c r="AA65" s="30" t="s">
        <v>5</v>
      </c>
      <c r="AB65" s="10" t="s">
        <v>6</v>
      </c>
      <c r="AC65" s="28">
        <v>1</v>
      </c>
      <c r="AD65" s="29">
        <v>2</v>
      </c>
      <c r="AE65" s="29">
        <v>3</v>
      </c>
      <c r="AF65" s="29">
        <v>4</v>
      </c>
      <c r="AG65" s="30">
        <v>5</v>
      </c>
      <c r="AH65" s="30" t="s">
        <v>5</v>
      </c>
      <c r="AI65" s="11" t="s">
        <v>7</v>
      </c>
      <c r="AJ65" s="12" t="s">
        <v>8</v>
      </c>
      <c r="AK65" s="12" t="s">
        <v>9</v>
      </c>
      <c r="AL65" s="12" t="s">
        <v>10</v>
      </c>
    </row>
    <row r="66" spans="1:56" s="13" customFormat="1" ht="18" customHeight="1" x14ac:dyDescent="0.25">
      <c r="A66" s="78" t="s">
        <v>28</v>
      </c>
      <c r="B66" s="78"/>
      <c r="C66" s="78"/>
      <c r="D66" s="78"/>
      <c r="E66" s="78"/>
      <c r="F66" s="78"/>
      <c r="G66" s="78"/>
      <c r="H66" s="78"/>
      <c r="I66" s="78"/>
      <c r="J66" s="78"/>
      <c r="K66" s="78"/>
      <c r="L66" s="78"/>
      <c r="M66" s="78"/>
      <c r="N66" s="78"/>
      <c r="O66" s="78"/>
      <c r="P66" s="78"/>
      <c r="Q66" s="78"/>
      <c r="R66" s="78"/>
      <c r="S66" s="78"/>
      <c r="T66" s="78"/>
      <c r="U66" s="79"/>
      <c r="V66" s="84"/>
      <c r="W66" s="84"/>
      <c r="X66" s="84"/>
      <c r="Y66" s="84"/>
      <c r="Z66" s="84"/>
      <c r="AA66" s="84"/>
      <c r="AB66" s="84"/>
      <c r="AC66" s="84"/>
      <c r="AD66" s="84"/>
      <c r="AE66" s="84"/>
      <c r="AF66" s="84"/>
      <c r="AG66" s="84"/>
      <c r="AH66" s="84"/>
      <c r="AI66" s="84"/>
      <c r="AJ66" s="84"/>
      <c r="AK66" s="84"/>
      <c r="AL66" s="84"/>
    </row>
    <row r="67" spans="1:56" s="13" customFormat="1" ht="18" customHeight="1" x14ac:dyDescent="0.25">
      <c r="A67" s="15">
        <v>9</v>
      </c>
      <c r="B67" s="76" t="s">
        <v>29</v>
      </c>
      <c r="C67" s="76"/>
      <c r="D67" s="76"/>
      <c r="E67" s="76"/>
      <c r="F67" s="76"/>
      <c r="G67" s="76"/>
      <c r="H67" s="76"/>
      <c r="I67" s="76"/>
      <c r="J67" s="76"/>
      <c r="K67" s="76"/>
      <c r="L67" s="76"/>
      <c r="M67" s="76"/>
      <c r="N67" s="76"/>
      <c r="O67" s="76"/>
      <c r="P67" s="76"/>
      <c r="Q67" s="76"/>
      <c r="R67" s="76"/>
      <c r="S67" s="76"/>
      <c r="T67" s="76"/>
      <c r="U67" s="77"/>
      <c r="V67" s="16">
        <f>+AN12</f>
        <v>3</v>
      </c>
      <c r="W67" s="16">
        <f t="shared" ref="W67:AA71" si="9">+AO12</f>
        <v>11</v>
      </c>
      <c r="X67" s="16">
        <f t="shared" si="9"/>
        <v>30</v>
      </c>
      <c r="Y67" s="16">
        <f t="shared" si="9"/>
        <v>71</v>
      </c>
      <c r="Z67" s="16">
        <f t="shared" si="9"/>
        <v>122</v>
      </c>
      <c r="AA67" s="16">
        <f t="shared" si="9"/>
        <v>6</v>
      </c>
      <c r="AB67" s="17">
        <f>SUM(V67:AA67)</f>
        <v>243</v>
      </c>
      <c r="AC67" s="18">
        <f>V67/$AB67</f>
        <v>1.2345679012345678E-2</v>
      </c>
      <c r="AD67" s="18">
        <f t="shared" ref="AD67:AH71" si="10">W67/$AB67</f>
        <v>4.5267489711934158E-2</v>
      </c>
      <c r="AE67" s="18">
        <f t="shared" si="10"/>
        <v>0.12345679012345678</v>
      </c>
      <c r="AF67" s="18">
        <f t="shared" si="10"/>
        <v>0.29218106995884774</v>
      </c>
      <c r="AG67" s="18">
        <f t="shared" si="10"/>
        <v>0.50205761316872433</v>
      </c>
      <c r="AH67" s="18">
        <f t="shared" si="10"/>
        <v>2.4691358024691357E-2</v>
      </c>
      <c r="AI67" s="43">
        <f>+BA12</f>
        <v>4.26</v>
      </c>
      <c r="AJ67" s="43">
        <f t="shared" ref="AJ67:AL71" si="11">+BB12</f>
        <v>0.94</v>
      </c>
      <c r="AK67" s="16">
        <f t="shared" si="11"/>
        <v>5</v>
      </c>
      <c r="AL67" s="16">
        <f t="shared" si="11"/>
        <v>5</v>
      </c>
    </row>
    <row r="68" spans="1:56" s="13" customFormat="1" ht="18" customHeight="1" x14ac:dyDescent="0.25">
      <c r="A68" s="15">
        <v>10</v>
      </c>
      <c r="B68" s="76" t="s">
        <v>30</v>
      </c>
      <c r="C68" s="76"/>
      <c r="D68" s="76"/>
      <c r="E68" s="76"/>
      <c r="F68" s="76"/>
      <c r="G68" s="76"/>
      <c r="H68" s="76"/>
      <c r="I68" s="76"/>
      <c r="J68" s="76"/>
      <c r="K68" s="76"/>
      <c r="L68" s="76"/>
      <c r="M68" s="76"/>
      <c r="N68" s="76"/>
      <c r="O68" s="76"/>
      <c r="P68" s="76"/>
      <c r="Q68" s="76"/>
      <c r="R68" s="76"/>
      <c r="S68" s="76"/>
      <c r="T68" s="76"/>
      <c r="U68" s="77"/>
      <c r="V68" s="16">
        <f t="shared" ref="V68:V71" si="12">+AN13</f>
        <v>11</v>
      </c>
      <c r="W68" s="16">
        <f t="shared" si="9"/>
        <v>14</v>
      </c>
      <c r="X68" s="16">
        <f t="shared" si="9"/>
        <v>30</v>
      </c>
      <c r="Y68" s="16">
        <f t="shared" si="9"/>
        <v>62</v>
      </c>
      <c r="Z68" s="16">
        <f t="shared" si="9"/>
        <v>98</v>
      </c>
      <c r="AA68" s="16">
        <f t="shared" si="9"/>
        <v>28</v>
      </c>
      <c r="AB68" s="17">
        <f t="shared" ref="AB68:AB71" si="13">SUM(V68:AA68)</f>
        <v>243</v>
      </c>
      <c r="AC68" s="18">
        <f t="shared" ref="AC68:AC71" si="14">V68/$AB68</f>
        <v>4.5267489711934158E-2</v>
      </c>
      <c r="AD68" s="18">
        <f t="shared" si="10"/>
        <v>5.7613168724279837E-2</v>
      </c>
      <c r="AE68" s="18">
        <f t="shared" si="10"/>
        <v>0.12345679012345678</v>
      </c>
      <c r="AF68" s="18">
        <f t="shared" si="10"/>
        <v>0.2551440329218107</v>
      </c>
      <c r="AG68" s="18">
        <f t="shared" si="10"/>
        <v>0.40329218106995884</v>
      </c>
      <c r="AH68" s="18">
        <f t="shared" si="10"/>
        <v>0.11522633744855967</v>
      </c>
      <c r="AI68" s="43">
        <f t="shared" ref="AI68:AI71" si="15">+BA13</f>
        <v>4.03</v>
      </c>
      <c r="AJ68" s="43">
        <f t="shared" si="11"/>
        <v>1.1499999999999999</v>
      </c>
      <c r="AK68" s="16">
        <f t="shared" si="11"/>
        <v>4</v>
      </c>
      <c r="AL68" s="16">
        <f t="shared" si="11"/>
        <v>5</v>
      </c>
      <c r="AM68" s="14"/>
      <c r="AN68" s="14"/>
      <c r="AO68" s="14"/>
      <c r="AP68" s="14"/>
      <c r="AQ68" s="14"/>
      <c r="AR68" s="14"/>
      <c r="AS68" s="14"/>
      <c r="AT68" s="14"/>
      <c r="AU68" s="14"/>
      <c r="AV68" s="14"/>
      <c r="AW68" s="14"/>
      <c r="AX68" s="14"/>
      <c r="AY68" s="14"/>
      <c r="AZ68" s="14"/>
      <c r="BA68" s="14"/>
      <c r="BB68" s="14"/>
      <c r="BC68" s="14"/>
      <c r="BD68" s="14"/>
    </row>
    <row r="69" spans="1:56" s="13" customFormat="1" ht="18" customHeight="1" x14ac:dyDescent="0.25">
      <c r="A69" s="15">
        <v>11</v>
      </c>
      <c r="B69" s="76" t="s">
        <v>31</v>
      </c>
      <c r="C69" s="76"/>
      <c r="D69" s="76"/>
      <c r="E69" s="76"/>
      <c r="F69" s="76"/>
      <c r="G69" s="76"/>
      <c r="H69" s="76"/>
      <c r="I69" s="76"/>
      <c r="J69" s="76"/>
      <c r="K69" s="76"/>
      <c r="L69" s="76"/>
      <c r="M69" s="76"/>
      <c r="N69" s="76"/>
      <c r="O69" s="76"/>
      <c r="P69" s="76"/>
      <c r="Q69" s="76"/>
      <c r="R69" s="76"/>
      <c r="S69" s="76"/>
      <c r="T69" s="76"/>
      <c r="U69" s="77"/>
      <c r="V69" s="16">
        <f t="shared" si="12"/>
        <v>2</v>
      </c>
      <c r="W69" s="16">
        <f t="shared" si="9"/>
        <v>8</v>
      </c>
      <c r="X69" s="16">
        <f t="shared" si="9"/>
        <v>31</v>
      </c>
      <c r="Y69" s="16">
        <f t="shared" si="9"/>
        <v>48</v>
      </c>
      <c r="Z69" s="16">
        <f t="shared" si="9"/>
        <v>117</v>
      </c>
      <c r="AA69" s="16">
        <f t="shared" si="9"/>
        <v>37</v>
      </c>
      <c r="AB69" s="17">
        <f t="shared" si="13"/>
        <v>243</v>
      </c>
      <c r="AC69" s="18">
        <f t="shared" si="14"/>
        <v>8.23045267489712E-3</v>
      </c>
      <c r="AD69" s="18">
        <f t="shared" si="10"/>
        <v>3.292181069958848E-2</v>
      </c>
      <c r="AE69" s="18">
        <f t="shared" si="10"/>
        <v>0.12757201646090535</v>
      </c>
      <c r="AF69" s="18">
        <f t="shared" si="10"/>
        <v>0.19753086419753085</v>
      </c>
      <c r="AG69" s="18">
        <f t="shared" si="10"/>
        <v>0.48148148148148145</v>
      </c>
      <c r="AH69" s="18">
        <f t="shared" si="10"/>
        <v>0.15226337448559671</v>
      </c>
      <c r="AI69" s="43">
        <f t="shared" si="15"/>
        <v>4.3099999999999996</v>
      </c>
      <c r="AJ69" s="43">
        <f t="shared" si="11"/>
        <v>0.93</v>
      </c>
      <c r="AK69" s="16">
        <f t="shared" si="11"/>
        <v>5</v>
      </c>
      <c r="AL69" s="16">
        <f t="shared" si="11"/>
        <v>5</v>
      </c>
    </row>
    <row r="70" spans="1:56" s="13" customFormat="1" ht="18" customHeight="1" x14ac:dyDescent="0.25">
      <c r="A70" s="15">
        <v>12</v>
      </c>
      <c r="B70" s="76" t="s">
        <v>32</v>
      </c>
      <c r="C70" s="76"/>
      <c r="D70" s="76"/>
      <c r="E70" s="76"/>
      <c r="F70" s="76"/>
      <c r="G70" s="76"/>
      <c r="H70" s="76"/>
      <c r="I70" s="76"/>
      <c r="J70" s="76"/>
      <c r="K70" s="76"/>
      <c r="L70" s="76"/>
      <c r="M70" s="76"/>
      <c r="N70" s="76"/>
      <c r="O70" s="76"/>
      <c r="P70" s="76"/>
      <c r="Q70" s="76"/>
      <c r="R70" s="76"/>
      <c r="S70" s="76"/>
      <c r="T70" s="76"/>
      <c r="U70" s="77"/>
      <c r="V70" s="16">
        <f t="shared" si="12"/>
        <v>2</v>
      </c>
      <c r="W70" s="16">
        <f t="shared" si="9"/>
        <v>7</v>
      </c>
      <c r="X70" s="16">
        <f t="shared" si="9"/>
        <v>29</v>
      </c>
      <c r="Y70" s="16">
        <f t="shared" si="9"/>
        <v>58</v>
      </c>
      <c r="Z70" s="16">
        <f t="shared" si="9"/>
        <v>122</v>
      </c>
      <c r="AA70" s="16">
        <f t="shared" si="9"/>
        <v>25</v>
      </c>
      <c r="AB70" s="17">
        <f t="shared" si="13"/>
        <v>243</v>
      </c>
      <c r="AC70" s="18">
        <f t="shared" si="14"/>
        <v>8.23045267489712E-3</v>
      </c>
      <c r="AD70" s="18">
        <f t="shared" si="10"/>
        <v>2.8806584362139918E-2</v>
      </c>
      <c r="AE70" s="18">
        <f t="shared" si="10"/>
        <v>0.11934156378600823</v>
      </c>
      <c r="AF70" s="18">
        <f t="shared" si="10"/>
        <v>0.23868312757201646</v>
      </c>
      <c r="AG70" s="18">
        <f t="shared" si="10"/>
        <v>0.50205761316872433</v>
      </c>
      <c r="AH70" s="18">
        <f t="shared" si="10"/>
        <v>0.102880658436214</v>
      </c>
      <c r="AI70" s="43">
        <f t="shared" si="15"/>
        <v>4.33</v>
      </c>
      <c r="AJ70" s="43">
        <f t="shared" si="11"/>
        <v>0.89</v>
      </c>
      <c r="AK70" s="16">
        <f t="shared" si="11"/>
        <v>5</v>
      </c>
      <c r="AL70" s="16">
        <f t="shared" si="11"/>
        <v>5</v>
      </c>
    </row>
    <row r="71" spans="1:56" s="13" customFormat="1" ht="18" customHeight="1" x14ac:dyDescent="0.25">
      <c r="A71" s="15">
        <v>13</v>
      </c>
      <c r="B71" s="76" t="s">
        <v>33</v>
      </c>
      <c r="C71" s="76"/>
      <c r="D71" s="76"/>
      <c r="E71" s="76"/>
      <c r="F71" s="76"/>
      <c r="G71" s="76"/>
      <c r="H71" s="76"/>
      <c r="I71" s="76"/>
      <c r="J71" s="76"/>
      <c r="K71" s="76"/>
      <c r="L71" s="76"/>
      <c r="M71" s="76"/>
      <c r="N71" s="76"/>
      <c r="O71" s="76"/>
      <c r="P71" s="76"/>
      <c r="Q71" s="76"/>
      <c r="R71" s="76"/>
      <c r="S71" s="76"/>
      <c r="T71" s="76"/>
      <c r="U71" s="77"/>
      <c r="V71" s="16">
        <f t="shared" si="12"/>
        <v>2</v>
      </c>
      <c r="W71" s="16">
        <f t="shared" si="9"/>
        <v>10</v>
      </c>
      <c r="X71" s="16">
        <f t="shared" si="9"/>
        <v>41</v>
      </c>
      <c r="Y71" s="16">
        <f t="shared" si="9"/>
        <v>66</v>
      </c>
      <c r="Z71" s="16">
        <f t="shared" si="9"/>
        <v>120</v>
      </c>
      <c r="AA71" s="16">
        <f t="shared" si="9"/>
        <v>4</v>
      </c>
      <c r="AB71" s="17">
        <f t="shared" si="13"/>
        <v>243</v>
      </c>
      <c r="AC71" s="18">
        <f t="shared" si="14"/>
        <v>8.23045267489712E-3</v>
      </c>
      <c r="AD71" s="18">
        <f t="shared" si="10"/>
        <v>4.1152263374485597E-2</v>
      </c>
      <c r="AE71" s="18">
        <f t="shared" si="10"/>
        <v>0.16872427983539096</v>
      </c>
      <c r="AF71" s="18">
        <f t="shared" si="10"/>
        <v>0.27160493827160492</v>
      </c>
      <c r="AG71" s="18">
        <f t="shared" si="10"/>
        <v>0.49382716049382713</v>
      </c>
      <c r="AH71" s="18">
        <f t="shared" si="10"/>
        <v>1.646090534979424E-2</v>
      </c>
      <c r="AI71" s="43">
        <f t="shared" si="15"/>
        <v>4.22</v>
      </c>
      <c r="AJ71" s="43">
        <f t="shared" si="11"/>
        <v>0.93</v>
      </c>
      <c r="AK71" s="16">
        <f t="shared" si="11"/>
        <v>5</v>
      </c>
      <c r="AL71" s="16">
        <f t="shared" si="11"/>
        <v>5</v>
      </c>
    </row>
    <row r="72" spans="1:56" s="14" customFormat="1" ht="18.75" customHeight="1" x14ac:dyDescent="0.25">
      <c r="A72" s="78"/>
      <c r="B72" s="78"/>
      <c r="C72" s="78"/>
      <c r="D72" s="78"/>
      <c r="E72" s="78"/>
      <c r="F72" s="78"/>
      <c r="G72" s="78"/>
      <c r="H72" s="78"/>
      <c r="I72" s="78"/>
      <c r="J72" s="78"/>
      <c r="K72" s="78"/>
      <c r="L72" s="78"/>
      <c r="M72" s="78"/>
      <c r="N72" s="78"/>
      <c r="O72" s="78"/>
      <c r="P72" s="78"/>
      <c r="Q72" s="78"/>
      <c r="R72" s="78"/>
      <c r="S72" s="78"/>
      <c r="T72" s="78"/>
      <c r="U72" s="79"/>
      <c r="V72" s="41"/>
      <c r="W72" s="41"/>
      <c r="X72" s="41"/>
      <c r="Y72" s="41"/>
      <c r="Z72" s="41"/>
      <c r="AA72" s="41"/>
      <c r="AB72" s="41"/>
      <c r="AC72" s="41"/>
      <c r="AD72" s="41"/>
      <c r="AE72" s="41"/>
      <c r="AF72" s="41"/>
      <c r="AG72" s="41"/>
      <c r="AH72" s="41"/>
      <c r="AI72" s="44"/>
      <c r="AJ72" s="44"/>
      <c r="AK72" s="51"/>
      <c r="AL72" s="51"/>
      <c r="AM72"/>
      <c r="AN72"/>
      <c r="AO72"/>
      <c r="AP72"/>
      <c r="AQ72"/>
      <c r="AR72"/>
      <c r="AS72"/>
      <c r="AT72"/>
      <c r="AU72"/>
      <c r="AV72"/>
      <c r="AW72"/>
      <c r="AX72"/>
      <c r="AY72"/>
      <c r="AZ72"/>
      <c r="BA72"/>
      <c r="BB72"/>
      <c r="BC72"/>
      <c r="BD72"/>
    </row>
    <row r="73" spans="1:56" s="14" customFormat="1" ht="18.75" customHeight="1" x14ac:dyDescent="0.25">
      <c r="A73" s="15">
        <v>14</v>
      </c>
      <c r="B73" s="76" t="s">
        <v>34</v>
      </c>
      <c r="C73" s="76"/>
      <c r="D73" s="76"/>
      <c r="E73" s="76"/>
      <c r="F73" s="76"/>
      <c r="G73" s="76"/>
      <c r="H73" s="76"/>
      <c r="I73" s="76"/>
      <c r="J73" s="76"/>
      <c r="K73" s="76"/>
      <c r="L73" s="76"/>
      <c r="M73" s="76"/>
      <c r="N73" s="76"/>
      <c r="O73" s="76"/>
      <c r="P73" s="76"/>
      <c r="Q73" s="76"/>
      <c r="R73" s="76"/>
      <c r="S73" s="76"/>
      <c r="T73" s="76"/>
      <c r="U73" s="77"/>
      <c r="V73" s="16">
        <f>+AN17</f>
        <v>0</v>
      </c>
      <c r="W73" s="16">
        <f t="shared" ref="W73:AA73" si="16">+AO17</f>
        <v>4</v>
      </c>
      <c r="X73" s="16">
        <f t="shared" si="16"/>
        <v>46</v>
      </c>
      <c r="Y73" s="16">
        <f t="shared" si="16"/>
        <v>83</v>
      </c>
      <c r="Z73" s="16">
        <f t="shared" si="16"/>
        <v>108</v>
      </c>
      <c r="AA73" s="16">
        <f t="shared" si="16"/>
        <v>2</v>
      </c>
      <c r="AB73" s="17">
        <f>SUM(V73:AA73)</f>
        <v>243</v>
      </c>
      <c r="AC73" s="18">
        <f>V73/$AB73</f>
        <v>0</v>
      </c>
      <c r="AD73" s="18">
        <f t="shared" ref="AD73:AH73" si="17">W73/$AB73</f>
        <v>1.646090534979424E-2</v>
      </c>
      <c r="AE73" s="18">
        <f t="shared" si="17"/>
        <v>0.18930041152263374</v>
      </c>
      <c r="AF73" s="18">
        <f t="shared" si="17"/>
        <v>0.34156378600823045</v>
      </c>
      <c r="AG73" s="18">
        <f t="shared" si="17"/>
        <v>0.44444444444444442</v>
      </c>
      <c r="AH73" s="18">
        <f t="shared" si="17"/>
        <v>8.23045267489712E-3</v>
      </c>
      <c r="AI73" s="43">
        <f>+BA17</f>
        <v>4.22</v>
      </c>
      <c r="AJ73" s="43">
        <f t="shared" ref="AJ73:AL73" si="18">+BB17</f>
        <v>0.81</v>
      </c>
      <c r="AK73" s="16">
        <f t="shared" si="18"/>
        <v>4</v>
      </c>
      <c r="AL73" s="16">
        <f t="shared" si="18"/>
        <v>5</v>
      </c>
      <c r="AM73"/>
      <c r="AN73"/>
      <c r="AO73"/>
      <c r="AP73"/>
      <c r="AQ73"/>
      <c r="AR73"/>
      <c r="AS73"/>
      <c r="AT73"/>
      <c r="AU73"/>
      <c r="AV73"/>
      <c r="AW73"/>
      <c r="AX73"/>
      <c r="AY73"/>
      <c r="AZ73"/>
      <c r="BA73"/>
      <c r="BB73"/>
      <c r="BC73"/>
      <c r="BD73"/>
    </row>
    <row r="77" spans="1:56" s="14" customFormat="1" ht="18.75" customHeight="1" x14ac:dyDescent="0.25">
      <c r="A77" s="73" t="s">
        <v>37</v>
      </c>
      <c r="B77" s="73"/>
      <c r="C77" s="73"/>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c r="AN77"/>
      <c r="AO77"/>
      <c r="AP77"/>
      <c r="AQ77"/>
      <c r="AR77"/>
      <c r="AS77"/>
      <c r="AT77"/>
      <c r="AU77"/>
      <c r="AV77"/>
      <c r="AW77"/>
      <c r="AX77"/>
      <c r="AY77"/>
      <c r="AZ77"/>
      <c r="BA77"/>
      <c r="BB77"/>
      <c r="BC77"/>
      <c r="BD77"/>
    </row>
    <row r="78" spans="1:56" ht="15.75" x14ac:dyDescent="0.25">
      <c r="A78" s="72" t="s">
        <v>148</v>
      </c>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row>
    <row r="79" spans="1:56" ht="33.75" customHeight="1" x14ac:dyDescent="0.25">
      <c r="A79" s="72" t="s">
        <v>138</v>
      </c>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row>
    <row r="80" spans="1:56" ht="31.5" customHeight="1" x14ac:dyDescent="0.25">
      <c r="A80" s="72" t="s">
        <v>139</v>
      </c>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row>
    <row r="81" spans="1:27" ht="36" customHeight="1" x14ac:dyDescent="0.25">
      <c r="A81" s="72" t="s">
        <v>140</v>
      </c>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row>
    <row r="82" spans="1:27" ht="15.75" x14ac:dyDescent="0.25">
      <c r="A82" s="72" t="s">
        <v>141</v>
      </c>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row>
    <row r="83" spans="1:27" ht="47.25" customHeight="1" x14ac:dyDescent="0.25">
      <c r="A83" s="72" t="s">
        <v>142</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row>
    <row r="84" spans="1:27" ht="15.75" x14ac:dyDescent="0.25">
      <c r="A84" s="72" t="s">
        <v>143</v>
      </c>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row>
    <row r="85" spans="1:27" ht="34.5" customHeight="1" x14ac:dyDescent="0.25">
      <c r="A85" s="72" t="s">
        <v>144</v>
      </c>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row>
    <row r="86" spans="1:27" ht="36" customHeight="1" x14ac:dyDescent="0.25">
      <c r="A86" s="72" t="s">
        <v>145</v>
      </c>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row>
    <row r="87" spans="1:27" ht="21" customHeight="1" x14ac:dyDescent="0.25">
      <c r="A87" s="72" t="s">
        <v>146</v>
      </c>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row>
    <row r="88" spans="1:27" ht="36.75" customHeight="1" x14ac:dyDescent="0.25">
      <c r="A88" s="72" t="s">
        <v>147</v>
      </c>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row>
  </sheetData>
  <mergeCells count="77">
    <mergeCell ref="A86:AA86"/>
    <mergeCell ref="A87:AA87"/>
    <mergeCell ref="A88:AA88"/>
    <mergeCell ref="A81:AA81"/>
    <mergeCell ref="A82:AA82"/>
    <mergeCell ref="A83:AA83"/>
    <mergeCell ref="A84:AA84"/>
    <mergeCell ref="A85:AA85"/>
    <mergeCell ref="AD23:AH23"/>
    <mergeCell ref="C37:J37"/>
    <mergeCell ref="A20:F20"/>
    <mergeCell ref="AB11:AD11"/>
    <mergeCell ref="A35:J35"/>
    <mergeCell ref="A21:E21"/>
    <mergeCell ref="A25:D25"/>
    <mergeCell ref="A26:D26"/>
    <mergeCell ref="A28:D28"/>
    <mergeCell ref="A27:D27"/>
    <mergeCell ref="A23:D23"/>
    <mergeCell ref="A24:D24"/>
    <mergeCell ref="A29:D29"/>
    <mergeCell ref="A30:D30"/>
    <mergeCell ref="A31:D31"/>
    <mergeCell ref="A22:D22"/>
    <mergeCell ref="A1:AE1"/>
    <mergeCell ref="A6:AL6"/>
    <mergeCell ref="A7:AL7"/>
    <mergeCell ref="A8:AE8"/>
    <mergeCell ref="A9:AL9"/>
    <mergeCell ref="V44:AA45"/>
    <mergeCell ref="V55:AL55"/>
    <mergeCell ref="AC44:AH45"/>
    <mergeCell ref="AI44:AL45"/>
    <mergeCell ref="B46:U46"/>
    <mergeCell ref="A47:U47"/>
    <mergeCell ref="V47:AL47"/>
    <mergeCell ref="B53:U53"/>
    <mergeCell ref="B54:U54"/>
    <mergeCell ref="A55:U55"/>
    <mergeCell ref="V63:AA64"/>
    <mergeCell ref="AC63:AH64"/>
    <mergeCell ref="AI63:AL64"/>
    <mergeCell ref="B65:U65"/>
    <mergeCell ref="A66:U66"/>
    <mergeCell ref="V66:AL66"/>
    <mergeCell ref="C36:J36"/>
    <mergeCell ref="B73:U73"/>
    <mergeCell ref="A72:U72"/>
    <mergeCell ref="B71:U71"/>
    <mergeCell ref="A42:O42"/>
    <mergeCell ref="B48:U48"/>
    <mergeCell ref="B49:U49"/>
    <mergeCell ref="B50:U50"/>
    <mergeCell ref="B51:U51"/>
    <mergeCell ref="B52:U52"/>
    <mergeCell ref="B67:U67"/>
    <mergeCell ref="B68:U68"/>
    <mergeCell ref="B69:U69"/>
    <mergeCell ref="B70:U70"/>
    <mergeCell ref="B56:U56"/>
    <mergeCell ref="A61:O61"/>
    <mergeCell ref="AH77:AJ77"/>
    <mergeCell ref="AK77:AL77"/>
    <mergeCell ref="J77:L77"/>
    <mergeCell ref="M77:O77"/>
    <mergeCell ref="P77:R77"/>
    <mergeCell ref="S77:U77"/>
    <mergeCell ref="V77:X77"/>
    <mergeCell ref="Y77:AA77"/>
    <mergeCell ref="AB77:AD77"/>
    <mergeCell ref="AE77:AG77"/>
    <mergeCell ref="A80:AA80"/>
    <mergeCell ref="A77:C77"/>
    <mergeCell ref="D77:F77"/>
    <mergeCell ref="G77:I77"/>
    <mergeCell ref="A78:AA78"/>
    <mergeCell ref="A79:AA79"/>
  </mergeCells>
  <printOptions horizontalCentered="1" verticalCentered="1"/>
  <pageMargins left="0" right="0" top="0" bottom="0" header="0.31496062992125984" footer="0.31496062992125984"/>
  <pageSetup paperSize="9" scale="3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334B-0B2F-469C-A17C-837C681EF8BD}">
  <sheetPr>
    <tabColor rgb="FF92D050"/>
    <pageSetUpPr fitToPage="1"/>
  </sheetPr>
  <dimension ref="A1:BD57"/>
  <sheetViews>
    <sheetView view="pageBreakPreview" zoomScale="80" zoomScaleNormal="100" zoomScaleSheetLayoutView="80" workbookViewId="0">
      <selection activeCell="B37" sqref="B37:U37"/>
    </sheetView>
  </sheetViews>
  <sheetFormatPr baseColWidth="10" defaultRowHeight="15" x14ac:dyDescent="0.25"/>
  <cols>
    <col min="1" max="1" width="10.140625" customWidth="1"/>
    <col min="2" max="2" width="9.42578125" customWidth="1"/>
    <col min="3" max="3" width="8.28515625" customWidth="1"/>
    <col min="4" max="4" width="9.5703125" customWidth="1"/>
    <col min="5" max="5" width="49.42578125" customWidth="1"/>
    <col min="6" max="6" width="11.7109375" customWidth="1"/>
    <col min="8" max="8" width="11.42578125" customWidth="1"/>
    <col min="10" max="10" width="10.140625" customWidth="1"/>
    <col min="11" max="11" width="9.28515625" customWidth="1"/>
    <col min="12" max="12" width="9" customWidth="1"/>
    <col min="13" max="14" width="8.5703125" customWidth="1"/>
    <col min="15" max="15" width="9.5703125" customWidth="1"/>
    <col min="16" max="16" width="8.28515625" customWidth="1"/>
    <col min="17" max="17" width="11" customWidth="1"/>
    <col min="18" max="18" width="10.7109375" bestFit="1" customWidth="1"/>
    <col min="19" max="19" width="11.7109375" customWidth="1"/>
    <col min="20" max="20" width="14.42578125" customWidth="1"/>
    <col min="21" max="21" width="7.5703125" customWidth="1"/>
    <col min="22" max="23" width="10" customWidth="1"/>
    <col min="24" max="24" width="10.85546875" customWidth="1"/>
    <col min="25" max="25" width="10.7109375" customWidth="1"/>
    <col min="26" max="26" width="8.7109375" customWidth="1"/>
    <col min="27" max="27" width="8" bestFit="1" customWidth="1"/>
    <col min="28" max="28" width="8.5703125" bestFit="1" customWidth="1"/>
    <col min="29" max="30" width="10.7109375" bestFit="1" customWidth="1"/>
    <col min="31" max="32" width="12.42578125" bestFit="1" customWidth="1"/>
    <col min="33" max="33" width="10.7109375" bestFit="1" customWidth="1"/>
    <col min="34" max="34" width="10.7109375" customWidth="1"/>
    <col min="35" max="35" width="8.7109375" bestFit="1" customWidth="1"/>
    <col min="36" max="36" width="14.85546875" bestFit="1" customWidth="1"/>
    <col min="37" max="37" width="11.28515625" bestFit="1" customWidth="1"/>
    <col min="38" max="38" width="8" bestFit="1" customWidth="1"/>
    <col min="39" max="39" width="70.85546875" hidden="1" customWidth="1"/>
    <col min="40" max="56" width="11.42578125" hidden="1" customWidth="1"/>
  </cols>
  <sheetData>
    <row r="1" spans="1:56"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M1" t="s">
        <v>116</v>
      </c>
      <c r="AN1">
        <v>0</v>
      </c>
      <c r="AO1">
        <v>1</v>
      </c>
      <c r="AP1">
        <v>2</v>
      </c>
      <c r="AQ1">
        <v>6</v>
      </c>
      <c r="AR1">
        <v>16</v>
      </c>
      <c r="AS1">
        <v>1</v>
      </c>
      <c r="AT1">
        <v>26</v>
      </c>
      <c r="AU1" t="s">
        <v>116</v>
      </c>
      <c r="AV1">
        <v>0</v>
      </c>
      <c r="AW1">
        <v>1</v>
      </c>
      <c r="AX1">
        <v>2</v>
      </c>
      <c r="AY1">
        <v>6</v>
      </c>
      <c r="AZ1">
        <v>16</v>
      </c>
      <c r="BA1">
        <v>4.4800000000000004</v>
      </c>
      <c r="BB1">
        <v>0.82</v>
      </c>
      <c r="BC1">
        <v>5</v>
      </c>
      <c r="BD1">
        <v>5</v>
      </c>
    </row>
    <row r="2" spans="1:56" x14ac:dyDescent="0.2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M2" t="s">
        <v>117</v>
      </c>
      <c r="AN2">
        <v>2</v>
      </c>
      <c r="AO2">
        <v>1</v>
      </c>
      <c r="AP2">
        <v>2</v>
      </c>
      <c r="AQ2">
        <v>6</v>
      </c>
      <c r="AR2">
        <v>13</v>
      </c>
      <c r="AS2">
        <v>2</v>
      </c>
      <c r="AT2">
        <v>26</v>
      </c>
      <c r="AU2" t="s">
        <v>117</v>
      </c>
      <c r="AV2">
        <v>2</v>
      </c>
      <c r="AW2">
        <v>1</v>
      </c>
      <c r="AX2">
        <v>2</v>
      </c>
      <c r="AY2">
        <v>6</v>
      </c>
      <c r="AZ2">
        <v>13</v>
      </c>
      <c r="BA2">
        <v>4.12</v>
      </c>
      <c r="BB2">
        <v>1.26</v>
      </c>
      <c r="BC2">
        <v>5</v>
      </c>
      <c r="BD2">
        <v>5</v>
      </c>
    </row>
    <row r="3" spans="1:56" x14ac:dyDescent="0.2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M3" t="s">
        <v>118</v>
      </c>
      <c r="AN3">
        <v>0</v>
      </c>
      <c r="AO3">
        <v>0</v>
      </c>
      <c r="AP3">
        <v>1</v>
      </c>
      <c r="AQ3">
        <v>4</v>
      </c>
      <c r="AR3">
        <v>19</v>
      </c>
      <c r="AS3">
        <v>2</v>
      </c>
      <c r="AT3">
        <v>26</v>
      </c>
      <c r="AU3" t="s">
        <v>118</v>
      </c>
      <c r="AV3">
        <v>0</v>
      </c>
      <c r="AW3">
        <v>0</v>
      </c>
      <c r="AX3">
        <v>1</v>
      </c>
      <c r="AY3">
        <v>4</v>
      </c>
      <c r="AZ3">
        <v>19</v>
      </c>
      <c r="BA3">
        <v>4.75</v>
      </c>
      <c r="BB3">
        <v>0.53</v>
      </c>
      <c r="BC3">
        <v>5</v>
      </c>
      <c r="BD3">
        <v>5</v>
      </c>
    </row>
    <row r="4" spans="1:56" x14ac:dyDescent="0.2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M4" t="s">
        <v>119</v>
      </c>
      <c r="AN4">
        <v>0</v>
      </c>
      <c r="AO4">
        <v>1</v>
      </c>
      <c r="AP4">
        <v>0</v>
      </c>
      <c r="AQ4">
        <v>3</v>
      </c>
      <c r="AR4">
        <v>20</v>
      </c>
      <c r="AS4">
        <v>2</v>
      </c>
      <c r="AT4">
        <v>26</v>
      </c>
      <c r="AU4" t="s">
        <v>119</v>
      </c>
      <c r="AV4">
        <v>0</v>
      </c>
      <c r="AW4">
        <v>1</v>
      </c>
      <c r="AX4">
        <v>0</v>
      </c>
      <c r="AY4">
        <v>3</v>
      </c>
      <c r="AZ4">
        <v>20</v>
      </c>
      <c r="BA4">
        <v>4.75</v>
      </c>
      <c r="BB4">
        <v>0.68</v>
      </c>
      <c r="BC4">
        <v>5</v>
      </c>
      <c r="BD4">
        <v>5</v>
      </c>
    </row>
    <row r="5" spans="1:56" x14ac:dyDescent="0.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M5" t="s">
        <v>120</v>
      </c>
      <c r="AN5">
        <v>0</v>
      </c>
      <c r="AO5">
        <v>1</v>
      </c>
      <c r="AP5">
        <v>4</v>
      </c>
      <c r="AQ5">
        <v>7</v>
      </c>
      <c r="AR5">
        <v>14</v>
      </c>
      <c r="AS5">
        <v>0</v>
      </c>
      <c r="AT5">
        <v>26</v>
      </c>
      <c r="AU5" t="s">
        <v>120</v>
      </c>
      <c r="AV5">
        <v>0</v>
      </c>
      <c r="AW5">
        <v>1</v>
      </c>
      <c r="AX5">
        <v>4</v>
      </c>
      <c r="AY5">
        <v>7</v>
      </c>
      <c r="AZ5">
        <v>14</v>
      </c>
      <c r="BA5">
        <v>4.3099999999999996</v>
      </c>
      <c r="BB5">
        <v>0.88</v>
      </c>
      <c r="BC5">
        <v>5</v>
      </c>
      <c r="BD5">
        <v>5</v>
      </c>
    </row>
    <row r="6" spans="1:56" ht="15.75" x14ac:dyDescent="0.25">
      <c r="A6" s="87" t="s">
        <v>0</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t="s">
        <v>121</v>
      </c>
      <c r="AN6">
        <v>0</v>
      </c>
      <c r="AO6">
        <v>0</v>
      </c>
      <c r="AP6">
        <v>3</v>
      </c>
      <c r="AQ6">
        <v>7</v>
      </c>
      <c r="AR6">
        <v>16</v>
      </c>
      <c r="AS6">
        <v>0</v>
      </c>
      <c r="AT6">
        <v>26</v>
      </c>
      <c r="AU6" t="s">
        <v>121</v>
      </c>
      <c r="AV6">
        <v>0</v>
      </c>
      <c r="AW6">
        <v>0</v>
      </c>
      <c r="AX6">
        <v>3</v>
      </c>
      <c r="AY6">
        <v>7</v>
      </c>
      <c r="AZ6">
        <v>16</v>
      </c>
      <c r="BA6">
        <v>4.5</v>
      </c>
      <c r="BB6">
        <v>0.71</v>
      </c>
      <c r="BC6">
        <v>5</v>
      </c>
      <c r="BD6">
        <v>5</v>
      </c>
    </row>
    <row r="7" spans="1:56" x14ac:dyDescent="0.25">
      <c r="A7" s="88" t="s">
        <v>15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56" ht="15.75" x14ac:dyDescent="0.2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row>
    <row r="9" spans="1:56" ht="27.75" customHeight="1" x14ac:dyDescent="0.25">
      <c r="A9" s="90" t="s">
        <v>67</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row>
    <row r="10" spans="1:56" ht="27.75" customHeight="1" x14ac:dyDescent="0.25">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row>
    <row r="11" spans="1:56" ht="27.75" customHeight="1" x14ac:dyDescent="0.25">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row>
    <row r="12" spans="1:56" ht="27.75" customHeight="1" x14ac:dyDescent="0.25">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row>
    <row r="13" spans="1:56" ht="27.75" customHeight="1" x14ac:dyDescent="0.25">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56" ht="27.75" customHeight="1" x14ac:dyDescent="0.2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56" ht="27.75" customHeight="1" x14ac:dyDescent="0.25">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56" ht="27.75" customHeight="1" x14ac:dyDescent="0.25">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pans="1:56" ht="27.75" customHeight="1" x14ac:dyDescent="0.25">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row>
    <row r="18" spans="1:56" ht="27.75" customHeight="1" x14ac:dyDescent="0.25">
      <c r="A18" s="96" t="s">
        <v>42</v>
      </c>
      <c r="B18" s="96"/>
      <c r="C18" s="96"/>
      <c r="D18" s="96"/>
      <c r="E18" s="96"/>
      <c r="F18" s="96"/>
      <c r="G18" s="96"/>
      <c r="H18" s="96"/>
      <c r="I18" s="96"/>
      <c r="J18" s="96"/>
      <c r="K18" s="96"/>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row>
    <row r="19" spans="1:56" x14ac:dyDescent="0.25">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row>
    <row r="20" spans="1:56" x14ac:dyDescent="0.25">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row>
    <row r="21" spans="1:56" ht="15" customHeight="1" x14ac:dyDescent="0.25">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pans="1:56" x14ac:dyDescent="0.25">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pans="1:56" x14ac:dyDescent="0.25">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row>
    <row r="24" spans="1:56" ht="18" x14ac:dyDescent="0.25">
      <c r="A24" s="92" t="s">
        <v>1</v>
      </c>
      <c r="B24" s="92"/>
      <c r="C24" s="92"/>
      <c r="D24" s="92"/>
      <c r="E24" s="92"/>
      <c r="F24" s="92"/>
      <c r="G24" s="92"/>
      <c r="H24" s="92"/>
      <c r="I24" s="92"/>
      <c r="J24" s="92"/>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row>
    <row r="25" spans="1:56" ht="15" customHeight="1" x14ac:dyDescent="0.25">
      <c r="A25" s="55"/>
      <c r="B25" s="55"/>
      <c r="C25" s="75" t="s">
        <v>35</v>
      </c>
      <c r="D25" s="75"/>
      <c r="E25" s="75"/>
      <c r="F25" s="75"/>
      <c r="G25" s="75"/>
      <c r="H25" s="75"/>
      <c r="I25" s="75"/>
      <c r="J25" s="7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pans="1:56" ht="15" customHeight="1" x14ac:dyDescent="0.25">
      <c r="A26" s="55"/>
      <c r="B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row>
    <row r="27" spans="1:56" x14ac:dyDescent="0.25">
      <c r="C27" s="53"/>
      <c r="D27" s="53"/>
      <c r="E27" s="53"/>
      <c r="F27" s="53"/>
      <c r="G27" s="53"/>
      <c r="H27" s="53"/>
      <c r="I27" s="53"/>
      <c r="J27" s="53"/>
    </row>
    <row r="28" spans="1:56" x14ac:dyDescent="0.25">
      <c r="C28" s="53"/>
      <c r="D28" s="53"/>
      <c r="E28" s="53"/>
      <c r="F28" s="53"/>
      <c r="G28" s="53"/>
      <c r="H28" s="53"/>
      <c r="I28" s="53"/>
      <c r="J28" s="53"/>
    </row>
    <row r="29" spans="1:56" s="13" customFormat="1" ht="18" customHeight="1" x14ac:dyDescent="0.25">
      <c r="A29" s="80" t="s">
        <v>36</v>
      </c>
      <c r="B29" s="80"/>
      <c r="C29" s="80"/>
      <c r="D29" s="80"/>
      <c r="E29" s="80"/>
      <c r="F29" s="80"/>
      <c r="G29" s="80"/>
      <c r="H29" s="80"/>
      <c r="I29" s="80"/>
      <c r="J29" s="80"/>
      <c r="K29" s="80"/>
      <c r="L29" s="80"/>
      <c r="M29" s="80"/>
      <c r="N29" s="80"/>
      <c r="O29" s="80"/>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56" s="47" customFormat="1" ht="18" customHeight="1" x14ac:dyDescent="0.25">
      <c r="A30" s="45"/>
      <c r="B30" s="45"/>
      <c r="C30" s="45"/>
      <c r="D30" s="45"/>
      <c r="E30" s="45"/>
      <c r="F30" s="45"/>
      <c r="G30" s="45"/>
      <c r="H30" s="45"/>
      <c r="I30" s="45"/>
      <c r="J30" s="45"/>
      <c r="K30" s="45"/>
      <c r="L30" s="45"/>
      <c r="M30" s="45"/>
      <c r="N30" s="45"/>
      <c r="O30" s="45"/>
      <c r="P30" s="46"/>
      <c r="Q30" s="46"/>
      <c r="R30" s="46"/>
      <c r="S30" s="46"/>
      <c r="T30" s="46"/>
      <c r="U30" s="46"/>
      <c r="V30" s="46"/>
      <c r="W30" s="46"/>
      <c r="X30" s="46"/>
      <c r="Y30" s="46"/>
      <c r="Z30" s="46"/>
      <c r="AA30" s="46"/>
      <c r="AB30" s="46"/>
      <c r="AC30" s="46"/>
      <c r="AD30" s="46"/>
      <c r="AE30" s="46"/>
      <c r="AF30" s="46"/>
      <c r="AG30" s="46"/>
      <c r="AH30" s="46"/>
      <c r="AI30" s="46"/>
      <c r="AJ30" s="46"/>
      <c r="AK30" s="46"/>
      <c r="AL30" s="46"/>
    </row>
    <row r="31" spans="1:56" s="14" customFormat="1" ht="19.5" customHeight="1" x14ac:dyDescent="0.25">
      <c r="A31" s="26"/>
      <c r="B31" s="26"/>
      <c r="C31" s="26"/>
      <c r="D31" s="26"/>
      <c r="E31" s="26"/>
      <c r="F31" s="26"/>
      <c r="G31" s="26"/>
      <c r="H31" s="26"/>
      <c r="I31" s="26"/>
      <c r="J31" s="26"/>
      <c r="K31" s="26"/>
      <c r="L31" s="26"/>
      <c r="M31" s="26"/>
      <c r="N31" s="26"/>
      <c r="O31" s="26"/>
      <c r="P31" s="26"/>
      <c r="Q31" s="26"/>
      <c r="R31" s="26"/>
      <c r="S31" s="26"/>
      <c r="T31" s="26"/>
      <c r="U31" s="26"/>
      <c r="V31" s="81" t="s">
        <v>2</v>
      </c>
      <c r="W31" s="81"/>
      <c r="X31" s="81"/>
      <c r="Y31" s="81"/>
      <c r="Z31" s="81"/>
      <c r="AA31" s="81"/>
      <c r="AB31" s="26"/>
      <c r="AC31" s="81" t="s">
        <v>3</v>
      </c>
      <c r="AD31" s="81"/>
      <c r="AE31" s="81"/>
      <c r="AF31" s="81"/>
      <c r="AG31" s="81"/>
      <c r="AH31" s="81"/>
      <c r="AI31" s="82" t="s">
        <v>4</v>
      </c>
      <c r="AJ31" s="82"/>
      <c r="AK31" s="82"/>
      <c r="AL31" s="82"/>
      <c r="AM31" s="13"/>
      <c r="AN31" s="13"/>
      <c r="AO31" s="13"/>
      <c r="AP31" s="13"/>
      <c r="AQ31" s="13"/>
      <c r="AR31" s="13"/>
      <c r="AS31" s="13"/>
      <c r="AT31" s="13"/>
      <c r="AU31" s="13"/>
      <c r="AV31" s="13"/>
      <c r="AW31" s="13"/>
      <c r="AX31" s="13"/>
      <c r="AY31" s="13"/>
      <c r="AZ31" s="13"/>
      <c r="BA31" s="13"/>
      <c r="BB31" s="13"/>
      <c r="BC31" s="13"/>
      <c r="BD31" s="13"/>
    </row>
    <row r="32" spans="1:56" s="13" customFormat="1" ht="18" customHeight="1" thickBot="1" x14ac:dyDescent="0.3">
      <c r="A32" s="26"/>
      <c r="B32" s="26"/>
      <c r="C32" s="26"/>
      <c r="D32" s="26"/>
      <c r="E32" s="26"/>
      <c r="F32" s="26"/>
      <c r="G32" s="26"/>
      <c r="H32" s="26"/>
      <c r="I32" s="26"/>
      <c r="J32" s="26"/>
      <c r="K32" s="26"/>
      <c r="L32" s="26"/>
      <c r="M32" s="26"/>
      <c r="N32" s="26"/>
      <c r="O32" s="26"/>
      <c r="P32" s="26"/>
      <c r="Q32" s="26"/>
      <c r="R32" s="26"/>
      <c r="S32" s="26"/>
      <c r="T32" s="26"/>
      <c r="U32" s="26"/>
      <c r="V32" s="81"/>
      <c r="W32" s="81"/>
      <c r="X32" s="81"/>
      <c r="Y32" s="81"/>
      <c r="Z32" s="81"/>
      <c r="AA32" s="81"/>
      <c r="AB32" s="26"/>
      <c r="AC32" s="81"/>
      <c r="AD32" s="81"/>
      <c r="AE32" s="81"/>
      <c r="AF32" s="81"/>
      <c r="AG32" s="81"/>
      <c r="AH32" s="81"/>
      <c r="AI32" s="82"/>
      <c r="AJ32" s="82"/>
      <c r="AK32" s="82"/>
      <c r="AL32" s="82"/>
    </row>
    <row r="33" spans="1:56" s="13" customFormat="1" ht="18" customHeight="1" x14ac:dyDescent="0.25">
      <c r="A33" s="27"/>
      <c r="B33" s="83"/>
      <c r="C33" s="83"/>
      <c r="D33" s="83"/>
      <c r="E33" s="83"/>
      <c r="F33" s="83"/>
      <c r="G33" s="83"/>
      <c r="H33" s="83"/>
      <c r="I33" s="83"/>
      <c r="J33" s="83"/>
      <c r="K33" s="83"/>
      <c r="L33" s="83"/>
      <c r="M33" s="83"/>
      <c r="N33" s="83"/>
      <c r="O33" s="83"/>
      <c r="P33" s="83"/>
      <c r="Q33" s="83"/>
      <c r="R33" s="83"/>
      <c r="S33" s="83"/>
      <c r="T33" s="83"/>
      <c r="U33" s="83"/>
      <c r="V33" s="28">
        <v>1</v>
      </c>
      <c r="W33" s="29">
        <v>2</v>
      </c>
      <c r="X33" s="29">
        <v>3</v>
      </c>
      <c r="Y33" s="29">
        <v>4</v>
      </c>
      <c r="Z33" s="30">
        <v>5</v>
      </c>
      <c r="AA33" s="30" t="s">
        <v>5</v>
      </c>
      <c r="AB33" s="10" t="s">
        <v>6</v>
      </c>
      <c r="AC33" s="28">
        <v>1</v>
      </c>
      <c r="AD33" s="29">
        <v>2</v>
      </c>
      <c r="AE33" s="29">
        <v>3</v>
      </c>
      <c r="AF33" s="29">
        <v>4</v>
      </c>
      <c r="AG33" s="30">
        <v>5</v>
      </c>
      <c r="AH33" s="30" t="s">
        <v>5</v>
      </c>
      <c r="AI33" s="11" t="s">
        <v>7</v>
      </c>
      <c r="AJ33" s="12" t="s">
        <v>8</v>
      </c>
      <c r="AK33" s="12" t="s">
        <v>9</v>
      </c>
      <c r="AL33" s="12" t="s">
        <v>10</v>
      </c>
    </row>
    <row r="34" spans="1:56" s="13" customFormat="1" ht="18" customHeight="1" x14ac:dyDescent="0.25">
      <c r="A34" s="78" t="s">
        <v>28</v>
      </c>
      <c r="B34" s="78"/>
      <c r="C34" s="78"/>
      <c r="D34" s="78"/>
      <c r="E34" s="78"/>
      <c r="F34" s="78"/>
      <c r="G34" s="78"/>
      <c r="H34" s="78"/>
      <c r="I34" s="78"/>
      <c r="J34" s="78"/>
      <c r="K34" s="78"/>
      <c r="L34" s="78"/>
      <c r="M34" s="78"/>
      <c r="N34" s="78"/>
      <c r="O34" s="78"/>
      <c r="P34" s="78"/>
      <c r="Q34" s="78"/>
      <c r="R34" s="78"/>
      <c r="S34" s="78"/>
      <c r="T34" s="78"/>
      <c r="U34" s="79"/>
      <c r="V34" s="84"/>
      <c r="W34" s="84"/>
      <c r="X34" s="84"/>
      <c r="Y34" s="84"/>
      <c r="Z34" s="84"/>
      <c r="AA34" s="84"/>
      <c r="AB34" s="84"/>
      <c r="AC34" s="84"/>
      <c r="AD34" s="84"/>
      <c r="AE34" s="84"/>
      <c r="AF34" s="84"/>
      <c r="AG34" s="84"/>
      <c r="AH34" s="84"/>
      <c r="AI34" s="84"/>
      <c r="AJ34" s="84"/>
      <c r="AK34" s="84"/>
      <c r="AL34" s="84"/>
    </row>
    <row r="35" spans="1:56" s="13" customFormat="1" ht="18" customHeight="1" x14ac:dyDescent="0.25">
      <c r="A35" s="15">
        <v>1</v>
      </c>
      <c r="B35" s="76" t="s">
        <v>29</v>
      </c>
      <c r="C35" s="76"/>
      <c r="D35" s="76"/>
      <c r="E35" s="76"/>
      <c r="F35" s="76"/>
      <c r="G35" s="76"/>
      <c r="H35" s="76"/>
      <c r="I35" s="76"/>
      <c r="J35" s="76"/>
      <c r="K35" s="76"/>
      <c r="L35" s="76"/>
      <c r="M35" s="76"/>
      <c r="N35" s="76"/>
      <c r="O35" s="76"/>
      <c r="P35" s="76"/>
      <c r="Q35" s="76"/>
      <c r="R35" s="76"/>
      <c r="S35" s="76"/>
      <c r="T35" s="76"/>
      <c r="U35" s="77"/>
      <c r="V35" s="16">
        <f>+AN1</f>
        <v>0</v>
      </c>
      <c r="W35" s="16">
        <f t="shared" ref="W35:AA39" si="0">+AO1</f>
        <v>1</v>
      </c>
      <c r="X35" s="16">
        <f t="shared" si="0"/>
        <v>2</v>
      </c>
      <c r="Y35" s="16">
        <f t="shared" si="0"/>
        <v>6</v>
      </c>
      <c r="Z35" s="16">
        <f t="shared" si="0"/>
        <v>16</v>
      </c>
      <c r="AA35" s="16">
        <f t="shared" si="0"/>
        <v>1</v>
      </c>
      <c r="AB35" s="17">
        <f>SUM(V35:AA35)</f>
        <v>26</v>
      </c>
      <c r="AC35" s="18">
        <f>V35/$AB35</f>
        <v>0</v>
      </c>
      <c r="AD35" s="18">
        <f t="shared" ref="AD35:AH39" si="1">W35/$AB35</f>
        <v>3.8461538461538464E-2</v>
      </c>
      <c r="AE35" s="18">
        <f t="shared" si="1"/>
        <v>7.6923076923076927E-2</v>
      </c>
      <c r="AF35" s="18">
        <f t="shared" si="1"/>
        <v>0.23076923076923078</v>
      </c>
      <c r="AG35" s="18">
        <f t="shared" si="1"/>
        <v>0.61538461538461542</v>
      </c>
      <c r="AH35" s="18">
        <f t="shared" si="1"/>
        <v>3.8461538461538464E-2</v>
      </c>
      <c r="AI35" s="43">
        <f>+BA1</f>
        <v>4.4800000000000004</v>
      </c>
      <c r="AJ35" s="43">
        <f t="shared" ref="AJ35:AL39" si="2">+BB1</f>
        <v>0.82</v>
      </c>
      <c r="AK35" s="16">
        <f t="shared" si="2"/>
        <v>5</v>
      </c>
      <c r="AL35" s="16">
        <f t="shared" si="2"/>
        <v>5</v>
      </c>
    </row>
    <row r="36" spans="1:56" s="13" customFormat="1" ht="18" customHeight="1" x14ac:dyDescent="0.25">
      <c r="A36" s="15">
        <v>2</v>
      </c>
      <c r="B36" s="76" t="s">
        <v>30</v>
      </c>
      <c r="C36" s="76"/>
      <c r="D36" s="76"/>
      <c r="E36" s="76"/>
      <c r="F36" s="76"/>
      <c r="G36" s="76"/>
      <c r="H36" s="76"/>
      <c r="I36" s="76"/>
      <c r="J36" s="76"/>
      <c r="K36" s="76"/>
      <c r="L36" s="76"/>
      <c r="M36" s="76"/>
      <c r="N36" s="76"/>
      <c r="O36" s="76"/>
      <c r="P36" s="76"/>
      <c r="Q36" s="76"/>
      <c r="R36" s="76"/>
      <c r="S36" s="76"/>
      <c r="T36" s="76"/>
      <c r="U36" s="77"/>
      <c r="V36" s="16">
        <f t="shared" ref="V36:V39" si="3">+AN2</f>
        <v>2</v>
      </c>
      <c r="W36" s="16">
        <f t="shared" si="0"/>
        <v>1</v>
      </c>
      <c r="X36" s="16">
        <f t="shared" si="0"/>
        <v>2</v>
      </c>
      <c r="Y36" s="16">
        <f t="shared" si="0"/>
        <v>6</v>
      </c>
      <c r="Z36" s="16">
        <f t="shared" si="0"/>
        <v>13</v>
      </c>
      <c r="AA36" s="16">
        <f t="shared" si="0"/>
        <v>2</v>
      </c>
      <c r="AB36" s="17">
        <f t="shared" ref="AB36:AB39" si="4">SUM(V36:AA36)</f>
        <v>26</v>
      </c>
      <c r="AC36" s="18">
        <f t="shared" ref="AC36:AC39" si="5">V36/$AB36</f>
        <v>7.6923076923076927E-2</v>
      </c>
      <c r="AD36" s="18">
        <f t="shared" si="1"/>
        <v>3.8461538461538464E-2</v>
      </c>
      <c r="AE36" s="18">
        <f t="shared" si="1"/>
        <v>7.6923076923076927E-2</v>
      </c>
      <c r="AF36" s="18">
        <f t="shared" si="1"/>
        <v>0.23076923076923078</v>
      </c>
      <c r="AG36" s="18">
        <f t="shared" si="1"/>
        <v>0.5</v>
      </c>
      <c r="AH36" s="18">
        <f t="shared" si="1"/>
        <v>7.6923076923076927E-2</v>
      </c>
      <c r="AI36" s="43">
        <f t="shared" ref="AI36:AI39" si="6">+BA2</f>
        <v>4.12</v>
      </c>
      <c r="AJ36" s="43">
        <f t="shared" si="2"/>
        <v>1.26</v>
      </c>
      <c r="AK36" s="16">
        <f t="shared" si="2"/>
        <v>5</v>
      </c>
      <c r="AL36" s="16">
        <f t="shared" si="2"/>
        <v>5</v>
      </c>
      <c r="AM36" s="14"/>
      <c r="AN36" s="14"/>
      <c r="AO36" s="14"/>
      <c r="AP36" s="14"/>
      <c r="AQ36" s="14"/>
      <c r="AR36" s="14"/>
      <c r="AS36" s="14"/>
      <c r="AT36" s="14"/>
      <c r="AU36" s="14"/>
      <c r="AV36" s="14"/>
      <c r="AW36" s="14"/>
      <c r="AX36" s="14"/>
      <c r="AY36" s="14"/>
      <c r="AZ36" s="14"/>
      <c r="BA36" s="14"/>
      <c r="BB36" s="14"/>
      <c r="BC36" s="14"/>
      <c r="BD36" s="14"/>
    </row>
    <row r="37" spans="1:56" s="13" customFormat="1" ht="18" customHeight="1" x14ac:dyDescent="0.25">
      <c r="A37" s="15">
        <v>3</v>
      </c>
      <c r="B37" s="76" t="s">
        <v>31</v>
      </c>
      <c r="C37" s="76"/>
      <c r="D37" s="76"/>
      <c r="E37" s="76"/>
      <c r="F37" s="76"/>
      <c r="G37" s="76"/>
      <c r="H37" s="76"/>
      <c r="I37" s="76"/>
      <c r="J37" s="76"/>
      <c r="K37" s="76"/>
      <c r="L37" s="76"/>
      <c r="M37" s="76"/>
      <c r="N37" s="76"/>
      <c r="O37" s="76"/>
      <c r="P37" s="76"/>
      <c r="Q37" s="76"/>
      <c r="R37" s="76"/>
      <c r="S37" s="76"/>
      <c r="T37" s="76"/>
      <c r="U37" s="77"/>
      <c r="V37" s="16">
        <f t="shared" si="3"/>
        <v>0</v>
      </c>
      <c r="W37" s="16">
        <f t="shared" si="0"/>
        <v>0</v>
      </c>
      <c r="X37" s="16">
        <f t="shared" si="0"/>
        <v>1</v>
      </c>
      <c r="Y37" s="16">
        <f t="shared" si="0"/>
        <v>4</v>
      </c>
      <c r="Z37" s="16">
        <f t="shared" si="0"/>
        <v>19</v>
      </c>
      <c r="AA37" s="16">
        <f t="shared" si="0"/>
        <v>2</v>
      </c>
      <c r="AB37" s="17">
        <f t="shared" si="4"/>
        <v>26</v>
      </c>
      <c r="AC37" s="18">
        <f t="shared" si="5"/>
        <v>0</v>
      </c>
      <c r="AD37" s="18">
        <f t="shared" si="1"/>
        <v>0</v>
      </c>
      <c r="AE37" s="18">
        <f t="shared" si="1"/>
        <v>3.8461538461538464E-2</v>
      </c>
      <c r="AF37" s="18">
        <f t="shared" si="1"/>
        <v>0.15384615384615385</v>
      </c>
      <c r="AG37" s="18">
        <f t="shared" si="1"/>
        <v>0.73076923076923073</v>
      </c>
      <c r="AH37" s="18">
        <f t="shared" si="1"/>
        <v>7.6923076923076927E-2</v>
      </c>
      <c r="AI37" s="43">
        <f t="shared" si="6"/>
        <v>4.75</v>
      </c>
      <c r="AJ37" s="43">
        <f t="shared" si="2"/>
        <v>0.53</v>
      </c>
      <c r="AK37" s="16">
        <f t="shared" si="2"/>
        <v>5</v>
      </c>
      <c r="AL37" s="16">
        <f t="shared" si="2"/>
        <v>5</v>
      </c>
    </row>
    <row r="38" spans="1:56" s="13" customFormat="1" ht="18" customHeight="1" x14ac:dyDescent="0.25">
      <c r="A38" s="15">
        <v>4</v>
      </c>
      <c r="B38" s="76" t="s">
        <v>32</v>
      </c>
      <c r="C38" s="76"/>
      <c r="D38" s="76"/>
      <c r="E38" s="76"/>
      <c r="F38" s="76"/>
      <c r="G38" s="76"/>
      <c r="H38" s="76"/>
      <c r="I38" s="76"/>
      <c r="J38" s="76"/>
      <c r="K38" s="76"/>
      <c r="L38" s="76"/>
      <c r="M38" s="76"/>
      <c r="N38" s="76"/>
      <c r="O38" s="76"/>
      <c r="P38" s="76"/>
      <c r="Q38" s="76"/>
      <c r="R38" s="76"/>
      <c r="S38" s="76"/>
      <c r="T38" s="76"/>
      <c r="U38" s="77"/>
      <c r="V38" s="16">
        <f t="shared" si="3"/>
        <v>0</v>
      </c>
      <c r="W38" s="16">
        <f t="shared" si="0"/>
        <v>1</v>
      </c>
      <c r="X38" s="16">
        <f t="shared" si="0"/>
        <v>0</v>
      </c>
      <c r="Y38" s="16">
        <f t="shared" si="0"/>
        <v>3</v>
      </c>
      <c r="Z38" s="16">
        <f t="shared" si="0"/>
        <v>20</v>
      </c>
      <c r="AA38" s="16">
        <f t="shared" si="0"/>
        <v>2</v>
      </c>
      <c r="AB38" s="17">
        <f t="shared" si="4"/>
        <v>26</v>
      </c>
      <c r="AC38" s="18">
        <f t="shared" si="5"/>
        <v>0</v>
      </c>
      <c r="AD38" s="18">
        <f t="shared" si="1"/>
        <v>3.8461538461538464E-2</v>
      </c>
      <c r="AE38" s="18">
        <f t="shared" si="1"/>
        <v>0</v>
      </c>
      <c r="AF38" s="18">
        <f t="shared" si="1"/>
        <v>0.11538461538461539</v>
      </c>
      <c r="AG38" s="18">
        <f t="shared" si="1"/>
        <v>0.76923076923076927</v>
      </c>
      <c r="AH38" s="18">
        <f t="shared" si="1"/>
        <v>7.6923076923076927E-2</v>
      </c>
      <c r="AI38" s="43">
        <f t="shared" si="6"/>
        <v>4.75</v>
      </c>
      <c r="AJ38" s="43">
        <f t="shared" si="2"/>
        <v>0.68</v>
      </c>
      <c r="AK38" s="16">
        <f t="shared" si="2"/>
        <v>5</v>
      </c>
      <c r="AL38" s="16">
        <f t="shared" si="2"/>
        <v>5</v>
      </c>
    </row>
    <row r="39" spans="1:56" s="13" customFormat="1" ht="18" customHeight="1" x14ac:dyDescent="0.25">
      <c r="A39" s="15">
        <v>5</v>
      </c>
      <c r="B39" s="76" t="s">
        <v>33</v>
      </c>
      <c r="C39" s="76"/>
      <c r="D39" s="76"/>
      <c r="E39" s="76"/>
      <c r="F39" s="76"/>
      <c r="G39" s="76"/>
      <c r="H39" s="76"/>
      <c r="I39" s="76"/>
      <c r="J39" s="76"/>
      <c r="K39" s="76"/>
      <c r="L39" s="76"/>
      <c r="M39" s="76"/>
      <c r="N39" s="76"/>
      <c r="O39" s="76"/>
      <c r="P39" s="76"/>
      <c r="Q39" s="76"/>
      <c r="R39" s="76"/>
      <c r="S39" s="76"/>
      <c r="T39" s="76"/>
      <c r="U39" s="77"/>
      <c r="V39" s="16">
        <f t="shared" si="3"/>
        <v>0</v>
      </c>
      <c r="W39" s="16">
        <f t="shared" si="0"/>
        <v>1</v>
      </c>
      <c r="X39" s="16">
        <f t="shared" si="0"/>
        <v>4</v>
      </c>
      <c r="Y39" s="16">
        <f t="shared" si="0"/>
        <v>7</v>
      </c>
      <c r="Z39" s="16">
        <f t="shared" si="0"/>
        <v>14</v>
      </c>
      <c r="AA39" s="16">
        <f t="shared" si="0"/>
        <v>0</v>
      </c>
      <c r="AB39" s="17">
        <f t="shared" si="4"/>
        <v>26</v>
      </c>
      <c r="AC39" s="18">
        <f t="shared" si="5"/>
        <v>0</v>
      </c>
      <c r="AD39" s="18">
        <f t="shared" si="1"/>
        <v>3.8461538461538464E-2</v>
      </c>
      <c r="AE39" s="18">
        <f t="shared" si="1"/>
        <v>0.15384615384615385</v>
      </c>
      <c r="AF39" s="18">
        <f t="shared" si="1"/>
        <v>0.26923076923076922</v>
      </c>
      <c r="AG39" s="18">
        <f t="shared" si="1"/>
        <v>0.53846153846153844</v>
      </c>
      <c r="AH39" s="18">
        <f t="shared" si="1"/>
        <v>0</v>
      </c>
      <c r="AI39" s="43">
        <f t="shared" si="6"/>
        <v>4.3099999999999996</v>
      </c>
      <c r="AJ39" s="43">
        <f t="shared" si="2"/>
        <v>0.88</v>
      </c>
      <c r="AK39" s="16">
        <f t="shared" si="2"/>
        <v>5</v>
      </c>
      <c r="AL39" s="16">
        <f t="shared" si="2"/>
        <v>5</v>
      </c>
    </row>
    <row r="40" spans="1:56" s="14" customFormat="1" ht="18.75" customHeight="1" x14ac:dyDescent="0.25">
      <c r="A40" s="78"/>
      <c r="B40" s="78"/>
      <c r="C40" s="78"/>
      <c r="D40" s="78"/>
      <c r="E40" s="78"/>
      <c r="F40" s="78"/>
      <c r="G40" s="78"/>
      <c r="H40" s="78"/>
      <c r="I40" s="78"/>
      <c r="J40" s="78"/>
      <c r="K40" s="78"/>
      <c r="L40" s="78"/>
      <c r="M40" s="78"/>
      <c r="N40" s="78"/>
      <c r="O40" s="78"/>
      <c r="P40" s="78"/>
      <c r="Q40" s="78"/>
      <c r="R40" s="78"/>
      <c r="S40" s="78"/>
      <c r="T40" s="78"/>
      <c r="U40" s="79"/>
      <c r="V40" s="41"/>
      <c r="W40" s="41"/>
      <c r="X40" s="41"/>
      <c r="Y40" s="41"/>
      <c r="Z40" s="41"/>
      <c r="AA40" s="41"/>
      <c r="AB40" s="41"/>
      <c r="AC40" s="41"/>
      <c r="AD40" s="41"/>
      <c r="AE40" s="41"/>
      <c r="AF40" s="41"/>
      <c r="AG40" s="41"/>
      <c r="AH40" s="41"/>
      <c r="AI40" s="44"/>
      <c r="AJ40" s="44"/>
      <c r="AK40" s="51"/>
      <c r="AL40" s="51"/>
      <c r="AM40"/>
      <c r="AN40"/>
      <c r="AO40"/>
      <c r="AP40"/>
      <c r="AQ40"/>
      <c r="AR40"/>
      <c r="AS40"/>
      <c r="AT40"/>
      <c r="AU40"/>
      <c r="AV40"/>
      <c r="AW40"/>
      <c r="AX40"/>
      <c r="AY40"/>
      <c r="AZ40"/>
      <c r="BA40"/>
      <c r="BB40"/>
      <c r="BC40"/>
      <c r="BD40"/>
    </row>
    <row r="41" spans="1:56" s="14" customFormat="1" ht="18.75" customHeight="1" x14ac:dyDescent="0.25">
      <c r="A41" s="15">
        <v>6</v>
      </c>
      <c r="B41" s="76" t="s">
        <v>34</v>
      </c>
      <c r="C41" s="76"/>
      <c r="D41" s="76"/>
      <c r="E41" s="76"/>
      <c r="F41" s="76"/>
      <c r="G41" s="76"/>
      <c r="H41" s="76"/>
      <c r="I41" s="76"/>
      <c r="J41" s="76"/>
      <c r="K41" s="76"/>
      <c r="L41" s="76"/>
      <c r="M41" s="76"/>
      <c r="N41" s="76"/>
      <c r="O41" s="76"/>
      <c r="P41" s="76"/>
      <c r="Q41" s="76"/>
      <c r="R41" s="76"/>
      <c r="S41" s="76"/>
      <c r="T41" s="76"/>
      <c r="U41" s="77"/>
      <c r="V41" s="16">
        <f>+AN6</f>
        <v>0</v>
      </c>
      <c r="W41" s="16">
        <f t="shared" ref="W41:AA41" si="7">+AO6</f>
        <v>0</v>
      </c>
      <c r="X41" s="16">
        <f t="shared" si="7"/>
        <v>3</v>
      </c>
      <c r="Y41" s="16">
        <f t="shared" si="7"/>
        <v>7</v>
      </c>
      <c r="Z41" s="16">
        <f t="shared" si="7"/>
        <v>16</v>
      </c>
      <c r="AA41" s="16">
        <f t="shared" si="7"/>
        <v>0</v>
      </c>
      <c r="AB41" s="17">
        <f>SUM(V41:AA41)</f>
        <v>26</v>
      </c>
      <c r="AC41" s="18">
        <f>V41/$AB41</f>
        <v>0</v>
      </c>
      <c r="AD41" s="18">
        <f t="shared" ref="AD41:AH41" si="8">W41/$AB41</f>
        <v>0</v>
      </c>
      <c r="AE41" s="18">
        <f t="shared" si="8"/>
        <v>0.11538461538461539</v>
      </c>
      <c r="AF41" s="18">
        <f t="shared" si="8"/>
        <v>0.26923076923076922</v>
      </c>
      <c r="AG41" s="18">
        <f t="shared" si="8"/>
        <v>0.61538461538461542</v>
      </c>
      <c r="AH41" s="18">
        <f t="shared" si="8"/>
        <v>0</v>
      </c>
      <c r="AI41" s="43">
        <f>+BA6</f>
        <v>4.5</v>
      </c>
      <c r="AJ41" s="43">
        <f t="shared" ref="AJ41:AL41" si="9">+BB6</f>
        <v>0.71</v>
      </c>
      <c r="AK41" s="16">
        <f t="shared" si="9"/>
        <v>5</v>
      </c>
      <c r="AL41" s="16">
        <f t="shared" si="9"/>
        <v>5</v>
      </c>
      <c r="AM41"/>
      <c r="AN41"/>
      <c r="AO41"/>
      <c r="AP41"/>
      <c r="AQ41"/>
      <c r="AR41"/>
      <c r="AS41"/>
      <c r="AT41"/>
      <c r="AU41"/>
      <c r="AV41"/>
      <c r="AW41"/>
      <c r="AX41"/>
      <c r="AY41"/>
      <c r="AZ41"/>
      <c r="BA41"/>
      <c r="BB41"/>
      <c r="BC41"/>
      <c r="BD41"/>
    </row>
    <row r="42" spans="1:56" s="13" customFormat="1" ht="18"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row>
    <row r="43" spans="1:56" s="13" customFormat="1" ht="18"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row>
    <row r="44" spans="1:56" s="14" customFormat="1" ht="18.75" customHeight="1" x14ac:dyDescent="0.25">
      <c r="A44" s="74" t="s">
        <v>37</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c r="AN44"/>
      <c r="AO44"/>
      <c r="AP44"/>
      <c r="AQ44"/>
      <c r="AR44"/>
      <c r="AS44"/>
      <c r="AT44"/>
      <c r="AU44"/>
      <c r="AV44"/>
      <c r="AW44"/>
      <c r="AX44"/>
      <c r="AY44"/>
      <c r="AZ44"/>
      <c r="BA44"/>
      <c r="BB44"/>
      <c r="BC44"/>
      <c r="BD44"/>
    </row>
    <row r="45" spans="1:56" s="14" customFormat="1" ht="18" customHeight="1" x14ac:dyDescent="0.25">
      <c r="A45" s="70" t="s">
        <v>129</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1:56" s="14" customFormat="1" ht="18" customHeight="1" x14ac:dyDescent="0.2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row>
    <row r="47" spans="1:56" s="14" customFormat="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row>
    <row r="48" spans="1:56" s="14" customFormat="1" ht="18" customHeight="1" x14ac:dyDescent="0.2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row>
    <row r="49" spans="1:56" s="14" customFormat="1" ht="18"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row>
    <row r="50" spans="1:56" s="14" customFormat="1" ht="18" customHeight="1" x14ac:dyDescent="0.2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row>
    <row r="51" spans="1:56" s="14" customFormat="1" ht="18" customHeight="1" x14ac:dyDescent="0.25">
      <c r="A51" s="69"/>
      <c r="B51" s="69"/>
      <c r="C51" s="69"/>
      <c r="D51"/>
      <c r="E51"/>
      <c r="F51"/>
      <c r="G51"/>
      <c r="H51"/>
      <c r="I51"/>
      <c r="J51"/>
      <c r="K51"/>
      <c r="L51"/>
      <c r="M51"/>
      <c r="N51"/>
      <c r="O51"/>
      <c r="P51"/>
      <c r="Q51"/>
      <c r="R51"/>
      <c r="S51"/>
      <c r="T51"/>
      <c r="U51"/>
      <c r="V51"/>
      <c r="W51"/>
      <c r="X51"/>
      <c r="Y51"/>
      <c r="Z51"/>
      <c r="AA51"/>
      <c r="AB51"/>
      <c r="AC51"/>
      <c r="AD51"/>
      <c r="AE51"/>
      <c r="AF51"/>
      <c r="AG51"/>
      <c r="AH51"/>
      <c r="AI51"/>
      <c r="AJ51"/>
      <c r="AK51"/>
      <c r="AL51"/>
    </row>
    <row r="52" spans="1:56" s="14" customFormat="1" ht="18" customHeight="1" x14ac:dyDescent="0.25">
      <c r="A52" s="69"/>
      <c r="B52" s="69"/>
      <c r="C52" s="69"/>
      <c r="D52"/>
      <c r="E52"/>
      <c r="F52"/>
      <c r="G52"/>
      <c r="H52"/>
      <c r="I52"/>
      <c r="J52"/>
      <c r="K52"/>
      <c r="L52"/>
      <c r="M52"/>
      <c r="N52"/>
      <c r="O52"/>
      <c r="P52"/>
      <c r="Q52"/>
      <c r="R52"/>
      <c r="S52"/>
      <c r="T52"/>
      <c r="U52"/>
      <c r="V52"/>
      <c r="W52"/>
      <c r="X52"/>
      <c r="Y52"/>
      <c r="Z52"/>
      <c r="AA52"/>
      <c r="AB52"/>
      <c r="AC52"/>
      <c r="AD52"/>
      <c r="AE52"/>
      <c r="AF52"/>
      <c r="AG52"/>
      <c r="AH52"/>
      <c r="AI52"/>
      <c r="AJ52"/>
      <c r="AK52"/>
      <c r="AL52"/>
    </row>
    <row r="53" spans="1:56" x14ac:dyDescent="0.25">
      <c r="A53" s="60"/>
      <c r="B53" s="60"/>
      <c r="C53" s="60"/>
      <c r="AM53" s="14"/>
      <c r="AN53" s="14"/>
      <c r="AO53" s="14"/>
      <c r="AP53" s="14"/>
      <c r="AQ53" s="14"/>
      <c r="AR53" s="14"/>
      <c r="AS53" s="14"/>
      <c r="AT53" s="14"/>
      <c r="AU53" s="14"/>
      <c r="AV53" s="14"/>
      <c r="AW53" s="14"/>
      <c r="AX53" s="14"/>
      <c r="AY53" s="14"/>
      <c r="AZ53" s="14"/>
      <c r="BA53" s="14"/>
      <c r="BB53" s="14"/>
      <c r="BC53" s="14"/>
      <c r="BD53" s="14"/>
    </row>
    <row r="54" spans="1:56" x14ac:dyDescent="0.25">
      <c r="A54" s="60"/>
      <c r="B54" s="60"/>
      <c r="C54" s="60"/>
      <c r="AM54" s="14"/>
      <c r="AN54" s="14"/>
      <c r="AO54" s="14"/>
      <c r="AP54" s="14"/>
      <c r="AQ54" s="14"/>
      <c r="AR54" s="14"/>
      <c r="AS54" s="14"/>
      <c r="AT54" s="14"/>
      <c r="AU54" s="14"/>
      <c r="AV54" s="14"/>
      <c r="AW54" s="14"/>
      <c r="AX54" s="14"/>
      <c r="AY54" s="14"/>
      <c r="AZ54" s="14"/>
      <c r="BA54" s="14"/>
      <c r="BB54" s="14"/>
      <c r="BC54" s="14"/>
      <c r="BD54" s="14"/>
    </row>
    <row r="55" spans="1:56" x14ac:dyDescent="0.25">
      <c r="AM55" s="14"/>
      <c r="AN55" s="14"/>
      <c r="AO55" s="14"/>
      <c r="AP55" s="14"/>
      <c r="AQ55" s="14"/>
      <c r="AR55" s="14"/>
      <c r="AS55" s="14"/>
      <c r="AT55" s="14"/>
      <c r="AU55" s="14"/>
      <c r="AV55" s="14"/>
      <c r="AW55" s="14"/>
      <c r="AX55" s="14"/>
      <c r="AY55" s="14"/>
      <c r="AZ55" s="14"/>
      <c r="BA55" s="14"/>
      <c r="BB55" s="14"/>
      <c r="BC55" s="14"/>
      <c r="BD55" s="14"/>
    </row>
    <row r="56" spans="1:56" x14ac:dyDescent="0.25">
      <c r="AM56" s="14"/>
      <c r="AN56" s="14"/>
      <c r="AO56" s="14"/>
      <c r="AP56" s="14"/>
      <c r="AQ56" s="14"/>
      <c r="AR56" s="14"/>
      <c r="AS56" s="14"/>
      <c r="AT56" s="14"/>
      <c r="AU56" s="14"/>
      <c r="AV56" s="14"/>
      <c r="AW56" s="14"/>
      <c r="AX56" s="14"/>
      <c r="AY56" s="14"/>
      <c r="AZ56" s="14"/>
      <c r="BA56" s="14"/>
      <c r="BB56" s="14"/>
      <c r="BC56" s="14"/>
      <c r="BD56" s="14"/>
    </row>
    <row r="57" spans="1:56" x14ac:dyDescent="0.25">
      <c r="AM57" s="14"/>
      <c r="AN57" s="14"/>
      <c r="AO57" s="14"/>
      <c r="AP57" s="14"/>
      <c r="AQ57" s="14"/>
      <c r="AR57" s="14"/>
      <c r="AS57" s="14"/>
      <c r="AT57" s="14"/>
      <c r="AU57" s="14"/>
      <c r="AV57" s="14"/>
      <c r="AW57" s="14"/>
      <c r="AX57" s="14"/>
      <c r="AY57" s="14"/>
      <c r="AZ57" s="14"/>
      <c r="BA57" s="14"/>
      <c r="BB57" s="14"/>
      <c r="BC57" s="14"/>
      <c r="BD57" s="14"/>
    </row>
  </sheetData>
  <mergeCells count="35">
    <mergeCell ref="AK44:AL44"/>
    <mergeCell ref="S44:U44"/>
    <mergeCell ref="V44:X44"/>
    <mergeCell ref="Y44:AA44"/>
    <mergeCell ref="AB44:AD44"/>
    <mergeCell ref="AE44:AG44"/>
    <mergeCell ref="AH44:AJ44"/>
    <mergeCell ref="B38:U38"/>
    <mergeCell ref="B39:U39"/>
    <mergeCell ref="A40:U40"/>
    <mergeCell ref="B41:U41"/>
    <mergeCell ref="A44:C44"/>
    <mergeCell ref="D44:F44"/>
    <mergeCell ref="G44:I44"/>
    <mergeCell ref="J44:L44"/>
    <mergeCell ref="M44:O44"/>
    <mergeCell ref="P44:R44"/>
    <mergeCell ref="B37:U37"/>
    <mergeCell ref="A24:J24"/>
    <mergeCell ref="C25:J25"/>
    <mergeCell ref="A29:O29"/>
    <mergeCell ref="V31:AA32"/>
    <mergeCell ref="B33:U33"/>
    <mergeCell ref="A34:U34"/>
    <mergeCell ref="V34:AL34"/>
    <mergeCell ref="B35:U35"/>
    <mergeCell ref="B36:U36"/>
    <mergeCell ref="AC31:AH32"/>
    <mergeCell ref="AI31:AL32"/>
    <mergeCell ref="A18:K18"/>
    <mergeCell ref="A1:AE1"/>
    <mergeCell ref="A6:AL6"/>
    <mergeCell ref="A7:AL7"/>
    <mergeCell ref="A8:AE8"/>
    <mergeCell ref="A9:AL9"/>
  </mergeCells>
  <printOptions horizontalCentered="1" verticalCentered="1"/>
  <pageMargins left="0" right="0" top="0" bottom="0" header="0.31496062992125984" footer="0.31496062992125984"/>
  <pageSetup paperSize="9" scale="33" orientation="landscape" r:id="rId1"/>
  <rowBreaks count="1" manualBreakCount="1">
    <brk id="50"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D57"/>
  <sheetViews>
    <sheetView view="pageBreakPreview" zoomScale="80" zoomScaleNormal="100" zoomScaleSheetLayoutView="80" workbookViewId="0">
      <selection activeCell="D49" sqref="D49"/>
    </sheetView>
  </sheetViews>
  <sheetFormatPr baseColWidth="10" defaultRowHeight="15" x14ac:dyDescent="0.25"/>
  <cols>
    <col min="1" max="1" width="10.140625" customWidth="1"/>
    <col min="2" max="2" width="9.42578125" customWidth="1"/>
    <col min="3" max="3" width="8.28515625" customWidth="1"/>
    <col min="4" max="4" width="9.5703125" customWidth="1"/>
    <col min="5" max="5" width="49.42578125" customWidth="1"/>
    <col min="6" max="6" width="11.7109375" customWidth="1"/>
    <col min="8" max="8" width="11.42578125" customWidth="1"/>
    <col min="10" max="10" width="10.140625" customWidth="1"/>
    <col min="11" max="11" width="9.28515625" customWidth="1"/>
    <col min="12" max="12" width="9" customWidth="1"/>
    <col min="13" max="14" width="8.5703125" customWidth="1"/>
    <col min="15" max="15" width="9.5703125" customWidth="1"/>
    <col min="16" max="16" width="8.28515625" customWidth="1"/>
    <col min="17" max="17" width="11" customWidth="1"/>
    <col min="18" max="18" width="10.7109375" bestFit="1" customWidth="1"/>
    <col min="19" max="19" width="11.7109375" customWidth="1"/>
    <col min="20" max="20" width="14.42578125" customWidth="1"/>
    <col min="21" max="21" width="7.5703125" customWidth="1"/>
    <col min="22" max="23" width="10" customWidth="1"/>
    <col min="24" max="24" width="10.85546875" customWidth="1"/>
    <col min="25" max="25" width="10.7109375" customWidth="1"/>
    <col min="26" max="26" width="8.7109375" customWidth="1"/>
    <col min="27" max="27" width="8" bestFit="1" customWidth="1"/>
    <col min="28" max="28" width="8.5703125" bestFit="1" customWidth="1"/>
    <col min="29" max="30" width="10.7109375" bestFit="1" customWidth="1"/>
    <col min="31" max="32" width="12.42578125" bestFit="1" customWidth="1"/>
    <col min="33" max="33" width="10.7109375" bestFit="1" customWidth="1"/>
    <col min="34" max="34" width="10.7109375" customWidth="1"/>
    <col min="35" max="35" width="8.7109375" bestFit="1" customWidth="1"/>
    <col min="36" max="36" width="14.85546875" bestFit="1" customWidth="1"/>
    <col min="37" max="37" width="11.28515625" bestFit="1" customWidth="1"/>
    <col min="38" max="38" width="8" bestFit="1" customWidth="1"/>
    <col min="39" max="39" width="30" hidden="1" customWidth="1"/>
    <col min="40" max="56" width="11.42578125" hidden="1" customWidth="1"/>
  </cols>
  <sheetData>
    <row r="1" spans="1:56"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M1" t="s">
        <v>68</v>
      </c>
      <c r="AN1">
        <v>1</v>
      </c>
      <c r="AO1">
        <v>3</v>
      </c>
      <c r="AP1">
        <v>7</v>
      </c>
      <c r="AQ1">
        <v>11</v>
      </c>
      <c r="AR1">
        <v>17</v>
      </c>
      <c r="AS1">
        <v>0</v>
      </c>
      <c r="AT1">
        <v>39</v>
      </c>
      <c r="AU1" t="s">
        <v>68</v>
      </c>
      <c r="AV1">
        <v>1</v>
      </c>
      <c r="AW1">
        <v>3</v>
      </c>
      <c r="AX1">
        <v>7</v>
      </c>
      <c r="AY1">
        <v>11</v>
      </c>
      <c r="AZ1">
        <v>17</v>
      </c>
      <c r="BA1">
        <v>4.03</v>
      </c>
      <c r="BB1">
        <v>1.0900000000000001</v>
      </c>
      <c r="BC1">
        <v>4</v>
      </c>
      <c r="BD1">
        <v>5</v>
      </c>
    </row>
    <row r="2" spans="1:56" x14ac:dyDescent="0.2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M2" t="s">
        <v>69</v>
      </c>
      <c r="AN2">
        <v>3</v>
      </c>
      <c r="AO2">
        <v>7</v>
      </c>
      <c r="AP2">
        <v>6</v>
      </c>
      <c r="AQ2">
        <v>6</v>
      </c>
      <c r="AR2">
        <v>10</v>
      </c>
      <c r="AS2">
        <v>7</v>
      </c>
      <c r="AT2">
        <v>39</v>
      </c>
      <c r="AU2" t="s">
        <v>69</v>
      </c>
      <c r="AV2">
        <v>3</v>
      </c>
      <c r="AW2">
        <v>7</v>
      </c>
      <c r="AX2">
        <v>6</v>
      </c>
      <c r="AY2">
        <v>6</v>
      </c>
      <c r="AZ2">
        <v>10</v>
      </c>
      <c r="BA2">
        <v>3.41</v>
      </c>
      <c r="BB2">
        <v>1.39</v>
      </c>
      <c r="BC2">
        <v>4</v>
      </c>
      <c r="BD2">
        <v>5</v>
      </c>
    </row>
    <row r="3" spans="1:56" x14ac:dyDescent="0.2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M3" t="s">
        <v>70</v>
      </c>
      <c r="AN3">
        <v>1</v>
      </c>
      <c r="AO3">
        <v>2</v>
      </c>
      <c r="AP3">
        <v>5</v>
      </c>
      <c r="AQ3">
        <v>9</v>
      </c>
      <c r="AR3">
        <v>14</v>
      </c>
      <c r="AS3">
        <v>8</v>
      </c>
      <c r="AT3">
        <v>39</v>
      </c>
      <c r="AU3" t="s">
        <v>70</v>
      </c>
      <c r="AV3">
        <v>1</v>
      </c>
      <c r="AW3">
        <v>2</v>
      </c>
      <c r="AX3">
        <v>5</v>
      </c>
      <c r="AY3">
        <v>9</v>
      </c>
      <c r="AZ3">
        <v>14</v>
      </c>
      <c r="BA3">
        <v>4.0599999999999996</v>
      </c>
      <c r="BB3">
        <v>1.0900000000000001</v>
      </c>
      <c r="BC3">
        <v>4</v>
      </c>
      <c r="BD3">
        <v>5</v>
      </c>
    </row>
    <row r="4" spans="1:56" x14ac:dyDescent="0.25">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M4" t="s">
        <v>71</v>
      </c>
      <c r="AN4">
        <v>1</v>
      </c>
      <c r="AO4">
        <v>2</v>
      </c>
      <c r="AP4">
        <v>5</v>
      </c>
      <c r="AQ4">
        <v>8</v>
      </c>
      <c r="AR4">
        <v>17</v>
      </c>
      <c r="AS4">
        <v>6</v>
      </c>
      <c r="AT4">
        <v>39</v>
      </c>
      <c r="AU4" t="s">
        <v>71</v>
      </c>
      <c r="AV4">
        <v>1</v>
      </c>
      <c r="AW4">
        <v>2</v>
      </c>
      <c r="AX4">
        <v>5</v>
      </c>
      <c r="AY4">
        <v>8</v>
      </c>
      <c r="AZ4">
        <v>17</v>
      </c>
      <c r="BA4">
        <v>4.1500000000000004</v>
      </c>
      <c r="BB4">
        <v>1.0900000000000001</v>
      </c>
      <c r="BC4">
        <v>5</v>
      </c>
      <c r="BD4">
        <v>5</v>
      </c>
    </row>
    <row r="5" spans="1:56" x14ac:dyDescent="0.2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M5" t="s">
        <v>72</v>
      </c>
      <c r="AN5">
        <v>1</v>
      </c>
      <c r="AO5">
        <v>3</v>
      </c>
      <c r="AP5">
        <v>6</v>
      </c>
      <c r="AQ5">
        <v>12</v>
      </c>
      <c r="AR5">
        <v>17</v>
      </c>
      <c r="AS5">
        <v>0</v>
      </c>
      <c r="AT5">
        <v>39</v>
      </c>
      <c r="AU5" t="s">
        <v>72</v>
      </c>
      <c r="AV5">
        <v>1</v>
      </c>
      <c r="AW5">
        <v>3</v>
      </c>
      <c r="AX5">
        <v>6</v>
      </c>
      <c r="AY5">
        <v>12</v>
      </c>
      <c r="AZ5">
        <v>17</v>
      </c>
      <c r="BA5">
        <v>4.05</v>
      </c>
      <c r="BB5">
        <v>1.07</v>
      </c>
      <c r="BC5">
        <v>4</v>
      </c>
      <c r="BD5">
        <v>5</v>
      </c>
    </row>
    <row r="6" spans="1:56" ht="15.75" x14ac:dyDescent="0.25">
      <c r="A6" s="87" t="s">
        <v>0</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t="s">
        <v>73</v>
      </c>
      <c r="AN6">
        <v>0</v>
      </c>
      <c r="AO6">
        <v>2</v>
      </c>
      <c r="AP6">
        <v>11</v>
      </c>
      <c r="AQ6">
        <v>14</v>
      </c>
      <c r="AR6">
        <v>12</v>
      </c>
      <c r="AS6">
        <v>0</v>
      </c>
      <c r="AT6">
        <v>39</v>
      </c>
      <c r="AU6" t="s">
        <v>73</v>
      </c>
      <c r="AV6">
        <v>0</v>
      </c>
      <c r="AW6">
        <v>2</v>
      </c>
      <c r="AX6">
        <v>11</v>
      </c>
      <c r="AY6">
        <v>14</v>
      </c>
      <c r="AZ6">
        <v>12</v>
      </c>
      <c r="BA6">
        <v>3.92</v>
      </c>
      <c r="BB6">
        <v>0.9</v>
      </c>
      <c r="BC6">
        <v>4</v>
      </c>
      <c r="BD6">
        <v>4</v>
      </c>
    </row>
    <row r="7" spans="1:56" x14ac:dyDescent="0.25">
      <c r="A7" s="88" t="s">
        <v>15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56" ht="15.75" x14ac:dyDescent="0.2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row>
    <row r="9" spans="1:56" ht="27.75" customHeight="1" x14ac:dyDescent="0.25">
      <c r="A9" s="90" t="s">
        <v>59</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row>
    <row r="10" spans="1:56" ht="27.75" customHeight="1" x14ac:dyDescent="0.2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row>
    <row r="11" spans="1:56" ht="27.75" customHeight="1" x14ac:dyDescent="0.25">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row>
    <row r="12" spans="1:56" ht="27.75" customHeight="1" x14ac:dyDescent="0.2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row>
    <row r="13" spans="1:56" ht="27.75" customHeight="1" x14ac:dyDescent="0.2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row>
    <row r="14" spans="1:56" ht="27.75" customHeight="1" x14ac:dyDescent="0.25">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row>
    <row r="15" spans="1:56" ht="27.75" customHeight="1" x14ac:dyDescent="0.2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row>
    <row r="16" spans="1:56" ht="27.75" customHeight="1" x14ac:dyDescent="0.2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row>
    <row r="17" spans="1:56" ht="27.75" customHeight="1" x14ac:dyDescent="0.2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row>
    <row r="18" spans="1:56" ht="27.75" customHeight="1" x14ac:dyDescent="0.25">
      <c r="A18" s="96" t="s">
        <v>42</v>
      </c>
      <c r="B18" s="96"/>
      <c r="C18" s="96"/>
      <c r="D18" s="96"/>
      <c r="E18" s="96"/>
      <c r="F18" s="96"/>
      <c r="G18" s="96"/>
      <c r="H18" s="96"/>
      <c r="I18" s="96"/>
      <c r="J18" s="96"/>
      <c r="K18" s="96"/>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row>
    <row r="19" spans="1:56" x14ac:dyDescent="0.2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row>
    <row r="20" spans="1:56" x14ac:dyDescent="0.2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row>
    <row r="21" spans="1:56" ht="15" customHeight="1" x14ac:dyDescent="0.2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row>
    <row r="22" spans="1:56" x14ac:dyDescent="0.2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row>
    <row r="23" spans="1:56" x14ac:dyDescent="0.2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row>
    <row r="24" spans="1:56" ht="18" x14ac:dyDescent="0.25">
      <c r="A24" s="92" t="s">
        <v>1</v>
      </c>
      <c r="B24" s="92"/>
      <c r="C24" s="92"/>
      <c r="D24" s="92"/>
      <c r="E24" s="92"/>
      <c r="F24" s="92"/>
      <c r="G24" s="92"/>
      <c r="H24" s="92"/>
      <c r="I24" s="92"/>
      <c r="J24" s="92"/>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row>
    <row r="25" spans="1:56" ht="15" customHeight="1" x14ac:dyDescent="0.25">
      <c r="A25" s="34"/>
      <c r="B25" s="34"/>
      <c r="C25" s="75" t="s">
        <v>35</v>
      </c>
      <c r="D25" s="75"/>
      <c r="E25" s="75"/>
      <c r="F25" s="75"/>
      <c r="G25" s="75"/>
      <c r="H25" s="75"/>
      <c r="I25" s="75"/>
      <c r="J25" s="75"/>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row>
    <row r="26" spans="1:56" ht="15" customHeight="1" x14ac:dyDescent="0.25">
      <c r="A26" s="34"/>
      <c r="B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row>
    <row r="27" spans="1:56" x14ac:dyDescent="0.25">
      <c r="C27" s="35"/>
      <c r="D27" s="35"/>
      <c r="E27" s="35"/>
      <c r="F27" s="35"/>
      <c r="G27" s="35"/>
      <c r="H27" s="35"/>
      <c r="I27" s="35"/>
      <c r="J27" s="35"/>
    </row>
    <row r="28" spans="1:56" x14ac:dyDescent="0.25">
      <c r="C28" s="35"/>
      <c r="D28" s="35"/>
      <c r="E28" s="35"/>
      <c r="F28" s="35"/>
      <c r="G28" s="35"/>
      <c r="H28" s="35"/>
      <c r="I28" s="35"/>
      <c r="J28" s="35"/>
    </row>
    <row r="29" spans="1:56" s="13" customFormat="1" ht="18" customHeight="1" x14ac:dyDescent="0.25">
      <c r="A29" s="80" t="s">
        <v>36</v>
      </c>
      <c r="B29" s="80"/>
      <c r="C29" s="80"/>
      <c r="D29" s="80"/>
      <c r="E29" s="80"/>
      <c r="F29" s="80"/>
      <c r="G29" s="80"/>
      <c r="H29" s="80"/>
      <c r="I29" s="80"/>
      <c r="J29" s="80"/>
      <c r="K29" s="80"/>
      <c r="L29" s="80"/>
      <c r="M29" s="80"/>
      <c r="N29" s="80"/>
      <c r="O29" s="80"/>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56" s="47" customFormat="1" ht="18" customHeight="1" x14ac:dyDescent="0.25">
      <c r="A30" s="45"/>
      <c r="B30" s="45"/>
      <c r="C30" s="45"/>
      <c r="D30" s="45"/>
      <c r="E30" s="45"/>
      <c r="F30" s="45"/>
      <c r="G30" s="45"/>
      <c r="H30" s="45"/>
      <c r="I30" s="45"/>
      <c r="J30" s="45"/>
      <c r="K30" s="45"/>
      <c r="L30" s="45"/>
      <c r="M30" s="45"/>
      <c r="N30" s="45"/>
      <c r="O30" s="45"/>
      <c r="P30" s="46"/>
      <c r="Q30" s="46"/>
      <c r="R30" s="46"/>
      <c r="S30" s="46"/>
      <c r="T30" s="46"/>
      <c r="U30" s="46"/>
      <c r="V30" s="46"/>
      <c r="W30" s="46"/>
      <c r="X30" s="46"/>
      <c r="Y30" s="46"/>
      <c r="Z30" s="46"/>
      <c r="AA30" s="46"/>
      <c r="AB30" s="46"/>
      <c r="AC30" s="46"/>
      <c r="AD30" s="46"/>
      <c r="AE30" s="46"/>
      <c r="AF30" s="46"/>
      <c r="AG30" s="46"/>
      <c r="AH30" s="46"/>
      <c r="AI30" s="46"/>
      <c r="AJ30" s="46"/>
      <c r="AK30" s="46"/>
      <c r="AL30" s="46"/>
    </row>
    <row r="31" spans="1:56" s="14" customFormat="1" ht="19.5" customHeight="1" x14ac:dyDescent="0.25">
      <c r="A31" s="26"/>
      <c r="B31" s="26"/>
      <c r="C31" s="26"/>
      <c r="D31" s="26"/>
      <c r="E31" s="26"/>
      <c r="F31" s="26"/>
      <c r="G31" s="26"/>
      <c r="H31" s="26"/>
      <c r="I31" s="26"/>
      <c r="J31" s="26"/>
      <c r="K31" s="26"/>
      <c r="L31" s="26"/>
      <c r="M31" s="26"/>
      <c r="N31" s="26"/>
      <c r="O31" s="26"/>
      <c r="P31" s="26"/>
      <c r="Q31" s="26"/>
      <c r="R31" s="26"/>
      <c r="S31" s="26"/>
      <c r="T31" s="26"/>
      <c r="U31" s="26"/>
      <c r="V31" s="81" t="s">
        <v>2</v>
      </c>
      <c r="W31" s="81"/>
      <c r="X31" s="81"/>
      <c r="Y31" s="81"/>
      <c r="Z31" s="81"/>
      <c r="AA31" s="81"/>
      <c r="AB31" s="26"/>
      <c r="AC31" s="81" t="s">
        <v>3</v>
      </c>
      <c r="AD31" s="81"/>
      <c r="AE31" s="81"/>
      <c r="AF31" s="81"/>
      <c r="AG31" s="81"/>
      <c r="AH31" s="81"/>
      <c r="AI31" s="82" t="s">
        <v>4</v>
      </c>
      <c r="AJ31" s="82"/>
      <c r="AK31" s="82"/>
      <c r="AL31" s="82"/>
      <c r="AM31" s="13"/>
      <c r="AN31" s="13"/>
      <c r="AO31" s="13"/>
      <c r="AP31" s="13"/>
      <c r="AQ31" s="13"/>
      <c r="AR31" s="13"/>
      <c r="AS31" s="13"/>
      <c r="AT31" s="13"/>
      <c r="AU31" s="13"/>
      <c r="AV31" s="13"/>
      <c r="AW31" s="13"/>
      <c r="AX31" s="13"/>
      <c r="AY31" s="13"/>
      <c r="AZ31" s="13"/>
      <c r="BA31" s="13"/>
      <c r="BB31" s="13"/>
      <c r="BC31" s="13"/>
      <c r="BD31" s="13"/>
    </row>
    <row r="32" spans="1:56" s="13" customFormat="1" ht="18" customHeight="1" thickBot="1" x14ac:dyDescent="0.3">
      <c r="A32" s="26"/>
      <c r="B32" s="26"/>
      <c r="C32" s="26"/>
      <c r="D32" s="26"/>
      <c r="E32" s="26"/>
      <c r="F32" s="26"/>
      <c r="G32" s="26"/>
      <c r="H32" s="26"/>
      <c r="I32" s="26"/>
      <c r="J32" s="26"/>
      <c r="K32" s="26"/>
      <c r="L32" s="26"/>
      <c r="M32" s="26"/>
      <c r="N32" s="26"/>
      <c r="O32" s="26"/>
      <c r="P32" s="26"/>
      <c r="Q32" s="26"/>
      <c r="R32" s="26"/>
      <c r="S32" s="26"/>
      <c r="T32" s="26"/>
      <c r="U32" s="26"/>
      <c r="V32" s="81"/>
      <c r="W32" s="81"/>
      <c r="X32" s="81"/>
      <c r="Y32" s="81"/>
      <c r="Z32" s="81"/>
      <c r="AA32" s="81"/>
      <c r="AB32" s="26"/>
      <c r="AC32" s="81"/>
      <c r="AD32" s="81"/>
      <c r="AE32" s="81"/>
      <c r="AF32" s="81"/>
      <c r="AG32" s="81"/>
      <c r="AH32" s="81"/>
      <c r="AI32" s="82"/>
      <c r="AJ32" s="82"/>
      <c r="AK32" s="82"/>
      <c r="AL32" s="82"/>
    </row>
    <row r="33" spans="1:56" s="13" customFormat="1" ht="18" customHeight="1" x14ac:dyDescent="0.25">
      <c r="A33" s="27"/>
      <c r="B33" s="83"/>
      <c r="C33" s="83"/>
      <c r="D33" s="83"/>
      <c r="E33" s="83"/>
      <c r="F33" s="83"/>
      <c r="G33" s="83"/>
      <c r="H33" s="83"/>
      <c r="I33" s="83"/>
      <c r="J33" s="83"/>
      <c r="K33" s="83"/>
      <c r="L33" s="83"/>
      <c r="M33" s="83"/>
      <c r="N33" s="83"/>
      <c r="O33" s="83"/>
      <c r="P33" s="83"/>
      <c r="Q33" s="83"/>
      <c r="R33" s="83"/>
      <c r="S33" s="83"/>
      <c r="T33" s="83"/>
      <c r="U33" s="83"/>
      <c r="V33" s="28">
        <v>1</v>
      </c>
      <c r="W33" s="29">
        <v>2</v>
      </c>
      <c r="X33" s="29">
        <v>3</v>
      </c>
      <c r="Y33" s="29">
        <v>4</v>
      </c>
      <c r="Z33" s="30">
        <v>5</v>
      </c>
      <c r="AA33" s="30" t="s">
        <v>5</v>
      </c>
      <c r="AB33" s="10" t="s">
        <v>6</v>
      </c>
      <c r="AC33" s="28">
        <v>1</v>
      </c>
      <c r="AD33" s="29">
        <v>2</v>
      </c>
      <c r="AE33" s="29">
        <v>3</v>
      </c>
      <c r="AF33" s="29">
        <v>4</v>
      </c>
      <c r="AG33" s="30">
        <v>5</v>
      </c>
      <c r="AH33" s="30" t="s">
        <v>5</v>
      </c>
      <c r="AI33" s="11" t="s">
        <v>7</v>
      </c>
      <c r="AJ33" s="12" t="s">
        <v>8</v>
      </c>
      <c r="AK33" s="12" t="s">
        <v>9</v>
      </c>
      <c r="AL33" s="12" t="s">
        <v>10</v>
      </c>
    </row>
    <row r="34" spans="1:56" s="13" customFormat="1" ht="18" customHeight="1" x14ac:dyDescent="0.25">
      <c r="A34" s="78" t="s">
        <v>28</v>
      </c>
      <c r="B34" s="78"/>
      <c r="C34" s="78"/>
      <c r="D34" s="78"/>
      <c r="E34" s="78"/>
      <c r="F34" s="78"/>
      <c r="G34" s="78"/>
      <c r="H34" s="78"/>
      <c r="I34" s="78"/>
      <c r="J34" s="78"/>
      <c r="K34" s="78"/>
      <c r="L34" s="78"/>
      <c r="M34" s="78"/>
      <c r="N34" s="78"/>
      <c r="O34" s="78"/>
      <c r="P34" s="78"/>
      <c r="Q34" s="78"/>
      <c r="R34" s="78"/>
      <c r="S34" s="78"/>
      <c r="T34" s="78"/>
      <c r="U34" s="79"/>
      <c r="V34" s="84"/>
      <c r="W34" s="84"/>
      <c r="X34" s="84"/>
      <c r="Y34" s="84"/>
      <c r="Z34" s="84"/>
      <c r="AA34" s="84"/>
      <c r="AB34" s="84"/>
      <c r="AC34" s="84"/>
      <c r="AD34" s="84"/>
      <c r="AE34" s="84"/>
      <c r="AF34" s="84"/>
      <c r="AG34" s="84"/>
      <c r="AH34" s="84"/>
      <c r="AI34" s="84"/>
      <c r="AJ34" s="84"/>
      <c r="AK34" s="84"/>
      <c r="AL34" s="84"/>
    </row>
    <row r="35" spans="1:56" s="13" customFormat="1" ht="18" customHeight="1" x14ac:dyDescent="0.25">
      <c r="A35" s="15">
        <v>1</v>
      </c>
      <c r="B35" s="76" t="s">
        <v>29</v>
      </c>
      <c r="C35" s="76"/>
      <c r="D35" s="76"/>
      <c r="E35" s="76"/>
      <c r="F35" s="76"/>
      <c r="G35" s="76"/>
      <c r="H35" s="76"/>
      <c r="I35" s="76"/>
      <c r="J35" s="76"/>
      <c r="K35" s="76"/>
      <c r="L35" s="76"/>
      <c r="M35" s="76"/>
      <c r="N35" s="76"/>
      <c r="O35" s="76"/>
      <c r="P35" s="76"/>
      <c r="Q35" s="76"/>
      <c r="R35" s="76"/>
      <c r="S35" s="76"/>
      <c r="T35" s="76"/>
      <c r="U35" s="77"/>
      <c r="V35" s="16">
        <f t="shared" ref="V35:AB39" si="0">+AN1</f>
        <v>1</v>
      </c>
      <c r="W35" s="16">
        <f t="shared" si="0"/>
        <v>3</v>
      </c>
      <c r="X35" s="16">
        <f t="shared" si="0"/>
        <v>7</v>
      </c>
      <c r="Y35" s="16">
        <f t="shared" si="0"/>
        <v>11</v>
      </c>
      <c r="Z35" s="16">
        <f t="shared" si="0"/>
        <v>17</v>
      </c>
      <c r="AA35" s="16">
        <f t="shared" si="0"/>
        <v>0</v>
      </c>
      <c r="AB35" s="16">
        <f t="shared" si="0"/>
        <v>39</v>
      </c>
      <c r="AC35" s="18">
        <f>V35/$AB35</f>
        <v>2.564102564102564E-2</v>
      </c>
      <c r="AD35" s="18">
        <f t="shared" ref="AD35:AH39" si="1">W35/$AB35</f>
        <v>7.6923076923076927E-2</v>
      </c>
      <c r="AE35" s="18">
        <f t="shared" si="1"/>
        <v>0.17948717948717949</v>
      </c>
      <c r="AF35" s="18">
        <f t="shared" si="1"/>
        <v>0.28205128205128205</v>
      </c>
      <c r="AG35" s="18">
        <f t="shared" si="1"/>
        <v>0.4358974358974359</v>
      </c>
      <c r="AH35" s="18">
        <f t="shared" si="1"/>
        <v>0</v>
      </c>
      <c r="AI35" s="43">
        <f t="shared" ref="AI35:AL39" si="2">+BA1</f>
        <v>4.03</v>
      </c>
      <c r="AJ35" s="43">
        <f t="shared" si="2"/>
        <v>1.0900000000000001</v>
      </c>
      <c r="AK35" s="16">
        <f t="shared" si="2"/>
        <v>4</v>
      </c>
      <c r="AL35" s="16">
        <f t="shared" si="2"/>
        <v>5</v>
      </c>
    </row>
    <row r="36" spans="1:56" s="13" customFormat="1" ht="18" customHeight="1" x14ac:dyDescent="0.25">
      <c r="A36" s="15">
        <v>2</v>
      </c>
      <c r="B36" s="76" t="s">
        <v>30</v>
      </c>
      <c r="C36" s="76"/>
      <c r="D36" s="76"/>
      <c r="E36" s="76"/>
      <c r="F36" s="76"/>
      <c r="G36" s="76"/>
      <c r="H36" s="76"/>
      <c r="I36" s="76"/>
      <c r="J36" s="76"/>
      <c r="K36" s="76"/>
      <c r="L36" s="76"/>
      <c r="M36" s="76"/>
      <c r="N36" s="76"/>
      <c r="O36" s="76"/>
      <c r="P36" s="76"/>
      <c r="Q36" s="76"/>
      <c r="R36" s="76"/>
      <c r="S36" s="76"/>
      <c r="T36" s="76"/>
      <c r="U36" s="77"/>
      <c r="V36" s="16">
        <f t="shared" si="0"/>
        <v>3</v>
      </c>
      <c r="W36" s="16">
        <f t="shared" si="0"/>
        <v>7</v>
      </c>
      <c r="X36" s="16">
        <f t="shared" si="0"/>
        <v>6</v>
      </c>
      <c r="Y36" s="16">
        <f t="shared" si="0"/>
        <v>6</v>
      </c>
      <c r="Z36" s="16">
        <f t="shared" si="0"/>
        <v>10</v>
      </c>
      <c r="AA36" s="16">
        <f t="shared" si="0"/>
        <v>7</v>
      </c>
      <c r="AB36" s="16">
        <f t="shared" si="0"/>
        <v>39</v>
      </c>
      <c r="AC36" s="18">
        <f t="shared" ref="AC36:AC39" si="3">V36/$AB36</f>
        <v>7.6923076923076927E-2</v>
      </c>
      <c r="AD36" s="18">
        <f t="shared" si="1"/>
        <v>0.17948717948717949</v>
      </c>
      <c r="AE36" s="18">
        <f t="shared" si="1"/>
        <v>0.15384615384615385</v>
      </c>
      <c r="AF36" s="18">
        <f t="shared" si="1"/>
        <v>0.15384615384615385</v>
      </c>
      <c r="AG36" s="18">
        <f t="shared" si="1"/>
        <v>0.25641025641025639</v>
      </c>
      <c r="AH36" s="18">
        <f t="shared" si="1"/>
        <v>0.17948717948717949</v>
      </c>
      <c r="AI36" s="43">
        <f t="shared" si="2"/>
        <v>3.41</v>
      </c>
      <c r="AJ36" s="43">
        <f t="shared" si="2"/>
        <v>1.39</v>
      </c>
      <c r="AK36" s="16">
        <f t="shared" si="2"/>
        <v>4</v>
      </c>
      <c r="AL36" s="16">
        <f t="shared" si="2"/>
        <v>5</v>
      </c>
      <c r="AM36" s="14"/>
      <c r="AN36" s="14"/>
      <c r="AO36" s="14"/>
      <c r="AP36" s="14"/>
      <c r="AQ36" s="14"/>
      <c r="AR36" s="14"/>
      <c r="AS36" s="14"/>
      <c r="AT36" s="14"/>
      <c r="AU36" s="14"/>
      <c r="AV36" s="14"/>
      <c r="AW36" s="14"/>
      <c r="AX36" s="14"/>
      <c r="AY36" s="14"/>
      <c r="AZ36" s="14"/>
      <c r="BA36" s="14"/>
      <c r="BB36" s="14"/>
      <c r="BC36" s="14"/>
      <c r="BD36" s="14"/>
    </row>
    <row r="37" spans="1:56" s="13" customFormat="1" ht="18" customHeight="1" x14ac:dyDescent="0.25">
      <c r="A37" s="15">
        <v>3</v>
      </c>
      <c r="B37" s="76" t="s">
        <v>31</v>
      </c>
      <c r="C37" s="76"/>
      <c r="D37" s="76"/>
      <c r="E37" s="76"/>
      <c r="F37" s="76"/>
      <c r="G37" s="76"/>
      <c r="H37" s="76"/>
      <c r="I37" s="76"/>
      <c r="J37" s="76"/>
      <c r="K37" s="76"/>
      <c r="L37" s="76"/>
      <c r="M37" s="76"/>
      <c r="N37" s="76"/>
      <c r="O37" s="76"/>
      <c r="P37" s="76"/>
      <c r="Q37" s="76"/>
      <c r="R37" s="76"/>
      <c r="S37" s="76"/>
      <c r="T37" s="76"/>
      <c r="U37" s="77"/>
      <c r="V37" s="16">
        <f t="shared" si="0"/>
        <v>1</v>
      </c>
      <c r="W37" s="16">
        <f t="shared" si="0"/>
        <v>2</v>
      </c>
      <c r="X37" s="16">
        <f t="shared" si="0"/>
        <v>5</v>
      </c>
      <c r="Y37" s="16">
        <f t="shared" si="0"/>
        <v>9</v>
      </c>
      <c r="Z37" s="16">
        <f t="shared" si="0"/>
        <v>14</v>
      </c>
      <c r="AA37" s="16">
        <f t="shared" si="0"/>
        <v>8</v>
      </c>
      <c r="AB37" s="16">
        <f t="shared" si="0"/>
        <v>39</v>
      </c>
      <c r="AC37" s="18">
        <f t="shared" si="3"/>
        <v>2.564102564102564E-2</v>
      </c>
      <c r="AD37" s="18">
        <f t="shared" si="1"/>
        <v>5.128205128205128E-2</v>
      </c>
      <c r="AE37" s="18">
        <f t="shared" si="1"/>
        <v>0.12820512820512819</v>
      </c>
      <c r="AF37" s="18">
        <f t="shared" si="1"/>
        <v>0.23076923076923078</v>
      </c>
      <c r="AG37" s="18">
        <f t="shared" si="1"/>
        <v>0.35897435897435898</v>
      </c>
      <c r="AH37" s="18">
        <f t="shared" si="1"/>
        <v>0.20512820512820512</v>
      </c>
      <c r="AI37" s="43">
        <f t="shared" si="2"/>
        <v>4.0599999999999996</v>
      </c>
      <c r="AJ37" s="43">
        <f t="shared" si="2"/>
        <v>1.0900000000000001</v>
      </c>
      <c r="AK37" s="16">
        <f t="shared" si="2"/>
        <v>4</v>
      </c>
      <c r="AL37" s="16">
        <f t="shared" si="2"/>
        <v>5</v>
      </c>
    </row>
    <row r="38" spans="1:56" s="13" customFormat="1" ht="18" customHeight="1" x14ac:dyDescent="0.25">
      <c r="A38" s="15">
        <v>4</v>
      </c>
      <c r="B38" s="76" t="s">
        <v>32</v>
      </c>
      <c r="C38" s="76"/>
      <c r="D38" s="76"/>
      <c r="E38" s="76"/>
      <c r="F38" s="76"/>
      <c r="G38" s="76"/>
      <c r="H38" s="76"/>
      <c r="I38" s="76"/>
      <c r="J38" s="76"/>
      <c r="K38" s="76"/>
      <c r="L38" s="76"/>
      <c r="M38" s="76"/>
      <c r="N38" s="76"/>
      <c r="O38" s="76"/>
      <c r="P38" s="76"/>
      <c r="Q38" s="76"/>
      <c r="R38" s="76"/>
      <c r="S38" s="76"/>
      <c r="T38" s="76"/>
      <c r="U38" s="77"/>
      <c r="V38" s="16">
        <f t="shared" si="0"/>
        <v>1</v>
      </c>
      <c r="W38" s="16">
        <f t="shared" si="0"/>
        <v>2</v>
      </c>
      <c r="X38" s="16">
        <f t="shared" si="0"/>
        <v>5</v>
      </c>
      <c r="Y38" s="16">
        <f t="shared" si="0"/>
        <v>8</v>
      </c>
      <c r="Z38" s="16">
        <f t="shared" si="0"/>
        <v>17</v>
      </c>
      <c r="AA38" s="16">
        <f t="shared" si="0"/>
        <v>6</v>
      </c>
      <c r="AB38" s="16">
        <f t="shared" si="0"/>
        <v>39</v>
      </c>
      <c r="AC38" s="18">
        <f t="shared" si="3"/>
        <v>2.564102564102564E-2</v>
      </c>
      <c r="AD38" s="18">
        <f t="shared" si="1"/>
        <v>5.128205128205128E-2</v>
      </c>
      <c r="AE38" s="18">
        <f t="shared" si="1"/>
        <v>0.12820512820512819</v>
      </c>
      <c r="AF38" s="18">
        <f t="shared" si="1"/>
        <v>0.20512820512820512</v>
      </c>
      <c r="AG38" s="18">
        <f t="shared" si="1"/>
        <v>0.4358974358974359</v>
      </c>
      <c r="AH38" s="18">
        <f t="shared" si="1"/>
        <v>0.15384615384615385</v>
      </c>
      <c r="AI38" s="43">
        <f t="shared" si="2"/>
        <v>4.1500000000000004</v>
      </c>
      <c r="AJ38" s="43">
        <f t="shared" si="2"/>
        <v>1.0900000000000001</v>
      </c>
      <c r="AK38" s="16">
        <f t="shared" si="2"/>
        <v>5</v>
      </c>
      <c r="AL38" s="16">
        <f t="shared" si="2"/>
        <v>5</v>
      </c>
    </row>
    <row r="39" spans="1:56" s="13" customFormat="1" ht="18" customHeight="1" x14ac:dyDescent="0.25">
      <c r="A39" s="15">
        <v>5</v>
      </c>
      <c r="B39" s="76" t="s">
        <v>33</v>
      </c>
      <c r="C39" s="76"/>
      <c r="D39" s="76"/>
      <c r="E39" s="76"/>
      <c r="F39" s="76"/>
      <c r="G39" s="76"/>
      <c r="H39" s="76"/>
      <c r="I39" s="76"/>
      <c r="J39" s="76"/>
      <c r="K39" s="76"/>
      <c r="L39" s="76"/>
      <c r="M39" s="76"/>
      <c r="N39" s="76"/>
      <c r="O39" s="76"/>
      <c r="P39" s="76"/>
      <c r="Q39" s="76"/>
      <c r="R39" s="76"/>
      <c r="S39" s="76"/>
      <c r="T39" s="76"/>
      <c r="U39" s="77"/>
      <c r="V39" s="16">
        <f t="shared" si="0"/>
        <v>1</v>
      </c>
      <c r="W39" s="16">
        <f t="shared" si="0"/>
        <v>3</v>
      </c>
      <c r="X39" s="16">
        <f t="shared" si="0"/>
        <v>6</v>
      </c>
      <c r="Y39" s="16">
        <f t="shared" si="0"/>
        <v>12</v>
      </c>
      <c r="Z39" s="16">
        <f t="shared" si="0"/>
        <v>17</v>
      </c>
      <c r="AA39" s="16">
        <f t="shared" si="0"/>
        <v>0</v>
      </c>
      <c r="AB39" s="16">
        <f t="shared" si="0"/>
        <v>39</v>
      </c>
      <c r="AC39" s="18">
        <f t="shared" si="3"/>
        <v>2.564102564102564E-2</v>
      </c>
      <c r="AD39" s="18">
        <f t="shared" si="1"/>
        <v>7.6923076923076927E-2</v>
      </c>
      <c r="AE39" s="18">
        <f t="shared" si="1"/>
        <v>0.15384615384615385</v>
      </c>
      <c r="AF39" s="18">
        <f t="shared" si="1"/>
        <v>0.30769230769230771</v>
      </c>
      <c r="AG39" s="18">
        <f t="shared" si="1"/>
        <v>0.4358974358974359</v>
      </c>
      <c r="AH39" s="18">
        <f t="shared" si="1"/>
        <v>0</v>
      </c>
      <c r="AI39" s="43">
        <f t="shared" si="2"/>
        <v>4.05</v>
      </c>
      <c r="AJ39" s="43">
        <f t="shared" si="2"/>
        <v>1.07</v>
      </c>
      <c r="AK39" s="16">
        <f t="shared" si="2"/>
        <v>4</v>
      </c>
      <c r="AL39" s="16">
        <f t="shared" si="2"/>
        <v>5</v>
      </c>
    </row>
    <row r="40" spans="1:56" s="14" customFormat="1" ht="18.75" customHeight="1" x14ac:dyDescent="0.25">
      <c r="A40" s="78"/>
      <c r="B40" s="78"/>
      <c r="C40" s="78"/>
      <c r="D40" s="78"/>
      <c r="E40" s="78"/>
      <c r="F40" s="78"/>
      <c r="G40" s="78"/>
      <c r="H40" s="78"/>
      <c r="I40" s="78"/>
      <c r="J40" s="78"/>
      <c r="K40" s="78"/>
      <c r="L40" s="78"/>
      <c r="M40" s="78"/>
      <c r="N40" s="78"/>
      <c r="O40" s="78"/>
      <c r="P40" s="78"/>
      <c r="Q40" s="78"/>
      <c r="R40" s="78"/>
      <c r="S40" s="78"/>
      <c r="T40" s="78"/>
      <c r="U40" s="79"/>
      <c r="V40" s="41"/>
      <c r="W40" s="41"/>
      <c r="X40" s="41"/>
      <c r="Y40" s="41"/>
      <c r="Z40" s="41"/>
      <c r="AA40" s="41"/>
      <c r="AB40" s="41"/>
      <c r="AC40" s="41"/>
      <c r="AD40" s="41"/>
      <c r="AE40" s="41"/>
      <c r="AF40" s="41"/>
      <c r="AG40" s="41"/>
      <c r="AH40" s="41"/>
      <c r="AI40" s="44"/>
      <c r="AJ40" s="44"/>
      <c r="AK40" s="51"/>
      <c r="AL40" s="51"/>
      <c r="AM40"/>
      <c r="AN40"/>
      <c r="AO40"/>
      <c r="AP40"/>
      <c r="AQ40"/>
      <c r="AR40"/>
      <c r="AS40"/>
      <c r="AT40"/>
      <c r="AU40"/>
      <c r="AV40"/>
      <c r="AW40"/>
      <c r="AX40"/>
      <c r="AY40"/>
      <c r="AZ40"/>
      <c r="BA40"/>
      <c r="BB40"/>
      <c r="BC40"/>
      <c r="BD40"/>
    </row>
    <row r="41" spans="1:56" s="14" customFormat="1" ht="18.75" customHeight="1" x14ac:dyDescent="0.25">
      <c r="A41" s="15">
        <v>6</v>
      </c>
      <c r="B41" s="76" t="s">
        <v>34</v>
      </c>
      <c r="C41" s="76"/>
      <c r="D41" s="76"/>
      <c r="E41" s="76"/>
      <c r="F41" s="76"/>
      <c r="G41" s="76"/>
      <c r="H41" s="76"/>
      <c r="I41" s="76"/>
      <c r="J41" s="76"/>
      <c r="K41" s="76"/>
      <c r="L41" s="76"/>
      <c r="M41" s="76"/>
      <c r="N41" s="76"/>
      <c r="O41" s="76"/>
      <c r="P41" s="76"/>
      <c r="Q41" s="76"/>
      <c r="R41" s="76"/>
      <c r="S41" s="76"/>
      <c r="T41" s="76"/>
      <c r="U41" s="77"/>
      <c r="V41" s="16">
        <f t="shared" ref="V41:AA41" si="4">+AN6</f>
        <v>0</v>
      </c>
      <c r="W41" s="16">
        <f t="shared" si="4"/>
        <v>2</v>
      </c>
      <c r="X41" s="16">
        <f t="shared" si="4"/>
        <v>11</v>
      </c>
      <c r="Y41" s="16">
        <f t="shared" si="4"/>
        <v>14</v>
      </c>
      <c r="Z41" s="16">
        <f t="shared" si="4"/>
        <v>12</v>
      </c>
      <c r="AA41" s="16">
        <f t="shared" si="4"/>
        <v>0</v>
      </c>
      <c r="AB41" s="17">
        <f>SUM(V41:AA41)</f>
        <v>39</v>
      </c>
      <c r="AC41" s="18">
        <f>V41/$AB41</f>
        <v>0</v>
      </c>
      <c r="AD41" s="18">
        <f t="shared" ref="AD41" si="5">W41/$AB41</f>
        <v>5.128205128205128E-2</v>
      </c>
      <c r="AE41" s="18">
        <f t="shared" ref="AE41" si="6">X41/$AB41</f>
        <v>0.28205128205128205</v>
      </c>
      <c r="AF41" s="18">
        <f t="shared" ref="AF41" si="7">Y41/$AB41</f>
        <v>0.35897435897435898</v>
      </c>
      <c r="AG41" s="18">
        <f t="shared" ref="AG41" si="8">Z41/$AB41</f>
        <v>0.30769230769230771</v>
      </c>
      <c r="AH41" s="18">
        <f t="shared" ref="AH41" si="9">AA41/$AB41</f>
        <v>0</v>
      </c>
      <c r="AI41" s="43">
        <f>+BA6</f>
        <v>3.92</v>
      </c>
      <c r="AJ41" s="43">
        <f>+BB6</f>
        <v>0.9</v>
      </c>
      <c r="AK41" s="16">
        <f>+BC6</f>
        <v>4</v>
      </c>
      <c r="AL41" s="16">
        <f>+BD6</f>
        <v>4</v>
      </c>
      <c r="AM41"/>
      <c r="AN41"/>
      <c r="AO41"/>
      <c r="AP41"/>
      <c r="AQ41"/>
      <c r="AR41"/>
      <c r="AS41"/>
      <c r="AT41"/>
      <c r="AU41"/>
      <c r="AV41"/>
      <c r="AW41"/>
      <c r="AX41"/>
      <c r="AY41"/>
      <c r="AZ41"/>
      <c r="BA41"/>
      <c r="BB41"/>
      <c r="BC41"/>
      <c r="BD41"/>
    </row>
    <row r="42" spans="1:56" s="13" customFormat="1" ht="18"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row>
    <row r="43" spans="1:56" s="13" customFormat="1" ht="18"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row>
    <row r="44" spans="1:56" s="14" customFormat="1" ht="18.75" customHeight="1" x14ac:dyDescent="0.25">
      <c r="A44" s="73" t="s">
        <v>37</v>
      </c>
      <c r="B44" s="73"/>
      <c r="C44" s="73"/>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c r="AN44"/>
      <c r="AO44"/>
      <c r="AP44"/>
      <c r="AQ44"/>
      <c r="AR44"/>
      <c r="AS44"/>
      <c r="AT44"/>
      <c r="AU44"/>
      <c r="AV44"/>
      <c r="AW44"/>
      <c r="AX44"/>
      <c r="AY44"/>
      <c r="AZ44"/>
      <c r="BA44"/>
      <c r="BB44"/>
      <c r="BC44"/>
      <c r="BD44"/>
    </row>
    <row r="45" spans="1:56" s="14" customFormat="1" ht="48" customHeight="1" x14ac:dyDescent="0.25">
      <c r="A45" s="72" t="s">
        <v>122</v>
      </c>
      <c r="B45" s="72"/>
      <c r="C45" s="72"/>
      <c r="D45" s="72"/>
      <c r="E45" s="72"/>
      <c r="F45" s="72"/>
      <c r="G45" s="72"/>
      <c r="H45" s="72"/>
      <c r="I45" s="72"/>
      <c r="J45" s="72"/>
      <c r="K45" s="72"/>
      <c r="L45" s="72"/>
      <c r="M45" s="72"/>
      <c r="N45" s="72"/>
      <c r="O45" s="72"/>
      <c r="P45" s="72"/>
      <c r="Q45" s="72"/>
      <c r="R45" s="72"/>
      <c r="S45" s="72"/>
      <c r="T45" s="31"/>
      <c r="U45" s="31"/>
      <c r="V45" s="31"/>
      <c r="W45" s="31"/>
      <c r="X45" s="31"/>
      <c r="Y45" s="31"/>
      <c r="Z45" s="31"/>
      <c r="AA45" s="31"/>
      <c r="AB45" s="31"/>
      <c r="AC45" s="31"/>
      <c r="AD45" s="31"/>
      <c r="AE45" s="31"/>
      <c r="AF45" s="31"/>
      <c r="AG45" s="31"/>
      <c r="AH45" s="31"/>
      <c r="AI45" s="31"/>
      <c r="AJ45" s="31"/>
      <c r="AK45" s="31"/>
      <c r="AL45" s="31"/>
    </row>
    <row r="46" spans="1:56" s="14" customFormat="1" ht="18" customHeight="1" x14ac:dyDescent="0.3">
      <c r="A46" s="56"/>
      <c r="B46" s="56"/>
      <c r="C46" s="56"/>
      <c r="D46"/>
      <c r="E46"/>
      <c r="F46"/>
      <c r="G46"/>
      <c r="H46"/>
      <c r="I46"/>
      <c r="J46"/>
      <c r="K46"/>
      <c r="L46"/>
      <c r="M46"/>
      <c r="N46"/>
      <c r="O46"/>
      <c r="P46"/>
      <c r="Q46"/>
      <c r="R46"/>
      <c r="S46"/>
      <c r="T46"/>
      <c r="U46"/>
      <c r="V46"/>
      <c r="W46"/>
      <c r="X46"/>
      <c r="Y46"/>
      <c r="Z46"/>
      <c r="AA46"/>
      <c r="AB46"/>
      <c r="AC46"/>
      <c r="AD46"/>
      <c r="AE46"/>
      <c r="AF46"/>
      <c r="AG46"/>
      <c r="AH46"/>
      <c r="AI46"/>
      <c r="AJ46"/>
      <c r="AK46"/>
      <c r="AL46"/>
    </row>
    <row r="47" spans="1:56" s="14" customFormat="1" ht="18" customHeight="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row>
    <row r="48" spans="1:56" s="14" customFormat="1" ht="18" customHeight="1" x14ac:dyDescent="0.2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row>
    <row r="49" spans="1:56" s="14" customFormat="1" ht="18"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row>
    <row r="50" spans="1:56" s="14" customFormat="1" ht="18" customHeight="1" x14ac:dyDescent="0.2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row>
    <row r="51" spans="1:56" s="14" customFormat="1" ht="18" customHeight="1" x14ac:dyDescent="0.25">
      <c r="A51" s="69"/>
      <c r="B51" s="69"/>
      <c r="C51" s="69"/>
      <c r="D51"/>
      <c r="E51"/>
      <c r="F51"/>
      <c r="G51"/>
      <c r="H51"/>
      <c r="I51"/>
      <c r="J51"/>
      <c r="K51"/>
      <c r="L51"/>
      <c r="M51"/>
      <c r="N51"/>
      <c r="O51"/>
      <c r="P51"/>
      <c r="Q51"/>
      <c r="R51"/>
      <c r="S51"/>
      <c r="T51"/>
      <c r="U51"/>
      <c r="V51"/>
      <c r="W51"/>
      <c r="X51"/>
      <c r="Y51"/>
      <c r="Z51"/>
      <c r="AA51"/>
      <c r="AB51"/>
      <c r="AC51"/>
      <c r="AD51"/>
      <c r="AE51"/>
      <c r="AF51"/>
      <c r="AG51"/>
      <c r="AH51"/>
      <c r="AI51"/>
      <c r="AJ51"/>
      <c r="AK51"/>
      <c r="AL51"/>
    </row>
    <row r="52" spans="1:56" s="14" customFormat="1" ht="18" customHeight="1" x14ac:dyDescent="0.25">
      <c r="A52" s="69"/>
      <c r="B52" s="69"/>
      <c r="C52" s="69"/>
      <c r="D52"/>
      <c r="E52"/>
      <c r="F52"/>
      <c r="G52"/>
      <c r="H52"/>
      <c r="I52"/>
      <c r="J52"/>
      <c r="K52"/>
      <c r="L52"/>
      <c r="M52"/>
      <c r="N52"/>
      <c r="O52"/>
      <c r="P52"/>
      <c r="Q52"/>
      <c r="R52"/>
      <c r="S52"/>
      <c r="T52"/>
      <c r="U52"/>
      <c r="V52"/>
      <c r="W52"/>
      <c r="X52"/>
      <c r="Y52"/>
      <c r="Z52"/>
      <c r="AA52"/>
      <c r="AB52"/>
      <c r="AC52"/>
      <c r="AD52"/>
      <c r="AE52"/>
      <c r="AF52"/>
      <c r="AG52"/>
      <c r="AH52"/>
      <c r="AI52"/>
      <c r="AJ52"/>
      <c r="AK52"/>
      <c r="AL52"/>
    </row>
    <row r="53" spans="1:56" x14ac:dyDescent="0.25">
      <c r="A53" s="52"/>
      <c r="B53" s="52"/>
      <c r="C53" s="52"/>
      <c r="AM53" s="14"/>
      <c r="AN53" s="14"/>
      <c r="AO53" s="14"/>
      <c r="AP53" s="14"/>
      <c r="AQ53" s="14"/>
      <c r="AR53" s="14"/>
      <c r="AS53" s="14"/>
      <c r="AT53" s="14"/>
      <c r="AU53" s="14"/>
      <c r="AV53" s="14"/>
      <c r="AW53" s="14"/>
      <c r="AX53" s="14"/>
      <c r="AY53" s="14"/>
      <c r="AZ53" s="14"/>
      <c r="BA53" s="14"/>
      <c r="BB53" s="14"/>
      <c r="BC53" s="14"/>
      <c r="BD53" s="14"/>
    </row>
    <row r="54" spans="1:56" x14ac:dyDescent="0.25">
      <c r="A54" s="52"/>
      <c r="B54" s="52"/>
      <c r="C54" s="52"/>
      <c r="AM54" s="14"/>
      <c r="AN54" s="14"/>
      <c r="AO54" s="14"/>
      <c r="AP54" s="14"/>
      <c r="AQ54" s="14"/>
      <c r="AR54" s="14"/>
      <c r="AS54" s="14"/>
      <c r="AT54" s="14"/>
      <c r="AU54" s="14"/>
      <c r="AV54" s="14"/>
      <c r="AW54" s="14"/>
      <c r="AX54" s="14"/>
      <c r="AY54" s="14"/>
      <c r="AZ54" s="14"/>
      <c r="BA54" s="14"/>
      <c r="BB54" s="14"/>
      <c r="BC54" s="14"/>
      <c r="BD54" s="14"/>
    </row>
    <row r="55" spans="1:56" x14ac:dyDescent="0.25">
      <c r="AM55" s="14"/>
      <c r="AN55" s="14"/>
      <c r="AO55" s="14"/>
      <c r="AP55" s="14"/>
      <c r="AQ55" s="14"/>
      <c r="AR55" s="14"/>
      <c r="AS55" s="14"/>
      <c r="AT55" s="14"/>
      <c r="AU55" s="14"/>
      <c r="AV55" s="14"/>
      <c r="AW55" s="14"/>
      <c r="AX55" s="14"/>
      <c r="AY55" s="14"/>
      <c r="AZ55" s="14"/>
      <c r="BA55" s="14"/>
      <c r="BB55" s="14"/>
      <c r="BC55" s="14"/>
      <c r="BD55" s="14"/>
    </row>
    <row r="56" spans="1:56" x14ac:dyDescent="0.25">
      <c r="AM56" s="14"/>
      <c r="AN56" s="14"/>
      <c r="AO56" s="14"/>
      <c r="AP56" s="14"/>
      <c r="AQ56" s="14"/>
      <c r="AR56" s="14"/>
      <c r="AS56" s="14"/>
      <c r="AT56" s="14"/>
      <c r="AU56" s="14"/>
      <c r="AV56" s="14"/>
      <c r="AW56" s="14"/>
      <c r="AX56" s="14"/>
      <c r="AY56" s="14"/>
      <c r="AZ56" s="14"/>
      <c r="BA56" s="14"/>
      <c r="BB56" s="14"/>
      <c r="BC56" s="14"/>
      <c r="BD56" s="14"/>
    </row>
    <row r="57" spans="1:56" x14ac:dyDescent="0.25">
      <c r="AM57" s="14"/>
      <c r="AN57" s="14"/>
      <c r="AO57" s="14"/>
      <c r="AP57" s="14"/>
      <c r="AQ57" s="14"/>
      <c r="AR57" s="14"/>
      <c r="AS57" s="14"/>
      <c r="AT57" s="14"/>
      <c r="AU57" s="14"/>
      <c r="AV57" s="14"/>
      <c r="AW57" s="14"/>
      <c r="AX57" s="14"/>
      <c r="AY57" s="14"/>
      <c r="AZ57" s="14"/>
      <c r="BA57" s="14"/>
      <c r="BB57" s="14"/>
      <c r="BC57" s="14"/>
      <c r="BD57" s="14"/>
    </row>
  </sheetData>
  <mergeCells count="36">
    <mergeCell ref="A24:J24"/>
    <mergeCell ref="C25:J25"/>
    <mergeCell ref="A1:AE1"/>
    <mergeCell ref="A6:AL6"/>
    <mergeCell ref="A7:AL7"/>
    <mergeCell ref="A8:AE8"/>
    <mergeCell ref="A9:AL9"/>
    <mergeCell ref="V31:AA32"/>
    <mergeCell ref="B33:U33"/>
    <mergeCell ref="A34:U34"/>
    <mergeCell ref="V34:AL34"/>
    <mergeCell ref="B35:U35"/>
    <mergeCell ref="AC31:AH32"/>
    <mergeCell ref="AI31:AL32"/>
    <mergeCell ref="B39:U39"/>
    <mergeCell ref="B41:U41"/>
    <mergeCell ref="A40:U40"/>
    <mergeCell ref="B37:U37"/>
    <mergeCell ref="A29:O29"/>
    <mergeCell ref="B36:U36"/>
    <mergeCell ref="A45:S45"/>
    <mergeCell ref="AE44:AG44"/>
    <mergeCell ref="AH44:AJ44"/>
    <mergeCell ref="AK44:AL44"/>
    <mergeCell ref="A18:K18"/>
    <mergeCell ref="P44:R44"/>
    <mergeCell ref="S44:U44"/>
    <mergeCell ref="V44:X44"/>
    <mergeCell ref="Y44:AA44"/>
    <mergeCell ref="AB44:AD44"/>
    <mergeCell ref="A44:C44"/>
    <mergeCell ref="D44:F44"/>
    <mergeCell ref="G44:I44"/>
    <mergeCell ref="J44:L44"/>
    <mergeCell ref="M44:O44"/>
    <mergeCell ref="B38:U38"/>
  </mergeCells>
  <printOptions horizontalCentered="1" verticalCentered="1"/>
  <pageMargins left="0" right="0" top="0" bottom="0" header="0.31496062992125984" footer="0.31496062992125984"/>
  <pageSetup paperSize="9" scale="33" orientation="landscape" r:id="rId1"/>
  <rowBreaks count="1" manualBreakCount="1">
    <brk id="50" max="3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26C24-73E7-43E7-A0B6-276A5D87C6B0}">
  <sheetPr>
    <tabColor rgb="FF92D050"/>
    <pageSetUpPr fitToPage="1"/>
  </sheetPr>
  <dimension ref="A1:BD57"/>
  <sheetViews>
    <sheetView view="pageBreakPreview" zoomScale="80" zoomScaleNormal="100" zoomScaleSheetLayoutView="80" workbookViewId="0">
      <selection activeCell="Q14" sqref="Q14"/>
    </sheetView>
  </sheetViews>
  <sheetFormatPr baseColWidth="10" defaultRowHeight="15" x14ac:dyDescent="0.25"/>
  <cols>
    <col min="1" max="1" width="10.140625" customWidth="1"/>
    <col min="2" max="2" width="9.42578125" customWidth="1"/>
    <col min="3" max="3" width="8.28515625" customWidth="1"/>
    <col min="4" max="4" width="9.5703125" customWidth="1"/>
    <col min="5" max="5" width="49.42578125" customWidth="1"/>
    <col min="6" max="6" width="11.7109375" customWidth="1"/>
    <col min="8" max="8" width="11.42578125" customWidth="1"/>
    <col min="10" max="10" width="10.140625" customWidth="1"/>
    <col min="11" max="11" width="9.28515625" customWidth="1"/>
    <col min="12" max="12" width="9" customWidth="1"/>
    <col min="13" max="14" width="8.5703125" customWidth="1"/>
    <col min="15" max="15" width="9.5703125" customWidth="1"/>
    <col min="16" max="16" width="8.28515625" customWidth="1"/>
    <col min="17" max="17" width="11" customWidth="1"/>
    <col min="18" max="18" width="10.7109375" bestFit="1" customWidth="1"/>
    <col min="19" max="19" width="11.7109375" customWidth="1"/>
    <col min="20" max="20" width="14.42578125" customWidth="1"/>
    <col min="21" max="21" width="7.5703125" customWidth="1"/>
    <col min="22" max="23" width="10" customWidth="1"/>
    <col min="24" max="24" width="10.85546875" customWidth="1"/>
    <col min="25" max="25" width="10.7109375" customWidth="1"/>
    <col min="26" max="26" width="8.7109375" customWidth="1"/>
    <col min="27" max="27" width="8" bestFit="1" customWidth="1"/>
    <col min="28" max="28" width="8.5703125" bestFit="1" customWidth="1"/>
    <col min="29" max="30" width="10.7109375" bestFit="1" customWidth="1"/>
    <col min="31" max="32" width="12.42578125" bestFit="1" customWidth="1"/>
    <col min="33" max="33" width="10.7109375" bestFit="1" customWidth="1"/>
    <col min="34" max="34" width="10.7109375" customWidth="1"/>
    <col min="35" max="35" width="8.7109375" bestFit="1" customWidth="1"/>
    <col min="36" max="36" width="14.85546875" bestFit="1" customWidth="1"/>
    <col min="37" max="37" width="11.28515625" bestFit="1" customWidth="1"/>
    <col min="38" max="38" width="8" bestFit="1" customWidth="1"/>
    <col min="39" max="39" width="49.42578125" hidden="1" customWidth="1"/>
    <col min="40" max="56" width="11.42578125" hidden="1" customWidth="1"/>
  </cols>
  <sheetData>
    <row r="1" spans="1:56"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M1" t="s">
        <v>74</v>
      </c>
      <c r="AN1">
        <v>1</v>
      </c>
      <c r="AO1">
        <v>5</v>
      </c>
      <c r="AP1">
        <v>8</v>
      </c>
      <c r="AQ1">
        <v>14</v>
      </c>
      <c r="AR1">
        <v>16</v>
      </c>
      <c r="AS1">
        <v>1</v>
      </c>
      <c r="AT1">
        <v>45</v>
      </c>
      <c r="AU1" t="s">
        <v>74</v>
      </c>
      <c r="AV1">
        <v>1</v>
      </c>
      <c r="AW1">
        <v>5</v>
      </c>
      <c r="AX1">
        <v>8</v>
      </c>
      <c r="AY1">
        <v>14</v>
      </c>
      <c r="AZ1">
        <v>16</v>
      </c>
      <c r="BA1">
        <v>3.89</v>
      </c>
      <c r="BB1">
        <v>1.1000000000000001</v>
      </c>
      <c r="BC1">
        <v>4</v>
      </c>
      <c r="BD1">
        <v>5</v>
      </c>
    </row>
    <row r="2" spans="1:56" x14ac:dyDescent="0.2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M2" t="s">
        <v>75</v>
      </c>
      <c r="AN2">
        <v>3</v>
      </c>
      <c r="AO2">
        <v>3</v>
      </c>
      <c r="AP2">
        <v>8</v>
      </c>
      <c r="AQ2">
        <v>14</v>
      </c>
      <c r="AR2">
        <v>11</v>
      </c>
      <c r="AS2">
        <v>6</v>
      </c>
      <c r="AT2">
        <v>45</v>
      </c>
      <c r="AU2" t="s">
        <v>75</v>
      </c>
      <c r="AV2">
        <v>3</v>
      </c>
      <c r="AW2">
        <v>3</v>
      </c>
      <c r="AX2">
        <v>8</v>
      </c>
      <c r="AY2">
        <v>14</v>
      </c>
      <c r="AZ2">
        <v>11</v>
      </c>
      <c r="BA2">
        <v>3.69</v>
      </c>
      <c r="BB2">
        <v>1.2</v>
      </c>
      <c r="BC2">
        <v>4</v>
      </c>
      <c r="BD2">
        <v>4</v>
      </c>
    </row>
    <row r="3" spans="1:56" x14ac:dyDescent="0.25">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M3" t="s">
        <v>76</v>
      </c>
      <c r="AN3">
        <v>0</v>
      </c>
      <c r="AO3">
        <v>4</v>
      </c>
      <c r="AP3">
        <v>7</v>
      </c>
      <c r="AQ3">
        <v>8</v>
      </c>
      <c r="AR3">
        <v>18</v>
      </c>
      <c r="AS3">
        <v>8</v>
      </c>
      <c r="AT3">
        <v>45</v>
      </c>
      <c r="AU3" t="s">
        <v>76</v>
      </c>
      <c r="AV3">
        <v>0</v>
      </c>
      <c r="AW3">
        <v>4</v>
      </c>
      <c r="AX3">
        <v>7</v>
      </c>
      <c r="AY3">
        <v>8</v>
      </c>
      <c r="AZ3">
        <v>18</v>
      </c>
      <c r="BA3">
        <v>4.08</v>
      </c>
      <c r="BB3">
        <v>1.06</v>
      </c>
      <c r="BC3">
        <v>4</v>
      </c>
      <c r="BD3">
        <v>5</v>
      </c>
    </row>
    <row r="4" spans="1:56" x14ac:dyDescent="0.2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M4" t="s">
        <v>77</v>
      </c>
      <c r="AN4">
        <v>1</v>
      </c>
      <c r="AO4">
        <v>2</v>
      </c>
      <c r="AP4">
        <v>7</v>
      </c>
      <c r="AQ4">
        <v>13</v>
      </c>
      <c r="AR4">
        <v>17</v>
      </c>
      <c r="AS4">
        <v>5</v>
      </c>
      <c r="AT4">
        <v>45</v>
      </c>
      <c r="AU4" t="s">
        <v>77</v>
      </c>
      <c r="AV4">
        <v>1</v>
      </c>
      <c r="AW4">
        <v>2</v>
      </c>
      <c r="AX4">
        <v>7</v>
      </c>
      <c r="AY4">
        <v>13</v>
      </c>
      <c r="AZ4">
        <v>17</v>
      </c>
      <c r="BA4">
        <v>4.08</v>
      </c>
      <c r="BB4">
        <v>1.02</v>
      </c>
      <c r="BC4">
        <v>4</v>
      </c>
      <c r="BD4">
        <v>5</v>
      </c>
    </row>
    <row r="5" spans="1:56" x14ac:dyDescent="0.25">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M5" t="s">
        <v>78</v>
      </c>
      <c r="AN5">
        <v>1</v>
      </c>
      <c r="AO5">
        <v>1</v>
      </c>
      <c r="AP5">
        <v>8</v>
      </c>
      <c r="AQ5">
        <v>15</v>
      </c>
      <c r="AR5">
        <v>20</v>
      </c>
      <c r="AS5">
        <v>0</v>
      </c>
      <c r="AT5">
        <v>45</v>
      </c>
      <c r="AU5" t="s">
        <v>78</v>
      </c>
      <c r="AV5">
        <v>1</v>
      </c>
      <c r="AW5">
        <v>1</v>
      </c>
      <c r="AX5">
        <v>8</v>
      </c>
      <c r="AY5">
        <v>15</v>
      </c>
      <c r="AZ5">
        <v>20</v>
      </c>
      <c r="BA5">
        <v>4.16</v>
      </c>
      <c r="BB5">
        <v>0.95</v>
      </c>
      <c r="BC5">
        <v>4</v>
      </c>
      <c r="BD5">
        <v>5</v>
      </c>
    </row>
    <row r="6" spans="1:56" ht="15.75" x14ac:dyDescent="0.25">
      <c r="A6" s="87" t="s">
        <v>0</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t="s">
        <v>79</v>
      </c>
      <c r="AN6">
        <v>0</v>
      </c>
      <c r="AO6">
        <v>1</v>
      </c>
      <c r="AP6">
        <v>13</v>
      </c>
      <c r="AQ6">
        <v>16</v>
      </c>
      <c r="AR6">
        <v>15</v>
      </c>
      <c r="AS6">
        <v>0</v>
      </c>
      <c r="AT6">
        <v>45</v>
      </c>
      <c r="AU6" t="s">
        <v>79</v>
      </c>
      <c r="AV6">
        <v>0</v>
      </c>
      <c r="AW6">
        <v>1</v>
      </c>
      <c r="AX6">
        <v>13</v>
      </c>
      <c r="AY6">
        <v>16</v>
      </c>
      <c r="AZ6">
        <v>15</v>
      </c>
      <c r="BA6">
        <v>4</v>
      </c>
      <c r="BB6">
        <v>0.85</v>
      </c>
      <c r="BC6">
        <v>4</v>
      </c>
      <c r="BD6">
        <v>4</v>
      </c>
    </row>
    <row r="7" spans="1:56" x14ac:dyDescent="0.25">
      <c r="A7" s="88" t="s">
        <v>15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56" ht="15.75" x14ac:dyDescent="0.2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row>
    <row r="9" spans="1:56" ht="27.75" customHeight="1" x14ac:dyDescent="0.25">
      <c r="A9" s="90" t="s">
        <v>60</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row>
    <row r="10" spans="1:56" ht="27.75" customHeight="1" x14ac:dyDescent="0.2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row>
    <row r="11" spans="1:56" ht="27.75" customHeight="1" x14ac:dyDescent="0.2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row>
    <row r="12" spans="1:56" ht="27.75" customHeight="1" x14ac:dyDescent="0.25">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row>
    <row r="13" spans="1:56" ht="27.75" customHeight="1" x14ac:dyDescent="0.25">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row>
    <row r="14" spans="1:56" ht="27.75" customHeight="1" x14ac:dyDescent="0.2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row>
    <row r="15" spans="1:56" ht="27.75" customHeight="1" x14ac:dyDescent="0.25">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56" ht="27.75" customHeight="1" x14ac:dyDescent="0.25">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row>
    <row r="17" spans="1:56" ht="27.75" customHeight="1" x14ac:dyDescent="0.25">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row>
    <row r="18" spans="1:56" ht="27.75" customHeight="1" x14ac:dyDescent="0.25">
      <c r="A18" s="96" t="s">
        <v>42</v>
      </c>
      <c r="B18" s="96"/>
      <c r="C18" s="96"/>
      <c r="D18" s="96"/>
      <c r="E18" s="96"/>
      <c r="F18" s="96"/>
      <c r="G18" s="96"/>
      <c r="H18" s="96"/>
      <c r="I18" s="96"/>
      <c r="J18" s="96"/>
      <c r="K18" s="96"/>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56" x14ac:dyDescent="0.25">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row>
    <row r="20" spans="1:56" x14ac:dyDescent="0.25">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row>
    <row r="21" spans="1:56" ht="15" customHeight="1" x14ac:dyDescent="0.2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row>
    <row r="22" spans="1:56" x14ac:dyDescent="0.25">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row>
    <row r="23" spans="1:56" x14ac:dyDescent="0.25">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row>
    <row r="24" spans="1:56" ht="18" x14ac:dyDescent="0.25">
      <c r="A24" s="92" t="s">
        <v>1</v>
      </c>
      <c r="B24" s="92"/>
      <c r="C24" s="92"/>
      <c r="D24" s="92"/>
      <c r="E24" s="92"/>
      <c r="F24" s="92"/>
      <c r="G24" s="92"/>
      <c r="H24" s="92"/>
      <c r="I24" s="92"/>
      <c r="J24" s="92"/>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row>
    <row r="25" spans="1:56" ht="15" customHeight="1" x14ac:dyDescent="0.25">
      <c r="A25" s="49"/>
      <c r="B25" s="49"/>
      <c r="C25" s="75" t="s">
        <v>35</v>
      </c>
      <c r="D25" s="75"/>
      <c r="E25" s="75"/>
      <c r="F25" s="75"/>
      <c r="G25" s="75"/>
      <c r="H25" s="75"/>
      <c r="I25" s="75"/>
      <c r="J25" s="75"/>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1:56" ht="15" customHeight="1" x14ac:dyDescent="0.25">
      <c r="A26" s="49"/>
      <c r="B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row>
    <row r="27" spans="1:56" x14ac:dyDescent="0.25">
      <c r="C27" s="50"/>
      <c r="D27" s="50"/>
      <c r="E27" s="50"/>
      <c r="F27" s="50"/>
      <c r="G27" s="50"/>
      <c r="H27" s="50"/>
      <c r="I27" s="50"/>
      <c r="J27" s="50"/>
    </row>
    <row r="28" spans="1:56" x14ac:dyDescent="0.25">
      <c r="C28" s="50"/>
      <c r="D28" s="50"/>
      <c r="E28" s="50"/>
      <c r="F28" s="50"/>
      <c r="G28" s="50"/>
      <c r="H28" s="50"/>
      <c r="I28" s="50"/>
      <c r="J28" s="50"/>
    </row>
    <row r="29" spans="1:56" s="13" customFormat="1" ht="18" customHeight="1" x14ac:dyDescent="0.25">
      <c r="A29" s="80" t="s">
        <v>36</v>
      </c>
      <c r="B29" s="80"/>
      <c r="C29" s="80"/>
      <c r="D29" s="80"/>
      <c r="E29" s="80"/>
      <c r="F29" s="80"/>
      <c r="G29" s="80"/>
      <c r="H29" s="80"/>
      <c r="I29" s="80"/>
      <c r="J29" s="80"/>
      <c r="K29" s="80"/>
      <c r="L29" s="80"/>
      <c r="M29" s="80"/>
      <c r="N29" s="80"/>
      <c r="O29" s="80"/>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56" s="47" customFormat="1" ht="18" customHeight="1" x14ac:dyDescent="0.25">
      <c r="A30" s="45"/>
      <c r="B30" s="45"/>
      <c r="C30" s="45"/>
      <c r="D30" s="45"/>
      <c r="E30" s="45"/>
      <c r="F30" s="45"/>
      <c r="G30" s="45"/>
      <c r="H30" s="45"/>
      <c r="I30" s="45"/>
      <c r="J30" s="45"/>
      <c r="K30" s="45"/>
      <c r="L30" s="45"/>
      <c r="M30" s="45"/>
      <c r="N30" s="45"/>
      <c r="O30" s="45"/>
      <c r="P30" s="46"/>
      <c r="Q30" s="46"/>
      <c r="R30" s="46"/>
      <c r="S30" s="46"/>
      <c r="T30" s="46"/>
      <c r="U30" s="46"/>
      <c r="V30" s="46"/>
      <c r="W30" s="46"/>
      <c r="X30" s="46"/>
      <c r="Y30" s="46"/>
      <c r="Z30" s="46"/>
      <c r="AA30" s="46"/>
      <c r="AB30" s="46"/>
      <c r="AC30" s="46"/>
      <c r="AD30" s="46"/>
      <c r="AE30" s="46"/>
      <c r="AF30" s="46"/>
      <c r="AG30" s="46"/>
      <c r="AH30" s="46"/>
      <c r="AI30" s="46"/>
      <c r="AJ30" s="46"/>
      <c r="AK30" s="46"/>
      <c r="AL30" s="46"/>
    </row>
    <row r="31" spans="1:56" s="14" customFormat="1" ht="19.5" customHeight="1" x14ac:dyDescent="0.25">
      <c r="A31" s="26"/>
      <c r="B31" s="26"/>
      <c r="C31" s="26"/>
      <c r="D31" s="26"/>
      <c r="E31" s="26"/>
      <c r="F31" s="26"/>
      <c r="G31" s="26"/>
      <c r="H31" s="26"/>
      <c r="I31" s="26"/>
      <c r="J31" s="26"/>
      <c r="K31" s="26"/>
      <c r="L31" s="26"/>
      <c r="M31" s="26"/>
      <c r="N31" s="26"/>
      <c r="O31" s="26"/>
      <c r="P31" s="26"/>
      <c r="Q31" s="26"/>
      <c r="R31" s="26"/>
      <c r="S31" s="26"/>
      <c r="T31" s="26"/>
      <c r="U31" s="26"/>
      <c r="V31" s="81" t="s">
        <v>2</v>
      </c>
      <c r="W31" s="81"/>
      <c r="X31" s="81"/>
      <c r="Y31" s="81"/>
      <c r="Z31" s="81"/>
      <c r="AA31" s="81"/>
      <c r="AB31" s="26"/>
      <c r="AC31" s="81" t="s">
        <v>3</v>
      </c>
      <c r="AD31" s="81"/>
      <c r="AE31" s="81"/>
      <c r="AF31" s="81"/>
      <c r="AG31" s="81"/>
      <c r="AH31" s="81"/>
      <c r="AI31" s="82" t="s">
        <v>4</v>
      </c>
      <c r="AJ31" s="82"/>
      <c r="AK31" s="82"/>
      <c r="AL31" s="82"/>
      <c r="AM31" s="13"/>
      <c r="AN31" s="13"/>
      <c r="AO31" s="13"/>
      <c r="AP31" s="13"/>
      <c r="AQ31" s="13"/>
      <c r="AR31" s="13"/>
      <c r="AS31" s="13"/>
      <c r="AT31" s="13"/>
      <c r="AU31" s="13"/>
      <c r="AV31" s="13"/>
      <c r="AW31" s="13"/>
      <c r="AX31" s="13"/>
      <c r="AY31" s="13"/>
      <c r="AZ31" s="13"/>
      <c r="BA31" s="13"/>
      <c r="BB31" s="13"/>
      <c r="BC31" s="13"/>
      <c r="BD31" s="13"/>
    </row>
    <row r="32" spans="1:56" s="13" customFormat="1" ht="18" customHeight="1" thickBot="1" x14ac:dyDescent="0.3">
      <c r="A32" s="26"/>
      <c r="B32" s="26"/>
      <c r="C32" s="26"/>
      <c r="D32" s="26"/>
      <c r="E32" s="26"/>
      <c r="F32" s="26"/>
      <c r="G32" s="26"/>
      <c r="H32" s="26"/>
      <c r="I32" s="26"/>
      <c r="J32" s="26"/>
      <c r="K32" s="26"/>
      <c r="L32" s="26"/>
      <c r="M32" s="26"/>
      <c r="N32" s="26"/>
      <c r="O32" s="26"/>
      <c r="P32" s="26"/>
      <c r="Q32" s="26"/>
      <c r="R32" s="26"/>
      <c r="S32" s="26"/>
      <c r="T32" s="26"/>
      <c r="U32" s="26"/>
      <c r="V32" s="81"/>
      <c r="W32" s="81"/>
      <c r="X32" s="81"/>
      <c r="Y32" s="81"/>
      <c r="Z32" s="81"/>
      <c r="AA32" s="81"/>
      <c r="AB32" s="26"/>
      <c r="AC32" s="81"/>
      <c r="AD32" s="81"/>
      <c r="AE32" s="81"/>
      <c r="AF32" s="81"/>
      <c r="AG32" s="81"/>
      <c r="AH32" s="81"/>
      <c r="AI32" s="82"/>
      <c r="AJ32" s="82"/>
      <c r="AK32" s="82"/>
      <c r="AL32" s="82"/>
    </row>
    <row r="33" spans="1:56" s="13" customFormat="1" ht="18" customHeight="1" x14ac:dyDescent="0.25">
      <c r="A33" s="27"/>
      <c r="B33" s="83"/>
      <c r="C33" s="83"/>
      <c r="D33" s="83"/>
      <c r="E33" s="83"/>
      <c r="F33" s="83"/>
      <c r="G33" s="83"/>
      <c r="H33" s="83"/>
      <c r="I33" s="83"/>
      <c r="J33" s="83"/>
      <c r="K33" s="83"/>
      <c r="L33" s="83"/>
      <c r="M33" s="83"/>
      <c r="N33" s="83"/>
      <c r="O33" s="83"/>
      <c r="P33" s="83"/>
      <c r="Q33" s="83"/>
      <c r="R33" s="83"/>
      <c r="S33" s="83"/>
      <c r="T33" s="83"/>
      <c r="U33" s="83"/>
      <c r="V33" s="28">
        <v>1</v>
      </c>
      <c r="W33" s="29">
        <v>2</v>
      </c>
      <c r="X33" s="29">
        <v>3</v>
      </c>
      <c r="Y33" s="29">
        <v>4</v>
      </c>
      <c r="Z33" s="30">
        <v>5</v>
      </c>
      <c r="AA33" s="30" t="s">
        <v>5</v>
      </c>
      <c r="AB33" s="10" t="s">
        <v>6</v>
      </c>
      <c r="AC33" s="28">
        <v>1</v>
      </c>
      <c r="AD33" s="29">
        <v>2</v>
      </c>
      <c r="AE33" s="29">
        <v>3</v>
      </c>
      <c r="AF33" s="29">
        <v>4</v>
      </c>
      <c r="AG33" s="30">
        <v>5</v>
      </c>
      <c r="AH33" s="30" t="s">
        <v>5</v>
      </c>
      <c r="AI33" s="11" t="s">
        <v>7</v>
      </c>
      <c r="AJ33" s="12" t="s">
        <v>8</v>
      </c>
      <c r="AK33" s="12" t="s">
        <v>9</v>
      </c>
      <c r="AL33" s="12" t="s">
        <v>10</v>
      </c>
    </row>
    <row r="34" spans="1:56" s="13" customFormat="1" ht="18" customHeight="1" x14ac:dyDescent="0.25">
      <c r="A34" s="78" t="s">
        <v>28</v>
      </c>
      <c r="B34" s="78"/>
      <c r="C34" s="78"/>
      <c r="D34" s="78"/>
      <c r="E34" s="78"/>
      <c r="F34" s="78"/>
      <c r="G34" s="78"/>
      <c r="H34" s="78"/>
      <c r="I34" s="78"/>
      <c r="J34" s="78"/>
      <c r="K34" s="78"/>
      <c r="L34" s="78"/>
      <c r="M34" s="78"/>
      <c r="N34" s="78"/>
      <c r="O34" s="78"/>
      <c r="P34" s="78"/>
      <c r="Q34" s="78"/>
      <c r="R34" s="78"/>
      <c r="S34" s="78"/>
      <c r="T34" s="78"/>
      <c r="U34" s="79"/>
      <c r="V34" s="84"/>
      <c r="W34" s="84"/>
      <c r="X34" s="84"/>
      <c r="Y34" s="84"/>
      <c r="Z34" s="84"/>
      <c r="AA34" s="84"/>
      <c r="AB34" s="84"/>
      <c r="AC34" s="84"/>
      <c r="AD34" s="84"/>
      <c r="AE34" s="84"/>
      <c r="AF34" s="84"/>
      <c r="AG34" s="84"/>
      <c r="AH34" s="84"/>
      <c r="AI34" s="84"/>
      <c r="AJ34" s="84"/>
      <c r="AK34" s="84"/>
      <c r="AL34" s="84"/>
    </row>
    <row r="35" spans="1:56" s="13" customFormat="1" ht="18" customHeight="1" x14ac:dyDescent="0.25">
      <c r="A35" s="15">
        <v>1</v>
      </c>
      <c r="B35" s="76" t="s">
        <v>29</v>
      </c>
      <c r="C35" s="76"/>
      <c r="D35" s="76"/>
      <c r="E35" s="76"/>
      <c r="F35" s="76"/>
      <c r="G35" s="76"/>
      <c r="H35" s="76"/>
      <c r="I35" s="76"/>
      <c r="J35" s="76"/>
      <c r="K35" s="76"/>
      <c r="L35" s="76"/>
      <c r="M35" s="76"/>
      <c r="N35" s="76"/>
      <c r="O35" s="76"/>
      <c r="P35" s="76"/>
      <c r="Q35" s="76"/>
      <c r="R35" s="76"/>
      <c r="S35" s="76"/>
      <c r="T35" s="76"/>
      <c r="U35" s="77"/>
      <c r="V35" s="16">
        <f>+AN1</f>
        <v>1</v>
      </c>
      <c r="W35" s="16">
        <f t="shared" ref="W35:AB39" si="0">+AO1</f>
        <v>5</v>
      </c>
      <c r="X35" s="16">
        <f t="shared" si="0"/>
        <v>8</v>
      </c>
      <c r="Y35" s="16">
        <f t="shared" si="0"/>
        <v>14</v>
      </c>
      <c r="Z35" s="16">
        <f t="shared" si="0"/>
        <v>16</v>
      </c>
      <c r="AA35" s="16">
        <f t="shared" si="0"/>
        <v>1</v>
      </c>
      <c r="AB35" s="16">
        <f t="shared" si="0"/>
        <v>45</v>
      </c>
      <c r="AC35" s="18">
        <f>V35/$AB35</f>
        <v>2.2222222222222223E-2</v>
      </c>
      <c r="AD35" s="18">
        <f t="shared" ref="AD35:AH39" si="1">W35/$AB35</f>
        <v>0.1111111111111111</v>
      </c>
      <c r="AE35" s="18">
        <f t="shared" si="1"/>
        <v>0.17777777777777778</v>
      </c>
      <c r="AF35" s="18">
        <f t="shared" si="1"/>
        <v>0.31111111111111112</v>
      </c>
      <c r="AG35" s="18">
        <f t="shared" si="1"/>
        <v>0.35555555555555557</v>
      </c>
      <c r="AH35" s="18">
        <f t="shared" si="1"/>
        <v>2.2222222222222223E-2</v>
      </c>
      <c r="AI35" s="43">
        <f>+BA1</f>
        <v>3.89</v>
      </c>
      <c r="AJ35" s="43">
        <f t="shared" ref="AJ35:AL39" si="2">+BB1</f>
        <v>1.1000000000000001</v>
      </c>
      <c r="AK35" s="16">
        <f t="shared" si="2"/>
        <v>4</v>
      </c>
      <c r="AL35" s="16">
        <f t="shared" si="2"/>
        <v>5</v>
      </c>
    </row>
    <row r="36" spans="1:56" s="13" customFormat="1" ht="18" customHeight="1" x14ac:dyDescent="0.25">
      <c r="A36" s="15">
        <v>2</v>
      </c>
      <c r="B36" s="76" t="s">
        <v>30</v>
      </c>
      <c r="C36" s="76"/>
      <c r="D36" s="76"/>
      <c r="E36" s="76"/>
      <c r="F36" s="76"/>
      <c r="G36" s="76"/>
      <c r="H36" s="76"/>
      <c r="I36" s="76"/>
      <c r="J36" s="76"/>
      <c r="K36" s="76"/>
      <c r="L36" s="76"/>
      <c r="M36" s="76"/>
      <c r="N36" s="76"/>
      <c r="O36" s="76"/>
      <c r="P36" s="76"/>
      <c r="Q36" s="76"/>
      <c r="R36" s="76"/>
      <c r="S36" s="76"/>
      <c r="T36" s="76"/>
      <c r="U36" s="77"/>
      <c r="V36" s="16">
        <f t="shared" ref="V36:V39" si="3">+AN2</f>
        <v>3</v>
      </c>
      <c r="W36" s="16">
        <f t="shared" si="0"/>
        <v>3</v>
      </c>
      <c r="X36" s="16">
        <f t="shared" si="0"/>
        <v>8</v>
      </c>
      <c r="Y36" s="16">
        <f t="shared" si="0"/>
        <v>14</v>
      </c>
      <c r="Z36" s="16">
        <f t="shared" si="0"/>
        <v>11</v>
      </c>
      <c r="AA36" s="16">
        <f t="shared" si="0"/>
        <v>6</v>
      </c>
      <c r="AB36" s="16">
        <f t="shared" si="0"/>
        <v>45</v>
      </c>
      <c r="AC36" s="18">
        <f t="shared" ref="AC36:AC39" si="4">V36/$AB36</f>
        <v>6.6666666666666666E-2</v>
      </c>
      <c r="AD36" s="18">
        <f t="shared" si="1"/>
        <v>6.6666666666666666E-2</v>
      </c>
      <c r="AE36" s="18">
        <f t="shared" si="1"/>
        <v>0.17777777777777778</v>
      </c>
      <c r="AF36" s="18">
        <f t="shared" si="1"/>
        <v>0.31111111111111112</v>
      </c>
      <c r="AG36" s="18">
        <f t="shared" si="1"/>
        <v>0.24444444444444444</v>
      </c>
      <c r="AH36" s="18">
        <f t="shared" si="1"/>
        <v>0.13333333333333333</v>
      </c>
      <c r="AI36" s="43">
        <f t="shared" ref="AI36:AI39" si="5">+BA2</f>
        <v>3.69</v>
      </c>
      <c r="AJ36" s="43">
        <f t="shared" si="2"/>
        <v>1.2</v>
      </c>
      <c r="AK36" s="16">
        <f t="shared" si="2"/>
        <v>4</v>
      </c>
      <c r="AL36" s="16">
        <f t="shared" si="2"/>
        <v>4</v>
      </c>
      <c r="AM36" s="14"/>
      <c r="AN36" s="14"/>
      <c r="AO36" s="14"/>
      <c r="AP36" s="14"/>
      <c r="AQ36" s="14"/>
      <c r="AR36" s="14"/>
      <c r="AS36" s="14"/>
      <c r="AT36" s="14"/>
      <c r="AU36" s="14"/>
      <c r="AV36" s="14"/>
      <c r="AW36" s="14"/>
      <c r="AX36" s="14"/>
      <c r="AY36" s="14"/>
      <c r="AZ36" s="14"/>
      <c r="BA36" s="14"/>
      <c r="BB36" s="14"/>
      <c r="BC36" s="14"/>
      <c r="BD36" s="14"/>
    </row>
    <row r="37" spans="1:56" s="13" customFormat="1" ht="18" customHeight="1" x14ac:dyDescent="0.25">
      <c r="A37" s="15">
        <v>3</v>
      </c>
      <c r="B37" s="76" t="s">
        <v>31</v>
      </c>
      <c r="C37" s="76"/>
      <c r="D37" s="76"/>
      <c r="E37" s="76"/>
      <c r="F37" s="76"/>
      <c r="G37" s="76"/>
      <c r="H37" s="76"/>
      <c r="I37" s="76"/>
      <c r="J37" s="76"/>
      <c r="K37" s="76"/>
      <c r="L37" s="76"/>
      <c r="M37" s="76"/>
      <c r="N37" s="76"/>
      <c r="O37" s="76"/>
      <c r="P37" s="76"/>
      <c r="Q37" s="76"/>
      <c r="R37" s="76"/>
      <c r="S37" s="76"/>
      <c r="T37" s="76"/>
      <c r="U37" s="77"/>
      <c r="V37" s="16">
        <f t="shared" si="3"/>
        <v>0</v>
      </c>
      <c r="W37" s="16">
        <f t="shared" si="0"/>
        <v>4</v>
      </c>
      <c r="X37" s="16">
        <f t="shared" si="0"/>
        <v>7</v>
      </c>
      <c r="Y37" s="16">
        <f t="shared" si="0"/>
        <v>8</v>
      </c>
      <c r="Z37" s="16">
        <f t="shared" si="0"/>
        <v>18</v>
      </c>
      <c r="AA37" s="16">
        <f t="shared" si="0"/>
        <v>8</v>
      </c>
      <c r="AB37" s="16">
        <f t="shared" si="0"/>
        <v>45</v>
      </c>
      <c r="AC37" s="18">
        <f t="shared" si="4"/>
        <v>0</v>
      </c>
      <c r="AD37" s="18">
        <f t="shared" si="1"/>
        <v>8.8888888888888892E-2</v>
      </c>
      <c r="AE37" s="18">
        <f t="shared" si="1"/>
        <v>0.15555555555555556</v>
      </c>
      <c r="AF37" s="18">
        <f t="shared" si="1"/>
        <v>0.17777777777777778</v>
      </c>
      <c r="AG37" s="18">
        <f t="shared" si="1"/>
        <v>0.4</v>
      </c>
      <c r="AH37" s="18">
        <f t="shared" si="1"/>
        <v>0.17777777777777778</v>
      </c>
      <c r="AI37" s="43">
        <f t="shared" si="5"/>
        <v>4.08</v>
      </c>
      <c r="AJ37" s="43">
        <f t="shared" si="2"/>
        <v>1.06</v>
      </c>
      <c r="AK37" s="16">
        <f t="shared" si="2"/>
        <v>4</v>
      </c>
      <c r="AL37" s="16">
        <f t="shared" si="2"/>
        <v>5</v>
      </c>
    </row>
    <row r="38" spans="1:56" s="13" customFormat="1" ht="18" customHeight="1" x14ac:dyDescent="0.25">
      <c r="A38" s="15">
        <v>4</v>
      </c>
      <c r="B38" s="76" t="s">
        <v>32</v>
      </c>
      <c r="C38" s="76"/>
      <c r="D38" s="76"/>
      <c r="E38" s="76"/>
      <c r="F38" s="76"/>
      <c r="G38" s="76"/>
      <c r="H38" s="76"/>
      <c r="I38" s="76"/>
      <c r="J38" s="76"/>
      <c r="K38" s="76"/>
      <c r="L38" s="76"/>
      <c r="M38" s="76"/>
      <c r="N38" s="76"/>
      <c r="O38" s="76"/>
      <c r="P38" s="76"/>
      <c r="Q38" s="76"/>
      <c r="R38" s="76"/>
      <c r="S38" s="76"/>
      <c r="T38" s="76"/>
      <c r="U38" s="77"/>
      <c r="V38" s="16">
        <f t="shared" si="3"/>
        <v>1</v>
      </c>
      <c r="W38" s="16">
        <f t="shared" si="0"/>
        <v>2</v>
      </c>
      <c r="X38" s="16">
        <f t="shared" si="0"/>
        <v>7</v>
      </c>
      <c r="Y38" s="16">
        <f t="shared" si="0"/>
        <v>13</v>
      </c>
      <c r="Z38" s="16">
        <f t="shared" si="0"/>
        <v>17</v>
      </c>
      <c r="AA38" s="16">
        <f t="shared" si="0"/>
        <v>5</v>
      </c>
      <c r="AB38" s="16">
        <f t="shared" si="0"/>
        <v>45</v>
      </c>
      <c r="AC38" s="18">
        <f t="shared" si="4"/>
        <v>2.2222222222222223E-2</v>
      </c>
      <c r="AD38" s="18">
        <f t="shared" si="1"/>
        <v>4.4444444444444446E-2</v>
      </c>
      <c r="AE38" s="18">
        <f t="shared" si="1"/>
        <v>0.15555555555555556</v>
      </c>
      <c r="AF38" s="18">
        <f t="shared" si="1"/>
        <v>0.28888888888888886</v>
      </c>
      <c r="AG38" s="18">
        <f t="shared" si="1"/>
        <v>0.37777777777777777</v>
      </c>
      <c r="AH38" s="18">
        <f t="shared" si="1"/>
        <v>0.1111111111111111</v>
      </c>
      <c r="AI38" s="43">
        <f t="shared" si="5"/>
        <v>4.08</v>
      </c>
      <c r="AJ38" s="43">
        <f t="shared" si="2"/>
        <v>1.02</v>
      </c>
      <c r="AK38" s="16">
        <f t="shared" si="2"/>
        <v>4</v>
      </c>
      <c r="AL38" s="16">
        <f t="shared" si="2"/>
        <v>5</v>
      </c>
    </row>
    <row r="39" spans="1:56" s="13" customFormat="1" ht="18" customHeight="1" x14ac:dyDescent="0.25">
      <c r="A39" s="15">
        <v>5</v>
      </c>
      <c r="B39" s="76" t="s">
        <v>33</v>
      </c>
      <c r="C39" s="76"/>
      <c r="D39" s="76"/>
      <c r="E39" s="76"/>
      <c r="F39" s="76"/>
      <c r="G39" s="76"/>
      <c r="H39" s="76"/>
      <c r="I39" s="76"/>
      <c r="J39" s="76"/>
      <c r="K39" s="76"/>
      <c r="L39" s="76"/>
      <c r="M39" s="76"/>
      <c r="N39" s="76"/>
      <c r="O39" s="76"/>
      <c r="P39" s="76"/>
      <c r="Q39" s="76"/>
      <c r="R39" s="76"/>
      <c r="S39" s="76"/>
      <c r="T39" s="76"/>
      <c r="U39" s="77"/>
      <c r="V39" s="16">
        <f t="shared" si="3"/>
        <v>1</v>
      </c>
      <c r="W39" s="16">
        <f t="shared" si="0"/>
        <v>1</v>
      </c>
      <c r="X39" s="16">
        <f t="shared" si="0"/>
        <v>8</v>
      </c>
      <c r="Y39" s="16">
        <f t="shared" si="0"/>
        <v>15</v>
      </c>
      <c r="Z39" s="16">
        <f t="shared" si="0"/>
        <v>20</v>
      </c>
      <c r="AA39" s="16">
        <f t="shared" si="0"/>
        <v>0</v>
      </c>
      <c r="AB39" s="16">
        <f t="shared" si="0"/>
        <v>45</v>
      </c>
      <c r="AC39" s="18">
        <f t="shared" si="4"/>
        <v>2.2222222222222223E-2</v>
      </c>
      <c r="AD39" s="18">
        <f t="shared" si="1"/>
        <v>2.2222222222222223E-2</v>
      </c>
      <c r="AE39" s="18">
        <f t="shared" si="1"/>
        <v>0.17777777777777778</v>
      </c>
      <c r="AF39" s="18">
        <f t="shared" si="1"/>
        <v>0.33333333333333331</v>
      </c>
      <c r="AG39" s="18">
        <f t="shared" si="1"/>
        <v>0.44444444444444442</v>
      </c>
      <c r="AH39" s="18">
        <f t="shared" si="1"/>
        <v>0</v>
      </c>
      <c r="AI39" s="43">
        <f t="shared" si="5"/>
        <v>4.16</v>
      </c>
      <c r="AJ39" s="43">
        <f t="shared" si="2"/>
        <v>0.95</v>
      </c>
      <c r="AK39" s="16">
        <f t="shared" si="2"/>
        <v>4</v>
      </c>
      <c r="AL39" s="16">
        <f t="shared" si="2"/>
        <v>5</v>
      </c>
    </row>
    <row r="40" spans="1:56" s="14" customFormat="1" ht="18.75" customHeight="1" x14ac:dyDescent="0.25">
      <c r="A40" s="78"/>
      <c r="B40" s="78"/>
      <c r="C40" s="78"/>
      <c r="D40" s="78"/>
      <c r="E40" s="78"/>
      <c r="F40" s="78"/>
      <c r="G40" s="78"/>
      <c r="H40" s="78"/>
      <c r="I40" s="78"/>
      <c r="J40" s="78"/>
      <c r="K40" s="78"/>
      <c r="L40" s="78"/>
      <c r="M40" s="78"/>
      <c r="N40" s="78"/>
      <c r="O40" s="78"/>
      <c r="P40" s="78"/>
      <c r="Q40" s="78"/>
      <c r="R40" s="78"/>
      <c r="S40" s="78"/>
      <c r="T40" s="78"/>
      <c r="U40" s="79"/>
      <c r="V40" s="41"/>
      <c r="W40" s="41"/>
      <c r="X40" s="41"/>
      <c r="Y40" s="41"/>
      <c r="Z40" s="41"/>
      <c r="AA40" s="41"/>
      <c r="AB40" s="41"/>
      <c r="AC40" s="41"/>
      <c r="AD40" s="41"/>
      <c r="AE40" s="41"/>
      <c r="AF40" s="41"/>
      <c r="AG40" s="41"/>
      <c r="AH40" s="41"/>
      <c r="AI40" s="44"/>
      <c r="AJ40" s="44"/>
      <c r="AK40" s="51"/>
      <c r="AL40" s="51"/>
      <c r="AM40"/>
      <c r="AN40"/>
      <c r="AO40"/>
      <c r="AP40"/>
      <c r="AQ40"/>
      <c r="AR40"/>
      <c r="AS40"/>
      <c r="AT40"/>
      <c r="AU40"/>
      <c r="AV40"/>
      <c r="AW40"/>
      <c r="AX40"/>
      <c r="AY40"/>
      <c r="AZ40"/>
      <c r="BA40"/>
      <c r="BB40"/>
      <c r="BC40"/>
      <c r="BD40"/>
    </row>
    <row r="41" spans="1:56" s="14" customFormat="1" ht="18.75" customHeight="1" x14ac:dyDescent="0.25">
      <c r="A41" s="15">
        <v>6</v>
      </c>
      <c r="B41" s="76" t="s">
        <v>34</v>
      </c>
      <c r="C41" s="76"/>
      <c r="D41" s="76"/>
      <c r="E41" s="76"/>
      <c r="F41" s="76"/>
      <c r="G41" s="76"/>
      <c r="H41" s="76"/>
      <c r="I41" s="76"/>
      <c r="J41" s="76"/>
      <c r="K41" s="76"/>
      <c r="L41" s="76"/>
      <c r="M41" s="76"/>
      <c r="N41" s="76"/>
      <c r="O41" s="76"/>
      <c r="P41" s="76"/>
      <c r="Q41" s="76"/>
      <c r="R41" s="76"/>
      <c r="S41" s="76"/>
      <c r="T41" s="76"/>
      <c r="U41" s="77"/>
      <c r="V41" s="16">
        <f>+AN6</f>
        <v>0</v>
      </c>
      <c r="W41" s="16">
        <f t="shared" ref="W41:AB41" si="6">+AO6</f>
        <v>1</v>
      </c>
      <c r="X41" s="16">
        <f t="shared" si="6"/>
        <v>13</v>
      </c>
      <c r="Y41" s="16">
        <f t="shared" si="6"/>
        <v>16</v>
      </c>
      <c r="Z41" s="16">
        <f t="shared" si="6"/>
        <v>15</v>
      </c>
      <c r="AA41" s="16">
        <f t="shared" si="6"/>
        <v>0</v>
      </c>
      <c r="AB41" s="16">
        <f t="shared" si="6"/>
        <v>45</v>
      </c>
      <c r="AC41" s="18">
        <f>V41/$AB41</f>
        <v>0</v>
      </c>
      <c r="AD41" s="18">
        <f t="shared" ref="AD41:AH41" si="7">W41/$AB41</f>
        <v>2.2222222222222223E-2</v>
      </c>
      <c r="AE41" s="18">
        <f t="shared" si="7"/>
        <v>0.28888888888888886</v>
      </c>
      <c r="AF41" s="18">
        <f t="shared" si="7"/>
        <v>0.35555555555555557</v>
      </c>
      <c r="AG41" s="18">
        <f t="shared" si="7"/>
        <v>0.33333333333333331</v>
      </c>
      <c r="AH41" s="18">
        <f t="shared" si="7"/>
        <v>0</v>
      </c>
      <c r="AI41" s="43">
        <f>+BA6</f>
        <v>4</v>
      </c>
      <c r="AJ41" s="43">
        <f t="shared" ref="AJ41:AL41" si="8">+BB6</f>
        <v>0.85</v>
      </c>
      <c r="AK41" s="16">
        <f t="shared" si="8"/>
        <v>4</v>
      </c>
      <c r="AL41" s="16">
        <f t="shared" si="8"/>
        <v>4</v>
      </c>
      <c r="AM41"/>
      <c r="AN41"/>
      <c r="AO41"/>
      <c r="AP41"/>
      <c r="AQ41"/>
      <c r="AR41"/>
      <c r="AS41"/>
      <c r="AT41"/>
      <c r="AU41"/>
      <c r="AV41"/>
      <c r="AW41"/>
      <c r="AX41"/>
      <c r="AY41"/>
      <c r="AZ41"/>
      <c r="BA41"/>
      <c r="BB41"/>
      <c r="BC41"/>
      <c r="BD41"/>
    </row>
    <row r="42" spans="1:56" s="13" customFormat="1" ht="18"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row>
    <row r="43" spans="1:56" s="13" customFormat="1" ht="18"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row>
    <row r="44" spans="1:56" s="14" customFormat="1" ht="18.75" customHeight="1" x14ac:dyDescent="0.25">
      <c r="A44" s="74" t="s">
        <v>37</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c r="AN44"/>
      <c r="AO44"/>
      <c r="AP44"/>
      <c r="AQ44"/>
      <c r="AR44"/>
      <c r="AS44"/>
      <c r="AT44"/>
      <c r="AU44"/>
      <c r="AV44"/>
      <c r="AW44"/>
      <c r="AX44"/>
      <c r="AY44"/>
      <c r="AZ44"/>
      <c r="BA44"/>
      <c r="BB44"/>
      <c r="BC44"/>
      <c r="BD44"/>
    </row>
    <row r="45" spans="1:56" s="59" customFormat="1" ht="54.75" customHeight="1" x14ac:dyDescent="0.3">
      <c r="A45" s="72" t="s">
        <v>122</v>
      </c>
      <c r="B45" s="72"/>
      <c r="C45" s="72"/>
      <c r="D45" s="72"/>
      <c r="E45" s="72"/>
      <c r="F45" s="72"/>
      <c r="G45" s="72"/>
      <c r="H45" s="72"/>
      <c r="I45" s="72"/>
      <c r="J45" s="72"/>
      <c r="K45" s="72"/>
      <c r="L45" s="72"/>
      <c r="M45" s="72"/>
      <c r="N45" s="72"/>
      <c r="O45" s="72"/>
      <c r="P45" s="72"/>
      <c r="Q45" s="72"/>
      <c r="R45" s="57"/>
      <c r="S45" s="57"/>
      <c r="T45" s="57"/>
      <c r="U45" s="57"/>
      <c r="V45" s="57"/>
      <c r="W45" s="57"/>
      <c r="X45" s="57"/>
      <c r="Y45" s="57"/>
      <c r="Z45" s="57"/>
      <c r="AA45" s="57"/>
      <c r="AB45" s="57"/>
      <c r="AC45" s="57"/>
      <c r="AD45" s="57"/>
      <c r="AE45" s="57"/>
      <c r="AF45" s="57"/>
      <c r="AG45" s="57"/>
      <c r="AH45" s="57"/>
      <c r="AI45" s="57"/>
      <c r="AJ45" s="57"/>
      <c r="AK45" s="57"/>
      <c r="AL45" s="57"/>
    </row>
    <row r="46" spans="1:56" s="59" customFormat="1" ht="18" customHeight="1" x14ac:dyDescent="0.3">
      <c r="A46" s="70" t="s">
        <v>123</v>
      </c>
      <c r="B46" s="70"/>
      <c r="C46" s="70"/>
      <c r="D46" s="70"/>
      <c r="E46" s="70"/>
      <c r="F46" s="70"/>
      <c r="G46" s="70"/>
      <c r="H46" s="70"/>
      <c r="I46" s="70"/>
      <c r="J46" s="70"/>
      <c r="K46" s="70"/>
      <c r="L46" s="70"/>
      <c r="M46" s="70"/>
      <c r="N46" s="70"/>
      <c r="O46" s="70"/>
      <c r="P46" s="70"/>
      <c r="Q46" s="70"/>
      <c r="R46" s="56"/>
      <c r="S46" s="56"/>
      <c r="T46" s="56"/>
      <c r="U46" s="56"/>
      <c r="V46" s="56"/>
      <c r="W46" s="56"/>
      <c r="X46" s="56"/>
      <c r="Y46" s="56"/>
      <c r="Z46" s="56"/>
      <c r="AA46" s="56"/>
      <c r="AB46" s="56"/>
      <c r="AC46" s="56"/>
      <c r="AD46" s="56"/>
      <c r="AE46" s="56"/>
      <c r="AF46" s="56"/>
      <c r="AG46" s="56"/>
      <c r="AH46" s="56"/>
      <c r="AI46" s="56"/>
      <c r="AJ46" s="56"/>
      <c r="AK46" s="56"/>
      <c r="AL46" s="56"/>
    </row>
    <row r="47" spans="1:56" s="59" customFormat="1" ht="18" customHeight="1" x14ac:dyDescent="0.3">
      <c r="A47" s="70" t="s">
        <v>124</v>
      </c>
      <c r="B47" s="70"/>
      <c r="C47" s="70"/>
      <c r="D47" s="70"/>
      <c r="E47" s="70"/>
      <c r="F47" s="70"/>
      <c r="G47" s="70"/>
      <c r="H47" s="70"/>
      <c r="I47" s="70"/>
      <c r="J47" s="70"/>
      <c r="K47" s="70"/>
      <c r="L47" s="70"/>
      <c r="M47" s="70"/>
      <c r="N47" s="70"/>
      <c r="O47" s="70"/>
      <c r="P47" s="70"/>
      <c r="Q47" s="70"/>
      <c r="R47" s="56"/>
      <c r="S47" s="56"/>
      <c r="T47" s="56"/>
      <c r="U47" s="56"/>
      <c r="V47" s="56"/>
      <c r="W47" s="56"/>
      <c r="X47" s="56"/>
      <c r="Y47" s="56"/>
      <c r="Z47" s="56"/>
      <c r="AA47" s="56"/>
      <c r="AB47" s="56"/>
      <c r="AC47" s="56"/>
      <c r="AD47" s="56"/>
      <c r="AE47" s="56"/>
      <c r="AF47" s="56"/>
      <c r="AG47" s="56"/>
      <c r="AH47" s="56"/>
      <c r="AI47" s="56"/>
      <c r="AJ47" s="56"/>
      <c r="AK47" s="56"/>
      <c r="AL47" s="56"/>
    </row>
    <row r="48" spans="1:56" s="59" customFormat="1" ht="18" customHeight="1" x14ac:dyDescent="0.3">
      <c r="A48" s="71" t="s">
        <v>125</v>
      </c>
      <c r="B48" s="70"/>
      <c r="C48" s="70"/>
      <c r="D48" s="70"/>
      <c r="E48" s="70"/>
      <c r="F48" s="70"/>
      <c r="G48" s="70"/>
      <c r="H48" s="70"/>
      <c r="I48" s="70"/>
      <c r="J48" s="70"/>
      <c r="K48" s="70"/>
      <c r="L48" s="70"/>
      <c r="M48" s="70"/>
      <c r="N48" s="70"/>
      <c r="O48" s="70"/>
      <c r="P48" s="70"/>
      <c r="Q48" s="70"/>
      <c r="R48" s="56"/>
      <c r="S48" s="56"/>
      <c r="T48" s="56"/>
      <c r="U48" s="56"/>
      <c r="V48" s="56"/>
      <c r="W48" s="56"/>
      <c r="X48" s="56"/>
      <c r="Y48" s="56"/>
      <c r="Z48" s="56"/>
      <c r="AA48" s="56"/>
      <c r="AB48" s="56"/>
      <c r="AC48" s="56"/>
      <c r="AD48" s="56"/>
      <c r="AE48" s="56"/>
      <c r="AF48" s="56"/>
      <c r="AG48" s="56"/>
      <c r="AH48" s="56"/>
      <c r="AI48" s="56"/>
      <c r="AJ48" s="56"/>
      <c r="AK48" s="56"/>
      <c r="AL48" s="56"/>
    </row>
    <row r="49" spans="1:56" s="59" customFormat="1" ht="18" customHeight="1" x14ac:dyDescent="0.3">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row>
    <row r="50" spans="1:56" s="59" customFormat="1" ht="18" customHeight="1" x14ac:dyDescent="0.3">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row>
    <row r="51" spans="1:56" s="59" customFormat="1" ht="18" customHeight="1" x14ac:dyDescent="0.3">
      <c r="A51" s="58"/>
      <c r="B51" s="58"/>
      <c r="C51" s="58"/>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row>
    <row r="52" spans="1:56" s="59" customFormat="1" ht="18" customHeight="1" x14ac:dyDescent="0.3">
      <c r="A52" s="58"/>
      <c r="B52" s="58"/>
      <c r="C52" s="58"/>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row>
    <row r="53" spans="1:56" ht="18.75" x14ac:dyDescent="0.3">
      <c r="A53" s="58"/>
      <c r="B53" s="69"/>
      <c r="C53" s="69"/>
      <c r="AM53" s="14"/>
      <c r="AN53" s="14"/>
      <c r="AO53" s="14"/>
      <c r="AP53" s="14"/>
      <c r="AQ53" s="14"/>
      <c r="AR53" s="14"/>
      <c r="AS53" s="14"/>
      <c r="AT53" s="14"/>
      <c r="AU53" s="14"/>
      <c r="AV53" s="14"/>
      <c r="AW53" s="14"/>
      <c r="AX53" s="14"/>
      <c r="AY53" s="14"/>
      <c r="AZ53" s="14"/>
      <c r="BA53" s="14"/>
      <c r="BB53" s="14"/>
      <c r="BC53" s="14"/>
      <c r="BD53" s="14"/>
    </row>
    <row r="54" spans="1:56" ht="18.75" x14ac:dyDescent="0.3">
      <c r="A54" s="58"/>
      <c r="B54" s="69"/>
      <c r="C54" s="69"/>
      <c r="AM54" s="14"/>
      <c r="AN54" s="14"/>
      <c r="AO54" s="14"/>
      <c r="AP54" s="14"/>
      <c r="AQ54" s="14"/>
      <c r="AR54" s="14"/>
      <c r="AS54" s="14"/>
      <c r="AT54" s="14"/>
      <c r="AU54" s="14"/>
      <c r="AV54" s="14"/>
      <c r="AW54" s="14"/>
      <c r="AX54" s="14"/>
      <c r="AY54" s="14"/>
      <c r="AZ54" s="14"/>
      <c r="BA54" s="14"/>
      <c r="BB54" s="14"/>
      <c r="BC54" s="14"/>
      <c r="BD54" s="14"/>
    </row>
    <row r="55" spans="1:56" x14ac:dyDescent="0.25">
      <c r="AM55" s="14"/>
      <c r="AN55" s="14"/>
      <c r="AO55" s="14"/>
      <c r="AP55" s="14"/>
      <c r="AQ55" s="14"/>
      <c r="AR55" s="14"/>
      <c r="AS55" s="14"/>
      <c r="AT55" s="14"/>
      <c r="AU55" s="14"/>
      <c r="AV55" s="14"/>
      <c r="AW55" s="14"/>
      <c r="AX55" s="14"/>
      <c r="AY55" s="14"/>
      <c r="AZ55" s="14"/>
      <c r="BA55" s="14"/>
      <c r="BB55" s="14"/>
      <c r="BC55" s="14"/>
      <c r="BD55" s="14"/>
    </row>
    <row r="56" spans="1:56" x14ac:dyDescent="0.25">
      <c r="AM56" s="14"/>
      <c r="AN56" s="14"/>
      <c r="AO56" s="14"/>
      <c r="AP56" s="14"/>
      <c r="AQ56" s="14"/>
      <c r="AR56" s="14"/>
      <c r="AS56" s="14"/>
      <c r="AT56" s="14"/>
      <c r="AU56" s="14"/>
      <c r="AV56" s="14"/>
      <c r="AW56" s="14"/>
      <c r="AX56" s="14"/>
      <c r="AY56" s="14"/>
      <c r="AZ56" s="14"/>
      <c r="BA56" s="14"/>
      <c r="BB56" s="14"/>
      <c r="BC56" s="14"/>
      <c r="BD56" s="14"/>
    </row>
    <row r="57" spans="1:56" x14ac:dyDescent="0.25">
      <c r="AM57" s="14"/>
      <c r="AN57" s="14"/>
      <c r="AO57" s="14"/>
      <c r="AP57" s="14"/>
      <c r="AQ57" s="14"/>
      <c r="AR57" s="14"/>
      <c r="AS57" s="14"/>
      <c r="AT57" s="14"/>
      <c r="AU57" s="14"/>
      <c r="AV57" s="14"/>
      <c r="AW57" s="14"/>
      <c r="AX57" s="14"/>
      <c r="AY57" s="14"/>
      <c r="AZ57" s="14"/>
      <c r="BA57" s="14"/>
      <c r="BB57" s="14"/>
      <c r="BC57" s="14"/>
      <c r="BD57" s="14"/>
    </row>
  </sheetData>
  <mergeCells count="36">
    <mergeCell ref="A24:J24"/>
    <mergeCell ref="A18:K18"/>
    <mergeCell ref="A1:AE1"/>
    <mergeCell ref="A6:AL6"/>
    <mergeCell ref="A7:AL7"/>
    <mergeCell ref="A8:AE8"/>
    <mergeCell ref="A9:AL9"/>
    <mergeCell ref="AH44:AJ44"/>
    <mergeCell ref="B38:U38"/>
    <mergeCell ref="C25:J25"/>
    <mergeCell ref="A29:O29"/>
    <mergeCell ref="V31:AA32"/>
    <mergeCell ref="AC31:AH32"/>
    <mergeCell ref="A34:U34"/>
    <mergeCell ref="V34:AL34"/>
    <mergeCell ref="B35:U35"/>
    <mergeCell ref="B36:U36"/>
    <mergeCell ref="B37:U37"/>
    <mergeCell ref="AI31:AL32"/>
    <mergeCell ref="B33:U33"/>
    <mergeCell ref="A45:Q45"/>
    <mergeCell ref="AK44:AL44"/>
    <mergeCell ref="B39:U39"/>
    <mergeCell ref="A40:U40"/>
    <mergeCell ref="B41:U41"/>
    <mergeCell ref="A44:C44"/>
    <mergeCell ref="D44:F44"/>
    <mergeCell ref="G44:I44"/>
    <mergeCell ref="J44:L44"/>
    <mergeCell ref="M44:O44"/>
    <mergeCell ref="P44:R44"/>
    <mergeCell ref="S44:U44"/>
    <mergeCell ref="V44:X44"/>
    <mergeCell ref="Y44:AA44"/>
    <mergeCell ref="AB44:AD44"/>
    <mergeCell ref="AE44:AG44"/>
  </mergeCells>
  <printOptions horizontalCentered="1" verticalCentered="1"/>
  <pageMargins left="0" right="0" top="0" bottom="0" header="0.31496062992125984" footer="0.31496062992125984"/>
  <pageSetup paperSize="9" scale="33" orientation="landscape" r:id="rId1"/>
  <rowBreaks count="1" manualBreakCount="1">
    <brk id="50"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72E86-0893-437F-B34F-B864EF48533B}">
  <sheetPr>
    <tabColor rgb="FF92D050"/>
    <pageSetUpPr fitToPage="1"/>
  </sheetPr>
  <dimension ref="A1:BD57"/>
  <sheetViews>
    <sheetView view="pageBreakPreview" zoomScale="80" zoomScaleNormal="100" zoomScaleSheetLayoutView="80" workbookViewId="0">
      <selection activeCell="B37" sqref="B37:U37"/>
    </sheetView>
  </sheetViews>
  <sheetFormatPr baseColWidth="10" defaultRowHeight="15" x14ac:dyDescent="0.25"/>
  <cols>
    <col min="1" max="1" width="10.140625" customWidth="1"/>
    <col min="2" max="2" width="9.42578125" customWidth="1"/>
    <col min="3" max="3" width="8.28515625" customWidth="1"/>
    <col min="4" max="4" width="9.5703125" customWidth="1"/>
    <col min="5" max="5" width="49.42578125" customWidth="1"/>
    <col min="6" max="6" width="11.7109375" customWidth="1"/>
    <col min="8" max="8" width="11.42578125" customWidth="1"/>
    <col min="10" max="10" width="10.140625" customWidth="1"/>
    <col min="11" max="11" width="9.28515625" customWidth="1"/>
    <col min="12" max="12" width="9" customWidth="1"/>
    <col min="13" max="14" width="8.5703125" customWidth="1"/>
    <col min="15" max="15" width="9.5703125" customWidth="1"/>
    <col min="16" max="16" width="8.28515625" customWidth="1"/>
    <col min="17" max="17" width="11" customWidth="1"/>
    <col min="18" max="18" width="10.7109375" bestFit="1" customWidth="1"/>
    <col min="19" max="19" width="11.7109375" customWidth="1"/>
    <col min="20" max="20" width="14.42578125" customWidth="1"/>
    <col min="21" max="21" width="7.5703125" customWidth="1"/>
    <col min="22" max="23" width="10" customWidth="1"/>
    <col min="24" max="24" width="10.85546875" customWidth="1"/>
    <col min="25" max="25" width="10.7109375" customWidth="1"/>
    <col min="26" max="26" width="8.7109375" customWidth="1"/>
    <col min="27" max="27" width="8" bestFit="1" customWidth="1"/>
    <col min="28" max="28" width="8.5703125" bestFit="1" customWidth="1"/>
    <col min="29" max="30" width="10.7109375" bestFit="1" customWidth="1"/>
    <col min="31" max="32" width="12.42578125" bestFit="1" customWidth="1"/>
    <col min="33" max="33" width="10.7109375" bestFit="1" customWidth="1"/>
    <col min="34" max="34" width="10.7109375" customWidth="1"/>
    <col min="35" max="35" width="8.7109375" bestFit="1" customWidth="1"/>
    <col min="36" max="36" width="14.85546875" bestFit="1" customWidth="1"/>
    <col min="37" max="37" width="11.28515625" bestFit="1" customWidth="1"/>
    <col min="38" max="38" width="8" bestFit="1" customWidth="1"/>
    <col min="39" max="39" width="130.85546875" hidden="1" customWidth="1"/>
    <col min="40" max="56" width="11.42578125" hidden="1" customWidth="1"/>
  </cols>
  <sheetData>
    <row r="1" spans="1:56"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M1" t="s">
        <v>86</v>
      </c>
      <c r="AN1">
        <v>0</v>
      </c>
      <c r="AO1">
        <v>0</v>
      </c>
      <c r="AP1">
        <v>1</v>
      </c>
      <c r="AQ1">
        <v>6</v>
      </c>
      <c r="AR1">
        <v>13</v>
      </c>
      <c r="AS1">
        <v>0</v>
      </c>
      <c r="AT1">
        <v>20</v>
      </c>
      <c r="AU1" t="s">
        <v>86</v>
      </c>
      <c r="AV1">
        <v>0</v>
      </c>
      <c r="AW1">
        <v>0</v>
      </c>
      <c r="AX1">
        <v>1</v>
      </c>
      <c r="AY1">
        <v>6</v>
      </c>
      <c r="AZ1">
        <v>13</v>
      </c>
      <c r="BA1">
        <v>4.5999999999999996</v>
      </c>
      <c r="BB1">
        <v>0.6</v>
      </c>
      <c r="BC1">
        <v>5</v>
      </c>
      <c r="BD1">
        <v>5</v>
      </c>
    </row>
    <row r="2" spans="1:56" x14ac:dyDescent="0.2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M2" t="s">
        <v>87</v>
      </c>
      <c r="AN2">
        <v>1</v>
      </c>
      <c r="AO2">
        <v>0</v>
      </c>
      <c r="AP2">
        <v>2</v>
      </c>
      <c r="AQ2">
        <v>8</v>
      </c>
      <c r="AR2">
        <v>8</v>
      </c>
      <c r="AS2">
        <v>1</v>
      </c>
      <c r="AT2">
        <v>20</v>
      </c>
      <c r="AU2" t="s">
        <v>87</v>
      </c>
      <c r="AV2">
        <v>1</v>
      </c>
      <c r="AW2">
        <v>0</v>
      </c>
      <c r="AX2">
        <v>2</v>
      </c>
      <c r="AY2">
        <v>8</v>
      </c>
      <c r="AZ2">
        <v>8</v>
      </c>
      <c r="BA2">
        <v>4.16</v>
      </c>
      <c r="BB2">
        <v>1.01</v>
      </c>
      <c r="BC2">
        <v>4</v>
      </c>
      <c r="BD2">
        <v>4</v>
      </c>
    </row>
    <row r="3" spans="1:56" x14ac:dyDescent="0.25">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M3" t="s">
        <v>88</v>
      </c>
      <c r="AN3">
        <v>0</v>
      </c>
      <c r="AO3">
        <v>0</v>
      </c>
      <c r="AP3">
        <v>3</v>
      </c>
      <c r="AQ3">
        <v>2</v>
      </c>
      <c r="AR3">
        <v>10</v>
      </c>
      <c r="AS3">
        <v>5</v>
      </c>
      <c r="AT3">
        <v>20</v>
      </c>
      <c r="AU3" t="s">
        <v>88</v>
      </c>
      <c r="AV3">
        <v>0</v>
      </c>
      <c r="AW3">
        <v>0</v>
      </c>
      <c r="AX3">
        <v>3</v>
      </c>
      <c r="AY3">
        <v>2</v>
      </c>
      <c r="AZ3">
        <v>10</v>
      </c>
      <c r="BA3">
        <v>4.47</v>
      </c>
      <c r="BB3">
        <v>0.83</v>
      </c>
      <c r="BC3">
        <v>5</v>
      </c>
      <c r="BD3">
        <v>5</v>
      </c>
    </row>
    <row r="4" spans="1:56" x14ac:dyDescent="0.2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M4" t="s">
        <v>89</v>
      </c>
      <c r="AN4">
        <v>0</v>
      </c>
      <c r="AO4">
        <v>0</v>
      </c>
      <c r="AP4">
        <v>2</v>
      </c>
      <c r="AQ4">
        <v>4</v>
      </c>
      <c r="AR4">
        <v>12</v>
      </c>
      <c r="AS4">
        <v>2</v>
      </c>
      <c r="AT4">
        <v>20</v>
      </c>
      <c r="AU4" t="s">
        <v>89</v>
      </c>
      <c r="AV4">
        <v>0</v>
      </c>
      <c r="AW4">
        <v>0</v>
      </c>
      <c r="AX4">
        <v>2</v>
      </c>
      <c r="AY4">
        <v>4</v>
      </c>
      <c r="AZ4">
        <v>12</v>
      </c>
      <c r="BA4">
        <v>4.5599999999999996</v>
      </c>
      <c r="BB4">
        <v>0.7</v>
      </c>
      <c r="BC4">
        <v>5</v>
      </c>
      <c r="BD4">
        <v>5</v>
      </c>
    </row>
    <row r="5" spans="1:56" x14ac:dyDescent="0.25">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M5" t="s">
        <v>90</v>
      </c>
      <c r="AN5">
        <v>0</v>
      </c>
      <c r="AO5">
        <v>0</v>
      </c>
      <c r="AP5">
        <v>1</v>
      </c>
      <c r="AQ5">
        <v>3</v>
      </c>
      <c r="AR5">
        <v>16</v>
      </c>
      <c r="AS5">
        <v>0</v>
      </c>
      <c r="AT5">
        <v>20</v>
      </c>
      <c r="AU5" t="s">
        <v>90</v>
      </c>
      <c r="AV5">
        <v>0</v>
      </c>
      <c r="AW5">
        <v>0</v>
      </c>
      <c r="AX5">
        <v>1</v>
      </c>
      <c r="AY5">
        <v>3</v>
      </c>
      <c r="AZ5">
        <v>16</v>
      </c>
      <c r="BA5">
        <v>4.75</v>
      </c>
      <c r="BB5">
        <v>0.55000000000000004</v>
      </c>
      <c r="BC5">
        <v>5</v>
      </c>
      <c r="BD5">
        <v>5</v>
      </c>
    </row>
    <row r="6" spans="1:56" ht="15.75" x14ac:dyDescent="0.25">
      <c r="A6" s="87" t="s">
        <v>0</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t="s">
        <v>91</v>
      </c>
      <c r="AN6">
        <v>0</v>
      </c>
      <c r="AO6">
        <v>0</v>
      </c>
      <c r="AP6">
        <v>1</v>
      </c>
      <c r="AQ6">
        <v>7</v>
      </c>
      <c r="AR6">
        <v>12</v>
      </c>
      <c r="AS6">
        <v>0</v>
      </c>
      <c r="AT6">
        <v>20</v>
      </c>
      <c r="AU6" t="s">
        <v>91</v>
      </c>
      <c r="AV6">
        <v>0</v>
      </c>
      <c r="AW6">
        <v>0</v>
      </c>
      <c r="AX6">
        <v>1</v>
      </c>
      <c r="AY6">
        <v>7</v>
      </c>
      <c r="AZ6">
        <v>12</v>
      </c>
      <c r="BA6">
        <v>4.55</v>
      </c>
      <c r="BB6">
        <v>0.6</v>
      </c>
      <c r="BC6">
        <v>5</v>
      </c>
      <c r="BD6">
        <v>5</v>
      </c>
    </row>
    <row r="7" spans="1:56" x14ac:dyDescent="0.25">
      <c r="A7" s="88" t="s">
        <v>15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56" ht="15.75" x14ac:dyDescent="0.2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row>
    <row r="9" spans="1:56" ht="27.75" customHeight="1" x14ac:dyDescent="0.25">
      <c r="A9" s="90" t="s">
        <v>61</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row>
    <row r="10" spans="1:56" ht="27.75" customHeight="1" x14ac:dyDescent="0.2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row>
    <row r="11" spans="1:56" ht="27.75" customHeight="1" x14ac:dyDescent="0.2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row>
    <row r="12" spans="1:56" ht="27.75" customHeight="1" x14ac:dyDescent="0.25">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row>
    <row r="13" spans="1:56" ht="27.75" customHeight="1" x14ac:dyDescent="0.25">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row>
    <row r="14" spans="1:56" ht="27.75" customHeight="1" x14ac:dyDescent="0.2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row>
    <row r="15" spans="1:56" ht="27.75" customHeight="1" x14ac:dyDescent="0.25">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56" ht="27.75" customHeight="1" x14ac:dyDescent="0.25">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row>
    <row r="17" spans="1:56" ht="27.75" customHeight="1" x14ac:dyDescent="0.25">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row>
    <row r="18" spans="1:56" ht="27.75" customHeight="1" x14ac:dyDescent="0.25">
      <c r="A18" s="96" t="s">
        <v>42</v>
      </c>
      <c r="B18" s="96"/>
      <c r="C18" s="96"/>
      <c r="D18" s="96"/>
      <c r="E18" s="96"/>
      <c r="F18" s="96"/>
      <c r="G18" s="96"/>
      <c r="H18" s="96"/>
      <c r="I18" s="96"/>
      <c r="J18" s="96"/>
      <c r="K18" s="96"/>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56" x14ac:dyDescent="0.25">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row>
    <row r="20" spans="1:56" x14ac:dyDescent="0.25">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row>
    <row r="21" spans="1:56" ht="15" customHeight="1" x14ac:dyDescent="0.2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row>
    <row r="22" spans="1:56" x14ac:dyDescent="0.25">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row>
    <row r="23" spans="1:56" x14ac:dyDescent="0.25">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row>
    <row r="24" spans="1:56" ht="18" x14ac:dyDescent="0.25">
      <c r="A24" s="92" t="s">
        <v>1</v>
      </c>
      <c r="B24" s="92"/>
      <c r="C24" s="92"/>
      <c r="D24" s="92"/>
      <c r="E24" s="92"/>
      <c r="F24" s="92"/>
      <c r="G24" s="92"/>
      <c r="H24" s="92"/>
      <c r="I24" s="92"/>
      <c r="J24" s="92"/>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row>
    <row r="25" spans="1:56" ht="15" customHeight="1" x14ac:dyDescent="0.25">
      <c r="A25" s="49"/>
      <c r="B25" s="49"/>
      <c r="C25" s="75" t="s">
        <v>35</v>
      </c>
      <c r="D25" s="75"/>
      <c r="E25" s="75"/>
      <c r="F25" s="75"/>
      <c r="G25" s="75"/>
      <c r="H25" s="75"/>
      <c r="I25" s="75"/>
      <c r="J25" s="75"/>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1:56" ht="15" customHeight="1" x14ac:dyDescent="0.25">
      <c r="A26" s="49"/>
      <c r="B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row>
    <row r="27" spans="1:56" x14ac:dyDescent="0.25">
      <c r="C27" s="50"/>
      <c r="D27" s="50"/>
      <c r="E27" s="50"/>
      <c r="F27" s="50"/>
      <c r="G27" s="50"/>
      <c r="H27" s="50"/>
      <c r="I27" s="50"/>
      <c r="J27" s="50"/>
    </row>
    <row r="28" spans="1:56" x14ac:dyDescent="0.25">
      <c r="C28" s="50"/>
      <c r="D28" s="50"/>
      <c r="E28" s="50"/>
      <c r="F28" s="50"/>
      <c r="G28" s="50"/>
      <c r="H28" s="50"/>
      <c r="I28" s="50"/>
      <c r="J28" s="50"/>
    </row>
    <row r="29" spans="1:56" s="13" customFormat="1" ht="18" customHeight="1" x14ac:dyDescent="0.25">
      <c r="A29" s="80" t="s">
        <v>36</v>
      </c>
      <c r="B29" s="80"/>
      <c r="C29" s="80"/>
      <c r="D29" s="80"/>
      <c r="E29" s="80"/>
      <c r="F29" s="80"/>
      <c r="G29" s="80"/>
      <c r="H29" s="80"/>
      <c r="I29" s="80"/>
      <c r="J29" s="80"/>
      <c r="K29" s="80"/>
      <c r="L29" s="80"/>
      <c r="M29" s="80"/>
      <c r="N29" s="80"/>
      <c r="O29" s="80"/>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56" s="47" customFormat="1" ht="18" customHeight="1" x14ac:dyDescent="0.25">
      <c r="A30" s="45"/>
      <c r="B30" s="45"/>
      <c r="C30" s="45"/>
      <c r="D30" s="45"/>
      <c r="E30" s="45"/>
      <c r="F30" s="45"/>
      <c r="G30" s="45"/>
      <c r="H30" s="45"/>
      <c r="I30" s="45"/>
      <c r="J30" s="45"/>
      <c r="K30" s="45"/>
      <c r="L30" s="45"/>
      <c r="M30" s="45"/>
      <c r="N30" s="45"/>
      <c r="O30" s="45"/>
      <c r="P30" s="46"/>
      <c r="Q30" s="46"/>
      <c r="R30" s="46"/>
      <c r="S30" s="46"/>
      <c r="T30" s="46"/>
      <c r="U30" s="46"/>
      <c r="V30" s="46"/>
      <c r="W30" s="46"/>
      <c r="X30" s="46"/>
      <c r="Y30" s="46"/>
      <c r="Z30" s="46"/>
      <c r="AA30" s="46"/>
      <c r="AB30" s="46"/>
      <c r="AC30" s="46"/>
      <c r="AD30" s="46"/>
      <c r="AE30" s="46"/>
      <c r="AF30" s="46"/>
      <c r="AG30" s="46"/>
      <c r="AH30" s="46"/>
      <c r="AI30" s="46"/>
      <c r="AJ30" s="46"/>
      <c r="AK30" s="46"/>
      <c r="AL30" s="46"/>
    </row>
    <row r="31" spans="1:56" s="14" customFormat="1" ht="19.5" customHeight="1" x14ac:dyDescent="0.25">
      <c r="A31" s="26"/>
      <c r="B31" s="26"/>
      <c r="C31" s="26"/>
      <c r="D31" s="26"/>
      <c r="E31" s="26"/>
      <c r="F31" s="26"/>
      <c r="G31" s="26"/>
      <c r="H31" s="26"/>
      <c r="I31" s="26"/>
      <c r="J31" s="26"/>
      <c r="K31" s="26"/>
      <c r="L31" s="26"/>
      <c r="M31" s="26"/>
      <c r="N31" s="26"/>
      <c r="O31" s="26"/>
      <c r="P31" s="26"/>
      <c r="Q31" s="26"/>
      <c r="R31" s="26"/>
      <c r="S31" s="26"/>
      <c r="T31" s="26"/>
      <c r="U31" s="26"/>
      <c r="V31" s="81" t="s">
        <v>2</v>
      </c>
      <c r="W31" s="81"/>
      <c r="X31" s="81"/>
      <c r="Y31" s="81"/>
      <c r="Z31" s="81"/>
      <c r="AA31" s="81"/>
      <c r="AB31" s="26"/>
      <c r="AC31" s="81" t="s">
        <v>3</v>
      </c>
      <c r="AD31" s="81"/>
      <c r="AE31" s="81"/>
      <c r="AF31" s="81"/>
      <c r="AG31" s="81"/>
      <c r="AH31" s="81"/>
      <c r="AI31" s="82" t="s">
        <v>4</v>
      </c>
      <c r="AJ31" s="82"/>
      <c r="AK31" s="82"/>
      <c r="AL31" s="82"/>
      <c r="AM31" s="13"/>
      <c r="AN31" s="13"/>
      <c r="AO31" s="13"/>
      <c r="AP31" s="13"/>
      <c r="AQ31" s="13"/>
      <c r="AR31" s="13"/>
      <c r="AS31" s="13"/>
      <c r="AT31" s="13"/>
      <c r="AU31" s="13"/>
      <c r="AV31" s="13"/>
      <c r="AW31" s="13"/>
      <c r="AX31" s="13"/>
      <c r="AY31" s="13"/>
      <c r="AZ31" s="13"/>
      <c r="BA31" s="13"/>
      <c r="BB31" s="13"/>
      <c r="BC31" s="13"/>
      <c r="BD31" s="13"/>
    </row>
    <row r="32" spans="1:56" s="13" customFormat="1" ht="18" customHeight="1" thickBot="1" x14ac:dyDescent="0.3">
      <c r="A32" s="26"/>
      <c r="B32" s="26"/>
      <c r="C32" s="26"/>
      <c r="D32" s="26"/>
      <c r="E32" s="26"/>
      <c r="F32" s="26"/>
      <c r="G32" s="26"/>
      <c r="H32" s="26"/>
      <c r="I32" s="26"/>
      <c r="J32" s="26"/>
      <c r="K32" s="26"/>
      <c r="L32" s="26"/>
      <c r="M32" s="26"/>
      <c r="N32" s="26"/>
      <c r="O32" s="26"/>
      <c r="P32" s="26"/>
      <c r="Q32" s="26"/>
      <c r="R32" s="26"/>
      <c r="S32" s="26"/>
      <c r="T32" s="26"/>
      <c r="U32" s="26"/>
      <c r="V32" s="81"/>
      <c r="W32" s="81"/>
      <c r="X32" s="81"/>
      <c r="Y32" s="81"/>
      <c r="Z32" s="81"/>
      <c r="AA32" s="81"/>
      <c r="AB32" s="26"/>
      <c r="AC32" s="81"/>
      <c r="AD32" s="81"/>
      <c r="AE32" s="81"/>
      <c r="AF32" s="81"/>
      <c r="AG32" s="81"/>
      <c r="AH32" s="81"/>
      <c r="AI32" s="82"/>
      <c r="AJ32" s="82"/>
      <c r="AK32" s="82"/>
      <c r="AL32" s="82"/>
    </row>
    <row r="33" spans="1:56" s="13" customFormat="1" ht="18" customHeight="1" x14ac:dyDescent="0.25">
      <c r="A33" s="27"/>
      <c r="B33" s="83"/>
      <c r="C33" s="83"/>
      <c r="D33" s="83"/>
      <c r="E33" s="83"/>
      <c r="F33" s="83"/>
      <c r="G33" s="83"/>
      <c r="H33" s="83"/>
      <c r="I33" s="83"/>
      <c r="J33" s="83"/>
      <c r="K33" s="83"/>
      <c r="L33" s="83"/>
      <c r="M33" s="83"/>
      <c r="N33" s="83"/>
      <c r="O33" s="83"/>
      <c r="P33" s="83"/>
      <c r="Q33" s="83"/>
      <c r="R33" s="83"/>
      <c r="S33" s="83"/>
      <c r="T33" s="83"/>
      <c r="U33" s="83"/>
      <c r="V33" s="28">
        <v>1</v>
      </c>
      <c r="W33" s="29">
        <v>2</v>
      </c>
      <c r="X33" s="29">
        <v>3</v>
      </c>
      <c r="Y33" s="29">
        <v>4</v>
      </c>
      <c r="Z33" s="30">
        <v>5</v>
      </c>
      <c r="AA33" s="30" t="s">
        <v>5</v>
      </c>
      <c r="AB33" s="10" t="s">
        <v>6</v>
      </c>
      <c r="AC33" s="28">
        <v>1</v>
      </c>
      <c r="AD33" s="29">
        <v>2</v>
      </c>
      <c r="AE33" s="29">
        <v>3</v>
      </c>
      <c r="AF33" s="29">
        <v>4</v>
      </c>
      <c r="AG33" s="30">
        <v>5</v>
      </c>
      <c r="AH33" s="30" t="s">
        <v>5</v>
      </c>
      <c r="AI33" s="11" t="s">
        <v>7</v>
      </c>
      <c r="AJ33" s="12" t="s">
        <v>8</v>
      </c>
      <c r="AK33" s="12" t="s">
        <v>9</v>
      </c>
      <c r="AL33" s="12" t="s">
        <v>10</v>
      </c>
    </row>
    <row r="34" spans="1:56" s="13" customFormat="1" ht="18" customHeight="1" x14ac:dyDescent="0.25">
      <c r="A34" s="78" t="s">
        <v>28</v>
      </c>
      <c r="B34" s="78"/>
      <c r="C34" s="78"/>
      <c r="D34" s="78"/>
      <c r="E34" s="78"/>
      <c r="F34" s="78"/>
      <c r="G34" s="78"/>
      <c r="H34" s="78"/>
      <c r="I34" s="78"/>
      <c r="J34" s="78"/>
      <c r="K34" s="78"/>
      <c r="L34" s="78"/>
      <c r="M34" s="78"/>
      <c r="N34" s="78"/>
      <c r="O34" s="78"/>
      <c r="P34" s="78"/>
      <c r="Q34" s="78"/>
      <c r="R34" s="78"/>
      <c r="S34" s="78"/>
      <c r="T34" s="78"/>
      <c r="U34" s="79"/>
      <c r="V34" s="84"/>
      <c r="W34" s="84"/>
      <c r="X34" s="84"/>
      <c r="Y34" s="84"/>
      <c r="Z34" s="84"/>
      <c r="AA34" s="84"/>
      <c r="AB34" s="84"/>
      <c r="AC34" s="84"/>
      <c r="AD34" s="84"/>
      <c r="AE34" s="84"/>
      <c r="AF34" s="84"/>
      <c r="AG34" s="84"/>
      <c r="AH34" s="84"/>
      <c r="AI34" s="84"/>
      <c r="AJ34" s="84"/>
      <c r="AK34" s="84"/>
      <c r="AL34" s="84"/>
    </row>
    <row r="35" spans="1:56" s="13" customFormat="1" ht="18" customHeight="1" x14ac:dyDescent="0.25">
      <c r="A35" s="15">
        <v>1</v>
      </c>
      <c r="B35" s="76" t="s">
        <v>29</v>
      </c>
      <c r="C35" s="76"/>
      <c r="D35" s="76"/>
      <c r="E35" s="76"/>
      <c r="F35" s="76"/>
      <c r="G35" s="76"/>
      <c r="H35" s="76"/>
      <c r="I35" s="76"/>
      <c r="J35" s="76"/>
      <c r="K35" s="76"/>
      <c r="L35" s="76"/>
      <c r="M35" s="76"/>
      <c r="N35" s="76"/>
      <c r="O35" s="76"/>
      <c r="P35" s="76"/>
      <c r="Q35" s="76"/>
      <c r="R35" s="76"/>
      <c r="S35" s="76"/>
      <c r="T35" s="76"/>
      <c r="U35" s="77"/>
      <c r="V35" s="16">
        <f>+AN1</f>
        <v>0</v>
      </c>
      <c r="W35" s="16">
        <f t="shared" ref="W35:AB39" si="0">+AO1</f>
        <v>0</v>
      </c>
      <c r="X35" s="16">
        <f t="shared" si="0"/>
        <v>1</v>
      </c>
      <c r="Y35" s="16">
        <f t="shared" si="0"/>
        <v>6</v>
      </c>
      <c r="Z35" s="16">
        <f t="shared" si="0"/>
        <v>13</v>
      </c>
      <c r="AA35" s="16">
        <f t="shared" si="0"/>
        <v>0</v>
      </c>
      <c r="AB35" s="16">
        <f t="shared" si="0"/>
        <v>20</v>
      </c>
      <c r="AC35" s="18">
        <f>V35/$AB35</f>
        <v>0</v>
      </c>
      <c r="AD35" s="18">
        <f t="shared" ref="AD35:AH39" si="1">W35/$AB35</f>
        <v>0</v>
      </c>
      <c r="AE35" s="18">
        <f t="shared" si="1"/>
        <v>0.05</v>
      </c>
      <c r="AF35" s="18">
        <f t="shared" si="1"/>
        <v>0.3</v>
      </c>
      <c r="AG35" s="18">
        <f t="shared" si="1"/>
        <v>0.65</v>
      </c>
      <c r="AH35" s="18">
        <f t="shared" si="1"/>
        <v>0</v>
      </c>
      <c r="AI35" s="43">
        <f>+BA1</f>
        <v>4.5999999999999996</v>
      </c>
      <c r="AJ35" s="43">
        <f t="shared" ref="AJ35:AL39" si="2">+BB1</f>
        <v>0.6</v>
      </c>
      <c r="AK35" s="16">
        <f t="shared" si="2"/>
        <v>5</v>
      </c>
      <c r="AL35" s="16">
        <f t="shared" si="2"/>
        <v>5</v>
      </c>
    </row>
    <row r="36" spans="1:56" s="13" customFormat="1" ht="18" customHeight="1" x14ac:dyDescent="0.25">
      <c r="A36" s="15">
        <v>2</v>
      </c>
      <c r="B36" s="76" t="s">
        <v>30</v>
      </c>
      <c r="C36" s="76"/>
      <c r="D36" s="76"/>
      <c r="E36" s="76"/>
      <c r="F36" s="76"/>
      <c r="G36" s="76"/>
      <c r="H36" s="76"/>
      <c r="I36" s="76"/>
      <c r="J36" s="76"/>
      <c r="K36" s="76"/>
      <c r="L36" s="76"/>
      <c r="M36" s="76"/>
      <c r="N36" s="76"/>
      <c r="O36" s="76"/>
      <c r="P36" s="76"/>
      <c r="Q36" s="76"/>
      <c r="R36" s="76"/>
      <c r="S36" s="76"/>
      <c r="T36" s="76"/>
      <c r="U36" s="77"/>
      <c r="V36" s="16">
        <f t="shared" ref="V36:V39" si="3">+AN2</f>
        <v>1</v>
      </c>
      <c r="W36" s="16">
        <f t="shared" si="0"/>
        <v>0</v>
      </c>
      <c r="X36" s="16">
        <f t="shared" si="0"/>
        <v>2</v>
      </c>
      <c r="Y36" s="16">
        <f t="shared" si="0"/>
        <v>8</v>
      </c>
      <c r="Z36" s="16">
        <f t="shared" si="0"/>
        <v>8</v>
      </c>
      <c r="AA36" s="16">
        <f t="shared" si="0"/>
        <v>1</v>
      </c>
      <c r="AB36" s="16">
        <f t="shared" si="0"/>
        <v>20</v>
      </c>
      <c r="AC36" s="18">
        <f t="shared" ref="AC36:AC39" si="4">V36/$AB36</f>
        <v>0.05</v>
      </c>
      <c r="AD36" s="18">
        <f t="shared" si="1"/>
        <v>0</v>
      </c>
      <c r="AE36" s="18">
        <f t="shared" si="1"/>
        <v>0.1</v>
      </c>
      <c r="AF36" s="18">
        <f t="shared" si="1"/>
        <v>0.4</v>
      </c>
      <c r="AG36" s="18">
        <f t="shared" si="1"/>
        <v>0.4</v>
      </c>
      <c r="AH36" s="18">
        <f t="shared" si="1"/>
        <v>0.05</v>
      </c>
      <c r="AI36" s="43">
        <f t="shared" ref="AI36:AI39" si="5">+BA2</f>
        <v>4.16</v>
      </c>
      <c r="AJ36" s="43">
        <f t="shared" si="2"/>
        <v>1.01</v>
      </c>
      <c r="AK36" s="16">
        <f t="shared" si="2"/>
        <v>4</v>
      </c>
      <c r="AL36" s="16">
        <f t="shared" si="2"/>
        <v>4</v>
      </c>
      <c r="AM36" s="14"/>
      <c r="AN36" s="14"/>
      <c r="AO36" s="14"/>
      <c r="AP36" s="14"/>
      <c r="AQ36" s="14"/>
      <c r="AR36" s="14"/>
      <c r="AS36" s="14"/>
      <c r="AT36" s="14"/>
      <c r="AU36" s="14"/>
      <c r="AV36" s="14"/>
      <c r="AW36" s="14"/>
      <c r="AX36" s="14"/>
      <c r="AY36" s="14"/>
      <c r="AZ36" s="14"/>
      <c r="BA36" s="14"/>
      <c r="BB36" s="14"/>
      <c r="BC36" s="14"/>
      <c r="BD36" s="14"/>
    </row>
    <row r="37" spans="1:56" s="13" customFormat="1" ht="18" customHeight="1" x14ac:dyDescent="0.25">
      <c r="A37" s="15">
        <v>3</v>
      </c>
      <c r="B37" s="76" t="s">
        <v>31</v>
      </c>
      <c r="C37" s="76"/>
      <c r="D37" s="76"/>
      <c r="E37" s="76"/>
      <c r="F37" s="76"/>
      <c r="G37" s="76"/>
      <c r="H37" s="76"/>
      <c r="I37" s="76"/>
      <c r="J37" s="76"/>
      <c r="K37" s="76"/>
      <c r="L37" s="76"/>
      <c r="M37" s="76"/>
      <c r="N37" s="76"/>
      <c r="O37" s="76"/>
      <c r="P37" s="76"/>
      <c r="Q37" s="76"/>
      <c r="R37" s="76"/>
      <c r="S37" s="76"/>
      <c r="T37" s="76"/>
      <c r="U37" s="77"/>
      <c r="V37" s="16">
        <f t="shared" si="3"/>
        <v>0</v>
      </c>
      <c r="W37" s="16">
        <f t="shared" si="0"/>
        <v>0</v>
      </c>
      <c r="X37" s="16">
        <f t="shared" si="0"/>
        <v>3</v>
      </c>
      <c r="Y37" s="16">
        <f t="shared" si="0"/>
        <v>2</v>
      </c>
      <c r="Z37" s="16">
        <f t="shared" si="0"/>
        <v>10</v>
      </c>
      <c r="AA37" s="16">
        <f t="shared" si="0"/>
        <v>5</v>
      </c>
      <c r="AB37" s="16">
        <f t="shared" si="0"/>
        <v>20</v>
      </c>
      <c r="AC37" s="18">
        <f t="shared" si="4"/>
        <v>0</v>
      </c>
      <c r="AD37" s="18">
        <f t="shared" si="1"/>
        <v>0</v>
      </c>
      <c r="AE37" s="18">
        <f t="shared" si="1"/>
        <v>0.15</v>
      </c>
      <c r="AF37" s="18">
        <f t="shared" si="1"/>
        <v>0.1</v>
      </c>
      <c r="AG37" s="18">
        <f t="shared" si="1"/>
        <v>0.5</v>
      </c>
      <c r="AH37" s="18">
        <f t="shared" si="1"/>
        <v>0.25</v>
      </c>
      <c r="AI37" s="43">
        <f t="shared" si="5"/>
        <v>4.47</v>
      </c>
      <c r="AJ37" s="43">
        <f t="shared" si="2"/>
        <v>0.83</v>
      </c>
      <c r="AK37" s="16">
        <f t="shared" si="2"/>
        <v>5</v>
      </c>
      <c r="AL37" s="16">
        <f t="shared" si="2"/>
        <v>5</v>
      </c>
    </row>
    <row r="38" spans="1:56" s="13" customFormat="1" ht="18" customHeight="1" x14ac:dyDescent="0.25">
      <c r="A38" s="15">
        <v>4</v>
      </c>
      <c r="B38" s="76" t="s">
        <v>32</v>
      </c>
      <c r="C38" s="76"/>
      <c r="D38" s="76"/>
      <c r="E38" s="76"/>
      <c r="F38" s="76"/>
      <c r="G38" s="76"/>
      <c r="H38" s="76"/>
      <c r="I38" s="76"/>
      <c r="J38" s="76"/>
      <c r="K38" s="76"/>
      <c r="L38" s="76"/>
      <c r="M38" s="76"/>
      <c r="N38" s="76"/>
      <c r="O38" s="76"/>
      <c r="P38" s="76"/>
      <c r="Q38" s="76"/>
      <c r="R38" s="76"/>
      <c r="S38" s="76"/>
      <c r="T38" s="76"/>
      <c r="U38" s="77"/>
      <c r="V38" s="16">
        <f t="shared" si="3"/>
        <v>0</v>
      </c>
      <c r="W38" s="16">
        <f t="shared" si="0"/>
        <v>0</v>
      </c>
      <c r="X38" s="16">
        <f t="shared" si="0"/>
        <v>2</v>
      </c>
      <c r="Y38" s="16">
        <f t="shared" si="0"/>
        <v>4</v>
      </c>
      <c r="Z38" s="16">
        <f t="shared" si="0"/>
        <v>12</v>
      </c>
      <c r="AA38" s="16">
        <f t="shared" si="0"/>
        <v>2</v>
      </c>
      <c r="AB38" s="16">
        <f t="shared" si="0"/>
        <v>20</v>
      </c>
      <c r="AC38" s="18">
        <f t="shared" si="4"/>
        <v>0</v>
      </c>
      <c r="AD38" s="18">
        <f t="shared" si="1"/>
        <v>0</v>
      </c>
      <c r="AE38" s="18">
        <f t="shared" si="1"/>
        <v>0.1</v>
      </c>
      <c r="AF38" s="18">
        <f t="shared" si="1"/>
        <v>0.2</v>
      </c>
      <c r="AG38" s="18">
        <f t="shared" si="1"/>
        <v>0.6</v>
      </c>
      <c r="AH38" s="18">
        <f t="shared" si="1"/>
        <v>0.1</v>
      </c>
      <c r="AI38" s="43">
        <f t="shared" si="5"/>
        <v>4.5599999999999996</v>
      </c>
      <c r="AJ38" s="43">
        <f t="shared" si="2"/>
        <v>0.7</v>
      </c>
      <c r="AK38" s="16">
        <f t="shared" si="2"/>
        <v>5</v>
      </c>
      <c r="AL38" s="16">
        <f t="shared" si="2"/>
        <v>5</v>
      </c>
    </row>
    <row r="39" spans="1:56" s="13" customFormat="1" ht="18" customHeight="1" x14ac:dyDescent="0.25">
      <c r="A39" s="15">
        <v>5</v>
      </c>
      <c r="B39" s="76" t="s">
        <v>33</v>
      </c>
      <c r="C39" s="76"/>
      <c r="D39" s="76"/>
      <c r="E39" s="76"/>
      <c r="F39" s="76"/>
      <c r="G39" s="76"/>
      <c r="H39" s="76"/>
      <c r="I39" s="76"/>
      <c r="J39" s="76"/>
      <c r="K39" s="76"/>
      <c r="L39" s="76"/>
      <c r="M39" s="76"/>
      <c r="N39" s="76"/>
      <c r="O39" s="76"/>
      <c r="P39" s="76"/>
      <c r="Q39" s="76"/>
      <c r="R39" s="76"/>
      <c r="S39" s="76"/>
      <c r="T39" s="76"/>
      <c r="U39" s="77"/>
      <c r="V39" s="16">
        <f t="shared" si="3"/>
        <v>0</v>
      </c>
      <c r="W39" s="16">
        <f t="shared" si="0"/>
        <v>0</v>
      </c>
      <c r="X39" s="16">
        <f t="shared" si="0"/>
        <v>1</v>
      </c>
      <c r="Y39" s="16">
        <f t="shared" si="0"/>
        <v>3</v>
      </c>
      <c r="Z39" s="16">
        <f t="shared" si="0"/>
        <v>16</v>
      </c>
      <c r="AA39" s="16">
        <f t="shared" si="0"/>
        <v>0</v>
      </c>
      <c r="AB39" s="16">
        <f t="shared" si="0"/>
        <v>20</v>
      </c>
      <c r="AC39" s="18">
        <f t="shared" si="4"/>
        <v>0</v>
      </c>
      <c r="AD39" s="18">
        <f t="shared" si="1"/>
        <v>0</v>
      </c>
      <c r="AE39" s="18">
        <f t="shared" si="1"/>
        <v>0.05</v>
      </c>
      <c r="AF39" s="18">
        <f t="shared" si="1"/>
        <v>0.15</v>
      </c>
      <c r="AG39" s="18">
        <f t="shared" si="1"/>
        <v>0.8</v>
      </c>
      <c r="AH39" s="18">
        <f t="shared" si="1"/>
        <v>0</v>
      </c>
      <c r="AI39" s="43">
        <f t="shared" si="5"/>
        <v>4.75</v>
      </c>
      <c r="AJ39" s="43">
        <f t="shared" si="2"/>
        <v>0.55000000000000004</v>
      </c>
      <c r="AK39" s="16">
        <f t="shared" si="2"/>
        <v>5</v>
      </c>
      <c r="AL39" s="16">
        <f t="shared" si="2"/>
        <v>5</v>
      </c>
    </row>
    <row r="40" spans="1:56" s="14" customFormat="1" ht="18.75" customHeight="1" x14ac:dyDescent="0.25">
      <c r="A40" s="78"/>
      <c r="B40" s="78"/>
      <c r="C40" s="78"/>
      <c r="D40" s="78"/>
      <c r="E40" s="78"/>
      <c r="F40" s="78"/>
      <c r="G40" s="78"/>
      <c r="H40" s="78"/>
      <c r="I40" s="78"/>
      <c r="J40" s="78"/>
      <c r="K40" s="78"/>
      <c r="L40" s="78"/>
      <c r="M40" s="78"/>
      <c r="N40" s="78"/>
      <c r="O40" s="78"/>
      <c r="P40" s="78"/>
      <c r="Q40" s="78"/>
      <c r="R40" s="78"/>
      <c r="S40" s="78"/>
      <c r="T40" s="78"/>
      <c r="U40" s="79"/>
      <c r="V40" s="41"/>
      <c r="W40" s="41"/>
      <c r="X40" s="41"/>
      <c r="Y40" s="41"/>
      <c r="Z40" s="41"/>
      <c r="AA40" s="41"/>
      <c r="AB40" s="41"/>
      <c r="AC40" s="41"/>
      <c r="AD40" s="41"/>
      <c r="AE40" s="41"/>
      <c r="AF40" s="41"/>
      <c r="AG40" s="41"/>
      <c r="AH40" s="41"/>
      <c r="AI40" s="44"/>
      <c r="AJ40" s="44"/>
      <c r="AK40" s="51"/>
      <c r="AL40" s="51"/>
      <c r="AM40"/>
      <c r="AN40"/>
      <c r="AO40"/>
      <c r="AP40"/>
      <c r="AQ40"/>
      <c r="AR40"/>
      <c r="AS40"/>
      <c r="AT40"/>
      <c r="AU40"/>
      <c r="AV40"/>
      <c r="AW40"/>
      <c r="AX40"/>
      <c r="AY40"/>
      <c r="AZ40"/>
      <c r="BA40"/>
      <c r="BB40"/>
      <c r="BC40"/>
      <c r="BD40"/>
    </row>
    <row r="41" spans="1:56" s="14" customFormat="1" ht="18.75" customHeight="1" x14ac:dyDescent="0.25">
      <c r="A41" s="15">
        <v>6</v>
      </c>
      <c r="B41" s="76" t="s">
        <v>34</v>
      </c>
      <c r="C41" s="76"/>
      <c r="D41" s="76"/>
      <c r="E41" s="76"/>
      <c r="F41" s="76"/>
      <c r="G41" s="76"/>
      <c r="H41" s="76"/>
      <c r="I41" s="76"/>
      <c r="J41" s="76"/>
      <c r="K41" s="76"/>
      <c r="L41" s="76"/>
      <c r="M41" s="76"/>
      <c r="N41" s="76"/>
      <c r="O41" s="76"/>
      <c r="P41" s="76"/>
      <c r="Q41" s="76"/>
      <c r="R41" s="76"/>
      <c r="S41" s="76"/>
      <c r="T41" s="76"/>
      <c r="U41" s="77"/>
      <c r="V41" s="16">
        <f>+AN6</f>
        <v>0</v>
      </c>
      <c r="W41" s="16">
        <f t="shared" ref="W41:AA41" si="6">+AO6</f>
        <v>0</v>
      </c>
      <c r="X41" s="16">
        <f t="shared" si="6"/>
        <v>1</v>
      </c>
      <c r="Y41" s="16">
        <f t="shared" si="6"/>
        <v>7</v>
      </c>
      <c r="Z41" s="16">
        <f t="shared" si="6"/>
        <v>12</v>
      </c>
      <c r="AA41" s="16">
        <f t="shared" si="6"/>
        <v>0</v>
      </c>
      <c r="AB41" s="17">
        <f>SUM(V41:AA41)</f>
        <v>20</v>
      </c>
      <c r="AC41" s="18">
        <f>V41/$AB41</f>
        <v>0</v>
      </c>
      <c r="AD41" s="18">
        <f t="shared" ref="AD41:AH41" si="7">W41/$AB41</f>
        <v>0</v>
      </c>
      <c r="AE41" s="18">
        <f t="shared" si="7"/>
        <v>0.05</v>
      </c>
      <c r="AF41" s="18">
        <f t="shared" si="7"/>
        <v>0.35</v>
      </c>
      <c r="AG41" s="18">
        <f t="shared" si="7"/>
        <v>0.6</v>
      </c>
      <c r="AH41" s="18">
        <f t="shared" si="7"/>
        <v>0</v>
      </c>
      <c r="AI41" s="43">
        <f>+BA6</f>
        <v>4.55</v>
      </c>
      <c r="AJ41" s="43">
        <f t="shared" ref="AJ41:AL41" si="8">+BB6</f>
        <v>0.6</v>
      </c>
      <c r="AK41" s="16">
        <f t="shared" si="8"/>
        <v>5</v>
      </c>
      <c r="AL41" s="16">
        <f t="shared" si="8"/>
        <v>5</v>
      </c>
      <c r="AM41"/>
      <c r="AN41"/>
      <c r="AO41"/>
      <c r="AP41"/>
      <c r="AQ41"/>
      <c r="AR41"/>
      <c r="AS41"/>
      <c r="AT41"/>
      <c r="AU41"/>
      <c r="AV41"/>
      <c r="AW41"/>
      <c r="AX41"/>
      <c r="AY41"/>
      <c r="AZ41"/>
      <c r="BA41"/>
      <c r="BB41"/>
      <c r="BC41"/>
      <c r="BD41"/>
    </row>
    <row r="42" spans="1:56" s="13" customFormat="1" ht="18"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row>
    <row r="43" spans="1:56" s="13" customFormat="1" ht="18"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row>
    <row r="44" spans="1:56" s="14" customFormat="1" ht="18.75" customHeight="1" x14ac:dyDescent="0.25">
      <c r="A44" s="74" t="s">
        <v>37</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c r="AN44"/>
      <c r="AO44"/>
      <c r="AP44"/>
      <c r="AQ44"/>
      <c r="AR44"/>
      <c r="AS44"/>
      <c r="AT44"/>
      <c r="AU44"/>
      <c r="AV44"/>
      <c r="AW44"/>
      <c r="AX44"/>
      <c r="AY44"/>
      <c r="AZ44"/>
      <c r="BA44"/>
      <c r="BB44"/>
      <c r="BC44"/>
      <c r="BD44"/>
    </row>
    <row r="45" spans="1:56" s="14" customFormat="1" ht="18" customHeight="1" x14ac:dyDescent="0.25">
      <c r="A45" s="70" t="s">
        <v>43</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1:56" s="14" customFormat="1" ht="18" customHeight="1" x14ac:dyDescent="0.2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row>
    <row r="47" spans="1:56" s="14" customFormat="1" ht="18" customHeight="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row>
    <row r="48" spans="1:56" s="14" customFormat="1" ht="18" customHeight="1" x14ac:dyDescent="0.2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row>
    <row r="49" spans="1:56" s="14" customFormat="1" ht="18"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row>
    <row r="50" spans="1:56" s="14" customFormat="1" ht="18" customHeight="1" x14ac:dyDescent="0.2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row>
    <row r="51" spans="1:56" s="14" customFormat="1" ht="18" customHeight="1" x14ac:dyDescent="0.25">
      <c r="A51" s="60"/>
      <c r="B51" s="60"/>
      <c r="C51" s="60"/>
      <c r="D51"/>
      <c r="E51"/>
      <c r="F51"/>
      <c r="G51"/>
      <c r="H51"/>
      <c r="I51"/>
      <c r="J51"/>
      <c r="K51"/>
      <c r="L51"/>
      <c r="M51"/>
      <c r="N51"/>
      <c r="O51"/>
      <c r="P51"/>
      <c r="Q51"/>
      <c r="R51"/>
      <c r="S51"/>
      <c r="T51"/>
      <c r="U51"/>
      <c r="V51"/>
      <c r="W51"/>
      <c r="X51"/>
      <c r="Y51"/>
      <c r="Z51"/>
      <c r="AA51"/>
      <c r="AB51"/>
      <c r="AC51"/>
      <c r="AD51"/>
      <c r="AE51"/>
      <c r="AF51"/>
      <c r="AG51"/>
      <c r="AH51"/>
      <c r="AI51"/>
      <c r="AJ51"/>
      <c r="AK51"/>
      <c r="AL51"/>
    </row>
    <row r="52" spans="1:56" s="14" customFormat="1" ht="18" customHeight="1" x14ac:dyDescent="0.25">
      <c r="A52" s="60"/>
      <c r="B52" s="60"/>
      <c r="C52" s="60"/>
      <c r="D52"/>
      <c r="E52"/>
      <c r="F52"/>
      <c r="G52"/>
      <c r="H52"/>
      <c r="I52"/>
      <c r="J52"/>
      <c r="K52"/>
      <c r="L52"/>
      <c r="M52"/>
      <c r="N52"/>
      <c r="O52"/>
      <c r="P52"/>
      <c r="Q52"/>
      <c r="R52"/>
      <c r="S52"/>
      <c r="T52"/>
      <c r="U52"/>
      <c r="V52"/>
      <c r="W52"/>
      <c r="X52"/>
      <c r="Y52"/>
      <c r="Z52"/>
      <c r="AA52"/>
      <c r="AB52"/>
      <c r="AC52"/>
      <c r="AD52"/>
      <c r="AE52"/>
      <c r="AF52"/>
      <c r="AG52"/>
      <c r="AH52"/>
      <c r="AI52"/>
      <c r="AJ52"/>
      <c r="AK52"/>
      <c r="AL52"/>
    </row>
    <row r="53" spans="1:56" x14ac:dyDescent="0.25">
      <c r="A53" s="60"/>
      <c r="B53" s="60"/>
      <c r="C53" s="60"/>
      <c r="AM53" s="14"/>
      <c r="AN53" s="14"/>
      <c r="AO53" s="14"/>
      <c r="AP53" s="14"/>
      <c r="AQ53" s="14"/>
      <c r="AR53" s="14"/>
      <c r="AS53" s="14"/>
      <c r="AT53" s="14"/>
      <c r="AU53" s="14"/>
      <c r="AV53" s="14"/>
      <c r="AW53" s="14"/>
      <c r="AX53" s="14"/>
      <c r="AY53" s="14"/>
      <c r="AZ53" s="14"/>
      <c r="BA53" s="14"/>
      <c r="BB53" s="14"/>
      <c r="BC53" s="14"/>
      <c r="BD53" s="14"/>
    </row>
    <row r="54" spans="1:56" x14ac:dyDescent="0.25">
      <c r="A54" s="48"/>
      <c r="B54" s="48"/>
      <c r="C54" s="48"/>
      <c r="AM54" s="14"/>
      <c r="AN54" s="14"/>
      <c r="AO54" s="14"/>
      <c r="AP54" s="14"/>
      <c r="AQ54" s="14"/>
      <c r="AR54" s="14"/>
      <c r="AS54" s="14"/>
      <c r="AT54" s="14"/>
      <c r="AU54" s="14"/>
      <c r="AV54" s="14"/>
      <c r="AW54" s="14"/>
      <c r="AX54" s="14"/>
      <c r="AY54" s="14"/>
      <c r="AZ54" s="14"/>
      <c r="BA54" s="14"/>
      <c r="BB54" s="14"/>
      <c r="BC54" s="14"/>
      <c r="BD54" s="14"/>
    </row>
    <row r="55" spans="1:56" x14ac:dyDescent="0.25">
      <c r="AM55" s="14"/>
      <c r="AN55" s="14"/>
      <c r="AO55" s="14"/>
      <c r="AP55" s="14"/>
      <c r="AQ55" s="14"/>
      <c r="AR55" s="14"/>
      <c r="AS55" s="14"/>
      <c r="AT55" s="14"/>
      <c r="AU55" s="14"/>
      <c r="AV55" s="14"/>
      <c r="AW55" s="14"/>
      <c r="AX55" s="14"/>
      <c r="AY55" s="14"/>
      <c r="AZ55" s="14"/>
      <c r="BA55" s="14"/>
      <c r="BB55" s="14"/>
      <c r="BC55" s="14"/>
      <c r="BD55" s="14"/>
    </row>
    <row r="56" spans="1:56" x14ac:dyDescent="0.25">
      <c r="AM56" s="14"/>
      <c r="AN56" s="14"/>
      <c r="AO56" s="14"/>
      <c r="AP56" s="14"/>
      <c r="AQ56" s="14"/>
      <c r="AR56" s="14"/>
      <c r="AS56" s="14"/>
      <c r="AT56" s="14"/>
      <c r="AU56" s="14"/>
      <c r="AV56" s="14"/>
      <c r="AW56" s="14"/>
      <c r="AX56" s="14"/>
      <c r="AY56" s="14"/>
      <c r="AZ56" s="14"/>
      <c r="BA56" s="14"/>
      <c r="BB56" s="14"/>
      <c r="BC56" s="14"/>
      <c r="BD56" s="14"/>
    </row>
    <row r="57" spans="1:56" x14ac:dyDescent="0.25">
      <c r="AM57" s="14"/>
      <c r="AN57" s="14"/>
      <c r="AO57" s="14"/>
      <c r="AP57" s="14"/>
      <c r="AQ57" s="14"/>
      <c r="AR57" s="14"/>
      <c r="AS57" s="14"/>
      <c r="AT57" s="14"/>
      <c r="AU57" s="14"/>
      <c r="AV57" s="14"/>
      <c r="AW57" s="14"/>
      <c r="AX57" s="14"/>
      <c r="AY57" s="14"/>
      <c r="AZ57" s="14"/>
      <c r="BA57" s="14"/>
      <c r="BB57" s="14"/>
      <c r="BC57" s="14"/>
      <c r="BD57" s="14"/>
    </row>
  </sheetData>
  <mergeCells count="35">
    <mergeCell ref="A24:J24"/>
    <mergeCell ref="A18:K18"/>
    <mergeCell ref="A1:AE1"/>
    <mergeCell ref="A6:AL6"/>
    <mergeCell ref="A7:AL7"/>
    <mergeCell ref="A8:AE8"/>
    <mergeCell ref="A9:AL9"/>
    <mergeCell ref="B38:U38"/>
    <mergeCell ref="C25:J25"/>
    <mergeCell ref="A29:O29"/>
    <mergeCell ref="V31:AA32"/>
    <mergeCell ref="AC31:AH32"/>
    <mergeCell ref="A34:U34"/>
    <mergeCell ref="V34:AL34"/>
    <mergeCell ref="B35:U35"/>
    <mergeCell ref="B36:U36"/>
    <mergeCell ref="B37:U37"/>
    <mergeCell ref="AI31:AL32"/>
    <mergeCell ref="B33:U33"/>
    <mergeCell ref="AK44:AL44"/>
    <mergeCell ref="B39:U39"/>
    <mergeCell ref="A40:U40"/>
    <mergeCell ref="B41:U41"/>
    <mergeCell ref="A44:C44"/>
    <mergeCell ref="D44:F44"/>
    <mergeCell ref="G44:I44"/>
    <mergeCell ref="J44:L44"/>
    <mergeCell ref="M44:O44"/>
    <mergeCell ref="P44:R44"/>
    <mergeCell ref="S44:U44"/>
    <mergeCell ref="V44:X44"/>
    <mergeCell ref="Y44:AA44"/>
    <mergeCell ref="AB44:AD44"/>
    <mergeCell ref="AE44:AG44"/>
    <mergeCell ref="AH44:AJ44"/>
  </mergeCells>
  <printOptions horizontalCentered="1" verticalCentered="1"/>
  <pageMargins left="0" right="0" top="0" bottom="0" header="0.31496062992125984" footer="0.31496062992125984"/>
  <pageSetup paperSize="9" scale="33" orientation="landscape" r:id="rId1"/>
  <rowBreaks count="1" manualBreakCount="1">
    <brk id="50" max="3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617BE-DD7B-442E-913E-53DF94834210}">
  <sheetPr>
    <tabColor rgb="FF92D050"/>
    <pageSetUpPr fitToPage="1"/>
  </sheetPr>
  <dimension ref="A1:BD57"/>
  <sheetViews>
    <sheetView view="pageBreakPreview" zoomScale="80" zoomScaleNormal="100" zoomScaleSheetLayoutView="80" workbookViewId="0">
      <selection activeCell="B39" sqref="B39:U39"/>
    </sheetView>
  </sheetViews>
  <sheetFormatPr baseColWidth="10" defaultRowHeight="15" x14ac:dyDescent="0.25"/>
  <cols>
    <col min="1" max="1" width="10.140625" customWidth="1"/>
    <col min="2" max="2" width="9.42578125" customWidth="1"/>
    <col min="3" max="3" width="8.28515625" customWidth="1"/>
    <col min="4" max="4" width="9.5703125" customWidth="1"/>
    <col min="5" max="5" width="49.42578125" customWidth="1"/>
    <col min="6" max="6" width="11.7109375" customWidth="1"/>
    <col min="8" max="8" width="11.42578125" customWidth="1"/>
    <col min="10" max="10" width="10.140625" customWidth="1"/>
    <col min="11" max="11" width="9.28515625" customWidth="1"/>
    <col min="12" max="12" width="9" customWidth="1"/>
    <col min="13" max="14" width="8.5703125" customWidth="1"/>
    <col min="15" max="15" width="9.5703125" customWidth="1"/>
    <col min="16" max="16" width="8.28515625" customWidth="1"/>
    <col min="17" max="17" width="11" customWidth="1"/>
    <col min="18" max="18" width="10.7109375" bestFit="1" customWidth="1"/>
    <col min="19" max="19" width="11.7109375" customWidth="1"/>
    <col min="20" max="20" width="14.42578125" customWidth="1"/>
    <col min="21" max="21" width="7.5703125" customWidth="1"/>
    <col min="22" max="23" width="10" customWidth="1"/>
    <col min="24" max="24" width="10.85546875" customWidth="1"/>
    <col min="25" max="25" width="10.7109375" customWidth="1"/>
    <col min="26" max="26" width="8.7109375" customWidth="1"/>
    <col min="27" max="27" width="8" bestFit="1" customWidth="1"/>
    <col min="28" max="28" width="8.5703125" bestFit="1" customWidth="1"/>
    <col min="29" max="30" width="10.7109375" bestFit="1" customWidth="1"/>
    <col min="31" max="32" width="12.42578125" bestFit="1" customWidth="1"/>
    <col min="33" max="33" width="10.7109375" bestFit="1" customWidth="1"/>
    <col min="34" max="34" width="10.7109375" customWidth="1"/>
    <col min="35" max="35" width="8.7109375" bestFit="1" customWidth="1"/>
    <col min="36" max="36" width="14.85546875" bestFit="1" customWidth="1"/>
    <col min="37" max="37" width="11.28515625" bestFit="1" customWidth="1"/>
    <col min="38" max="38" width="8" bestFit="1" customWidth="1"/>
    <col min="39" max="39" width="130.85546875" hidden="1" customWidth="1"/>
    <col min="40" max="56" width="11.42578125" hidden="1" customWidth="1"/>
  </cols>
  <sheetData>
    <row r="1" spans="1:56"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M1" t="s">
        <v>92</v>
      </c>
      <c r="AN1">
        <v>0</v>
      </c>
      <c r="AO1">
        <v>0</v>
      </c>
      <c r="AP1">
        <v>4</v>
      </c>
      <c r="AQ1">
        <v>5</v>
      </c>
      <c r="AR1">
        <v>15</v>
      </c>
      <c r="AS1">
        <v>0</v>
      </c>
      <c r="AT1">
        <v>24</v>
      </c>
      <c r="AU1" t="s">
        <v>92</v>
      </c>
      <c r="AV1">
        <v>0</v>
      </c>
      <c r="AW1">
        <v>0</v>
      </c>
      <c r="AX1">
        <v>4</v>
      </c>
      <c r="AY1">
        <v>5</v>
      </c>
      <c r="AZ1">
        <v>15</v>
      </c>
      <c r="BA1">
        <v>4.46</v>
      </c>
      <c r="BB1">
        <v>0.78</v>
      </c>
      <c r="BC1">
        <v>5</v>
      </c>
      <c r="BD1">
        <v>5</v>
      </c>
    </row>
    <row r="2" spans="1:56" x14ac:dyDescent="0.2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M2" t="s">
        <v>93</v>
      </c>
      <c r="AN2">
        <v>0</v>
      </c>
      <c r="AO2">
        <v>1</v>
      </c>
      <c r="AP2">
        <v>1</v>
      </c>
      <c r="AQ2">
        <v>8</v>
      </c>
      <c r="AR2">
        <v>13</v>
      </c>
      <c r="AS2">
        <v>1</v>
      </c>
      <c r="AT2">
        <v>24</v>
      </c>
      <c r="AU2" t="s">
        <v>93</v>
      </c>
      <c r="AV2">
        <v>0</v>
      </c>
      <c r="AW2">
        <v>1</v>
      </c>
      <c r="AX2">
        <v>1</v>
      </c>
      <c r="AY2">
        <v>8</v>
      </c>
      <c r="AZ2">
        <v>13</v>
      </c>
      <c r="BA2">
        <v>4.43</v>
      </c>
      <c r="BB2">
        <v>0.79</v>
      </c>
      <c r="BC2">
        <v>5</v>
      </c>
      <c r="BD2">
        <v>5</v>
      </c>
    </row>
    <row r="3" spans="1:56" x14ac:dyDescent="0.25">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M3" t="s">
        <v>94</v>
      </c>
      <c r="AN3">
        <v>0</v>
      </c>
      <c r="AO3">
        <v>0</v>
      </c>
      <c r="AP3">
        <v>2</v>
      </c>
      <c r="AQ3">
        <v>4</v>
      </c>
      <c r="AR3">
        <v>15</v>
      </c>
      <c r="AS3">
        <v>3</v>
      </c>
      <c r="AT3">
        <v>24</v>
      </c>
      <c r="AU3" t="s">
        <v>94</v>
      </c>
      <c r="AV3">
        <v>0</v>
      </c>
      <c r="AW3">
        <v>0</v>
      </c>
      <c r="AX3">
        <v>2</v>
      </c>
      <c r="AY3">
        <v>4</v>
      </c>
      <c r="AZ3">
        <v>15</v>
      </c>
      <c r="BA3">
        <v>4.62</v>
      </c>
      <c r="BB3">
        <v>0.67</v>
      </c>
      <c r="BC3">
        <v>5</v>
      </c>
      <c r="BD3">
        <v>5</v>
      </c>
    </row>
    <row r="4" spans="1:56" x14ac:dyDescent="0.2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M4" t="s">
        <v>95</v>
      </c>
      <c r="AN4">
        <v>0</v>
      </c>
      <c r="AO4">
        <v>0</v>
      </c>
      <c r="AP4">
        <v>2</v>
      </c>
      <c r="AQ4">
        <v>6</v>
      </c>
      <c r="AR4">
        <v>16</v>
      </c>
      <c r="AS4">
        <v>0</v>
      </c>
      <c r="AT4">
        <v>24</v>
      </c>
      <c r="AU4" t="s">
        <v>95</v>
      </c>
      <c r="AV4">
        <v>0</v>
      </c>
      <c r="AW4">
        <v>0</v>
      </c>
      <c r="AX4">
        <v>2</v>
      </c>
      <c r="AY4">
        <v>6</v>
      </c>
      <c r="AZ4">
        <v>16</v>
      </c>
      <c r="BA4">
        <v>4.58</v>
      </c>
      <c r="BB4">
        <v>0.65</v>
      </c>
      <c r="BC4">
        <v>5</v>
      </c>
      <c r="BD4">
        <v>5</v>
      </c>
    </row>
    <row r="5" spans="1:56" x14ac:dyDescent="0.25">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M5" t="s">
        <v>96</v>
      </c>
      <c r="AN5">
        <v>0</v>
      </c>
      <c r="AO5">
        <v>0</v>
      </c>
      <c r="AP5">
        <v>1</v>
      </c>
      <c r="AQ5">
        <v>3</v>
      </c>
      <c r="AR5">
        <v>20</v>
      </c>
      <c r="AS5">
        <v>0</v>
      </c>
      <c r="AT5">
        <v>24</v>
      </c>
      <c r="AU5" t="s">
        <v>96</v>
      </c>
      <c r="AV5">
        <v>0</v>
      </c>
      <c r="AW5">
        <v>0</v>
      </c>
      <c r="AX5">
        <v>1</v>
      </c>
      <c r="AY5">
        <v>3</v>
      </c>
      <c r="AZ5">
        <v>20</v>
      </c>
      <c r="BA5">
        <v>4.79</v>
      </c>
      <c r="BB5">
        <v>0.51</v>
      </c>
      <c r="BC5">
        <v>5</v>
      </c>
      <c r="BD5">
        <v>5</v>
      </c>
    </row>
    <row r="6" spans="1:56" ht="15.75" x14ac:dyDescent="0.25">
      <c r="A6" s="87" t="s">
        <v>0</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t="s">
        <v>97</v>
      </c>
      <c r="AN6">
        <v>0</v>
      </c>
      <c r="AO6">
        <v>0</v>
      </c>
      <c r="AP6">
        <v>2</v>
      </c>
      <c r="AQ6">
        <v>6</v>
      </c>
      <c r="AR6">
        <v>16</v>
      </c>
      <c r="AS6">
        <v>0</v>
      </c>
      <c r="AT6">
        <v>24</v>
      </c>
      <c r="AU6" t="s">
        <v>97</v>
      </c>
      <c r="AV6">
        <v>0</v>
      </c>
      <c r="AW6">
        <v>0</v>
      </c>
      <c r="AX6">
        <v>2</v>
      </c>
      <c r="AY6">
        <v>6</v>
      </c>
      <c r="AZ6">
        <v>16</v>
      </c>
      <c r="BA6">
        <v>4.58</v>
      </c>
      <c r="BB6">
        <v>0.65</v>
      </c>
      <c r="BC6">
        <v>5</v>
      </c>
      <c r="BD6">
        <v>5</v>
      </c>
    </row>
    <row r="7" spans="1:56" x14ac:dyDescent="0.25">
      <c r="A7" s="88" t="s">
        <v>15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56" ht="15.75" x14ac:dyDescent="0.2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row>
    <row r="9" spans="1:56" ht="27.75" customHeight="1" x14ac:dyDescent="0.25">
      <c r="A9" s="90" t="s">
        <v>62</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row>
    <row r="10" spans="1:56" ht="27.75" customHeight="1" x14ac:dyDescent="0.2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row>
    <row r="11" spans="1:56" ht="27.75" customHeight="1" x14ac:dyDescent="0.2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row>
    <row r="12" spans="1:56" ht="27.75" customHeight="1" x14ac:dyDescent="0.25">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row>
    <row r="13" spans="1:56" ht="27.75" customHeight="1" x14ac:dyDescent="0.25">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row>
    <row r="14" spans="1:56" ht="27.75" customHeight="1" x14ac:dyDescent="0.2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row>
    <row r="15" spans="1:56" ht="27.75" customHeight="1" x14ac:dyDescent="0.25">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56" ht="27.75" customHeight="1" x14ac:dyDescent="0.25">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row>
    <row r="17" spans="1:56" ht="27.75" customHeight="1" x14ac:dyDescent="0.25">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row>
    <row r="18" spans="1:56" ht="27.75" customHeight="1" x14ac:dyDescent="0.25">
      <c r="A18" s="96" t="s">
        <v>42</v>
      </c>
      <c r="B18" s="96"/>
      <c r="C18" s="96"/>
      <c r="D18" s="96"/>
      <c r="E18" s="96"/>
      <c r="F18" s="96"/>
      <c r="G18" s="96"/>
      <c r="H18" s="96"/>
      <c r="I18" s="96"/>
      <c r="J18" s="96"/>
      <c r="K18" s="96"/>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56" x14ac:dyDescent="0.25">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row>
    <row r="20" spans="1:56" x14ac:dyDescent="0.25">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row>
    <row r="21" spans="1:56" ht="15" customHeight="1" x14ac:dyDescent="0.2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row>
    <row r="22" spans="1:56" x14ac:dyDescent="0.25">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row>
    <row r="23" spans="1:56" x14ac:dyDescent="0.25">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row>
    <row r="24" spans="1:56" ht="18" x14ac:dyDescent="0.25">
      <c r="A24" s="92" t="s">
        <v>1</v>
      </c>
      <c r="B24" s="92"/>
      <c r="C24" s="92"/>
      <c r="D24" s="92"/>
      <c r="E24" s="92"/>
      <c r="F24" s="92"/>
      <c r="G24" s="92"/>
      <c r="H24" s="92"/>
      <c r="I24" s="92"/>
      <c r="J24" s="92"/>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row>
    <row r="25" spans="1:56" ht="15" customHeight="1" x14ac:dyDescent="0.25">
      <c r="A25" s="49"/>
      <c r="B25" s="49"/>
      <c r="C25" s="75" t="s">
        <v>35</v>
      </c>
      <c r="D25" s="75"/>
      <c r="E25" s="75"/>
      <c r="F25" s="75"/>
      <c r="G25" s="75"/>
      <c r="H25" s="75"/>
      <c r="I25" s="75"/>
      <c r="J25" s="75"/>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1:56" ht="15" customHeight="1" x14ac:dyDescent="0.25">
      <c r="A26" s="49"/>
      <c r="B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row>
    <row r="27" spans="1:56" x14ac:dyDescent="0.25">
      <c r="C27" s="50"/>
      <c r="D27" s="50"/>
      <c r="E27" s="50"/>
      <c r="F27" s="50"/>
      <c r="G27" s="50"/>
      <c r="H27" s="50"/>
      <c r="I27" s="50"/>
      <c r="J27" s="50"/>
    </row>
    <row r="28" spans="1:56" x14ac:dyDescent="0.25">
      <c r="C28" s="50"/>
      <c r="D28" s="50"/>
      <c r="E28" s="50"/>
      <c r="F28" s="50"/>
      <c r="G28" s="50"/>
      <c r="H28" s="50"/>
      <c r="I28" s="50"/>
      <c r="J28" s="50"/>
    </row>
    <row r="29" spans="1:56" s="13" customFormat="1" ht="18" customHeight="1" x14ac:dyDescent="0.25">
      <c r="A29" s="80" t="s">
        <v>36</v>
      </c>
      <c r="B29" s="80"/>
      <c r="C29" s="80"/>
      <c r="D29" s="80"/>
      <c r="E29" s="80"/>
      <c r="F29" s="80"/>
      <c r="G29" s="80"/>
      <c r="H29" s="80"/>
      <c r="I29" s="80"/>
      <c r="J29" s="80"/>
      <c r="K29" s="80"/>
      <c r="L29" s="80"/>
      <c r="M29" s="80"/>
      <c r="N29" s="80"/>
      <c r="O29" s="80"/>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56" s="47" customFormat="1" ht="18" customHeight="1" x14ac:dyDescent="0.25">
      <c r="A30" s="45"/>
      <c r="B30" s="45"/>
      <c r="C30" s="45"/>
      <c r="D30" s="45"/>
      <c r="E30" s="45"/>
      <c r="F30" s="45"/>
      <c r="G30" s="45"/>
      <c r="H30" s="45"/>
      <c r="I30" s="45"/>
      <c r="J30" s="45"/>
      <c r="K30" s="45"/>
      <c r="L30" s="45"/>
      <c r="M30" s="45"/>
      <c r="N30" s="45"/>
      <c r="O30" s="45"/>
      <c r="P30" s="46"/>
      <c r="Q30" s="46"/>
      <c r="R30" s="46"/>
      <c r="S30" s="46"/>
      <c r="T30" s="46"/>
      <c r="U30" s="46"/>
      <c r="V30" s="46"/>
      <c r="W30" s="46"/>
      <c r="X30" s="46"/>
      <c r="Y30" s="46"/>
      <c r="Z30" s="46"/>
      <c r="AA30" s="46"/>
      <c r="AB30" s="46"/>
      <c r="AC30" s="46"/>
      <c r="AD30" s="46"/>
      <c r="AE30" s="46"/>
      <c r="AF30" s="46"/>
      <c r="AG30" s="46"/>
      <c r="AH30" s="46"/>
      <c r="AI30" s="46"/>
      <c r="AJ30" s="46"/>
      <c r="AK30" s="46"/>
      <c r="AL30" s="46"/>
    </row>
    <row r="31" spans="1:56" s="14" customFormat="1" ht="19.5" customHeight="1" x14ac:dyDescent="0.25">
      <c r="A31" s="26"/>
      <c r="B31" s="26"/>
      <c r="C31" s="26"/>
      <c r="D31" s="26"/>
      <c r="E31" s="26"/>
      <c r="F31" s="26"/>
      <c r="G31" s="26"/>
      <c r="H31" s="26"/>
      <c r="I31" s="26"/>
      <c r="J31" s="26"/>
      <c r="K31" s="26"/>
      <c r="L31" s="26"/>
      <c r="M31" s="26"/>
      <c r="N31" s="26"/>
      <c r="O31" s="26"/>
      <c r="P31" s="26"/>
      <c r="Q31" s="26"/>
      <c r="R31" s="26"/>
      <c r="S31" s="26"/>
      <c r="T31" s="26"/>
      <c r="U31" s="26"/>
      <c r="V31" s="81" t="s">
        <v>2</v>
      </c>
      <c r="W31" s="81"/>
      <c r="X31" s="81"/>
      <c r="Y31" s="81"/>
      <c r="Z31" s="81"/>
      <c r="AA31" s="81"/>
      <c r="AB31" s="26"/>
      <c r="AC31" s="81" t="s">
        <v>3</v>
      </c>
      <c r="AD31" s="81"/>
      <c r="AE31" s="81"/>
      <c r="AF31" s="81"/>
      <c r="AG31" s="81"/>
      <c r="AH31" s="81"/>
      <c r="AI31" s="82" t="s">
        <v>4</v>
      </c>
      <c r="AJ31" s="82"/>
      <c r="AK31" s="82"/>
      <c r="AL31" s="82"/>
      <c r="AM31" s="13"/>
      <c r="AN31" s="13"/>
      <c r="AO31" s="13"/>
      <c r="AP31" s="13"/>
      <c r="AQ31" s="13"/>
      <c r="AR31" s="13"/>
      <c r="AS31" s="13"/>
      <c r="AT31" s="13"/>
      <c r="AU31" s="13"/>
      <c r="AV31" s="13"/>
      <c r="AW31" s="13"/>
      <c r="AX31" s="13"/>
      <c r="AY31" s="13"/>
      <c r="AZ31" s="13"/>
      <c r="BA31" s="13"/>
      <c r="BB31" s="13"/>
      <c r="BC31" s="13"/>
      <c r="BD31" s="13"/>
    </row>
    <row r="32" spans="1:56" s="13" customFormat="1" ht="18" customHeight="1" thickBot="1" x14ac:dyDescent="0.3">
      <c r="A32" s="26"/>
      <c r="B32" s="26"/>
      <c r="C32" s="26"/>
      <c r="D32" s="26"/>
      <c r="E32" s="26"/>
      <c r="F32" s="26"/>
      <c r="G32" s="26"/>
      <c r="H32" s="26"/>
      <c r="I32" s="26"/>
      <c r="J32" s="26"/>
      <c r="K32" s="26"/>
      <c r="L32" s="26"/>
      <c r="M32" s="26"/>
      <c r="N32" s="26"/>
      <c r="O32" s="26"/>
      <c r="P32" s="26"/>
      <c r="Q32" s="26"/>
      <c r="R32" s="26"/>
      <c r="S32" s="26"/>
      <c r="T32" s="26"/>
      <c r="U32" s="26"/>
      <c r="V32" s="81"/>
      <c r="W32" s="81"/>
      <c r="X32" s="81"/>
      <c r="Y32" s="81"/>
      <c r="Z32" s="81"/>
      <c r="AA32" s="81"/>
      <c r="AB32" s="26"/>
      <c r="AC32" s="81"/>
      <c r="AD32" s="81"/>
      <c r="AE32" s="81"/>
      <c r="AF32" s="81"/>
      <c r="AG32" s="81"/>
      <c r="AH32" s="81"/>
      <c r="AI32" s="82"/>
      <c r="AJ32" s="82"/>
      <c r="AK32" s="82"/>
      <c r="AL32" s="82"/>
    </row>
    <row r="33" spans="1:56" s="13" customFormat="1" ht="18" customHeight="1" x14ac:dyDescent="0.25">
      <c r="A33" s="27"/>
      <c r="B33" s="83"/>
      <c r="C33" s="83"/>
      <c r="D33" s="83"/>
      <c r="E33" s="83"/>
      <c r="F33" s="83"/>
      <c r="G33" s="83"/>
      <c r="H33" s="83"/>
      <c r="I33" s="83"/>
      <c r="J33" s="83"/>
      <c r="K33" s="83"/>
      <c r="L33" s="83"/>
      <c r="M33" s="83"/>
      <c r="N33" s="83"/>
      <c r="O33" s="83"/>
      <c r="P33" s="83"/>
      <c r="Q33" s="83"/>
      <c r="R33" s="83"/>
      <c r="S33" s="83"/>
      <c r="T33" s="83"/>
      <c r="U33" s="83"/>
      <c r="V33" s="28">
        <v>1</v>
      </c>
      <c r="W33" s="29">
        <v>2</v>
      </c>
      <c r="X33" s="29">
        <v>3</v>
      </c>
      <c r="Y33" s="29">
        <v>4</v>
      </c>
      <c r="Z33" s="30">
        <v>5</v>
      </c>
      <c r="AA33" s="30" t="s">
        <v>5</v>
      </c>
      <c r="AB33" s="10" t="s">
        <v>6</v>
      </c>
      <c r="AC33" s="28">
        <v>1</v>
      </c>
      <c r="AD33" s="29">
        <v>2</v>
      </c>
      <c r="AE33" s="29">
        <v>3</v>
      </c>
      <c r="AF33" s="29">
        <v>4</v>
      </c>
      <c r="AG33" s="30">
        <v>5</v>
      </c>
      <c r="AH33" s="30" t="s">
        <v>5</v>
      </c>
      <c r="AI33" s="11" t="s">
        <v>7</v>
      </c>
      <c r="AJ33" s="12" t="s">
        <v>8</v>
      </c>
      <c r="AK33" s="12" t="s">
        <v>9</v>
      </c>
      <c r="AL33" s="12" t="s">
        <v>10</v>
      </c>
    </row>
    <row r="34" spans="1:56" s="13" customFormat="1" ht="18" customHeight="1" x14ac:dyDescent="0.25">
      <c r="A34" s="78" t="s">
        <v>28</v>
      </c>
      <c r="B34" s="78"/>
      <c r="C34" s="78"/>
      <c r="D34" s="78"/>
      <c r="E34" s="78"/>
      <c r="F34" s="78"/>
      <c r="G34" s="78"/>
      <c r="H34" s="78"/>
      <c r="I34" s="78"/>
      <c r="J34" s="78"/>
      <c r="K34" s="78"/>
      <c r="L34" s="78"/>
      <c r="M34" s="78"/>
      <c r="N34" s="78"/>
      <c r="O34" s="78"/>
      <c r="P34" s="78"/>
      <c r="Q34" s="78"/>
      <c r="R34" s="78"/>
      <c r="S34" s="78"/>
      <c r="T34" s="78"/>
      <c r="U34" s="79"/>
      <c r="V34" s="84"/>
      <c r="W34" s="84"/>
      <c r="X34" s="84"/>
      <c r="Y34" s="84"/>
      <c r="Z34" s="84"/>
      <c r="AA34" s="84"/>
      <c r="AB34" s="84"/>
      <c r="AC34" s="84"/>
      <c r="AD34" s="84"/>
      <c r="AE34" s="84"/>
      <c r="AF34" s="84"/>
      <c r="AG34" s="84"/>
      <c r="AH34" s="84"/>
      <c r="AI34" s="84"/>
      <c r="AJ34" s="84"/>
      <c r="AK34" s="84"/>
      <c r="AL34" s="84"/>
    </row>
    <row r="35" spans="1:56" s="13" customFormat="1" ht="18" customHeight="1" x14ac:dyDescent="0.25">
      <c r="A35" s="15">
        <v>1</v>
      </c>
      <c r="B35" s="76" t="s">
        <v>29</v>
      </c>
      <c r="C35" s="76"/>
      <c r="D35" s="76"/>
      <c r="E35" s="76"/>
      <c r="F35" s="76"/>
      <c r="G35" s="76"/>
      <c r="H35" s="76"/>
      <c r="I35" s="76"/>
      <c r="J35" s="76"/>
      <c r="K35" s="76"/>
      <c r="L35" s="76"/>
      <c r="M35" s="76"/>
      <c r="N35" s="76"/>
      <c r="O35" s="76"/>
      <c r="P35" s="76"/>
      <c r="Q35" s="76"/>
      <c r="R35" s="76"/>
      <c r="S35" s="76"/>
      <c r="T35" s="76"/>
      <c r="U35" s="77"/>
      <c r="V35" s="16">
        <f>+AN1</f>
        <v>0</v>
      </c>
      <c r="W35" s="16">
        <f t="shared" ref="W35:AA39" si="0">+AO1</f>
        <v>0</v>
      </c>
      <c r="X35" s="16">
        <f t="shared" si="0"/>
        <v>4</v>
      </c>
      <c r="Y35" s="16">
        <f t="shared" si="0"/>
        <v>5</v>
      </c>
      <c r="Z35" s="16">
        <f t="shared" si="0"/>
        <v>15</v>
      </c>
      <c r="AA35" s="16">
        <f t="shared" si="0"/>
        <v>0</v>
      </c>
      <c r="AB35" s="17">
        <f>SUM(V35:AA35)</f>
        <v>24</v>
      </c>
      <c r="AC35" s="18">
        <f>V35/$AB35</f>
        <v>0</v>
      </c>
      <c r="AD35" s="18">
        <f t="shared" ref="AD35:AH39" si="1">W35/$AB35</f>
        <v>0</v>
      </c>
      <c r="AE35" s="18">
        <f t="shared" si="1"/>
        <v>0.16666666666666666</v>
      </c>
      <c r="AF35" s="18">
        <f t="shared" si="1"/>
        <v>0.20833333333333334</v>
      </c>
      <c r="AG35" s="18">
        <f t="shared" si="1"/>
        <v>0.625</v>
      </c>
      <c r="AH35" s="18">
        <f t="shared" si="1"/>
        <v>0</v>
      </c>
      <c r="AI35" s="43">
        <f>+BA1</f>
        <v>4.46</v>
      </c>
      <c r="AJ35" s="43">
        <f t="shared" ref="AJ35:AL39" si="2">+BB1</f>
        <v>0.78</v>
      </c>
      <c r="AK35" s="16">
        <f t="shared" si="2"/>
        <v>5</v>
      </c>
      <c r="AL35" s="16">
        <f t="shared" si="2"/>
        <v>5</v>
      </c>
    </row>
    <row r="36" spans="1:56" s="13" customFormat="1" ht="18" customHeight="1" x14ac:dyDescent="0.25">
      <c r="A36" s="15">
        <v>2</v>
      </c>
      <c r="B36" s="76" t="s">
        <v>30</v>
      </c>
      <c r="C36" s="76"/>
      <c r="D36" s="76"/>
      <c r="E36" s="76"/>
      <c r="F36" s="76"/>
      <c r="G36" s="76"/>
      <c r="H36" s="76"/>
      <c r="I36" s="76"/>
      <c r="J36" s="76"/>
      <c r="K36" s="76"/>
      <c r="L36" s="76"/>
      <c r="M36" s="76"/>
      <c r="N36" s="76"/>
      <c r="O36" s="76"/>
      <c r="P36" s="76"/>
      <c r="Q36" s="76"/>
      <c r="R36" s="76"/>
      <c r="S36" s="76"/>
      <c r="T36" s="76"/>
      <c r="U36" s="77"/>
      <c r="V36" s="16">
        <f t="shared" ref="V36:V39" si="3">+AN2</f>
        <v>0</v>
      </c>
      <c r="W36" s="16">
        <f t="shared" si="0"/>
        <v>1</v>
      </c>
      <c r="X36" s="16">
        <f t="shared" si="0"/>
        <v>1</v>
      </c>
      <c r="Y36" s="16">
        <f t="shared" si="0"/>
        <v>8</v>
      </c>
      <c r="Z36" s="16">
        <f t="shared" si="0"/>
        <v>13</v>
      </c>
      <c r="AA36" s="16">
        <f t="shared" si="0"/>
        <v>1</v>
      </c>
      <c r="AB36" s="17">
        <f t="shared" ref="AB36:AB39" si="4">SUM(V36:AA36)</f>
        <v>24</v>
      </c>
      <c r="AC36" s="18">
        <f t="shared" ref="AC36:AC39" si="5">V36/$AB36</f>
        <v>0</v>
      </c>
      <c r="AD36" s="18">
        <f t="shared" si="1"/>
        <v>4.1666666666666664E-2</v>
      </c>
      <c r="AE36" s="18">
        <f t="shared" si="1"/>
        <v>4.1666666666666664E-2</v>
      </c>
      <c r="AF36" s="18">
        <f t="shared" si="1"/>
        <v>0.33333333333333331</v>
      </c>
      <c r="AG36" s="18">
        <f t="shared" si="1"/>
        <v>0.54166666666666663</v>
      </c>
      <c r="AH36" s="18">
        <f t="shared" si="1"/>
        <v>4.1666666666666664E-2</v>
      </c>
      <c r="AI36" s="43">
        <f t="shared" ref="AI36:AI39" si="6">+BA2</f>
        <v>4.43</v>
      </c>
      <c r="AJ36" s="43">
        <f t="shared" si="2"/>
        <v>0.79</v>
      </c>
      <c r="AK36" s="16">
        <f t="shared" si="2"/>
        <v>5</v>
      </c>
      <c r="AL36" s="16">
        <f t="shared" si="2"/>
        <v>5</v>
      </c>
      <c r="AM36" s="14"/>
      <c r="AN36" s="14"/>
      <c r="AO36" s="14"/>
      <c r="AP36" s="14"/>
      <c r="AQ36" s="14"/>
      <c r="AR36" s="14"/>
      <c r="AS36" s="14"/>
      <c r="AT36" s="14"/>
      <c r="AU36" s="14"/>
      <c r="AV36" s="14"/>
      <c r="AW36" s="14"/>
      <c r="AX36" s="14"/>
      <c r="AY36" s="14"/>
      <c r="AZ36" s="14"/>
      <c r="BA36" s="14"/>
      <c r="BB36" s="14"/>
      <c r="BC36" s="14"/>
      <c r="BD36" s="14"/>
    </row>
    <row r="37" spans="1:56" s="13" customFormat="1" ht="18" customHeight="1" x14ac:dyDescent="0.25">
      <c r="A37" s="15">
        <v>3</v>
      </c>
      <c r="B37" s="76" t="s">
        <v>31</v>
      </c>
      <c r="C37" s="76"/>
      <c r="D37" s="76"/>
      <c r="E37" s="76"/>
      <c r="F37" s="76"/>
      <c r="G37" s="76"/>
      <c r="H37" s="76"/>
      <c r="I37" s="76"/>
      <c r="J37" s="76"/>
      <c r="K37" s="76"/>
      <c r="L37" s="76"/>
      <c r="M37" s="76"/>
      <c r="N37" s="76"/>
      <c r="O37" s="76"/>
      <c r="P37" s="76"/>
      <c r="Q37" s="76"/>
      <c r="R37" s="76"/>
      <c r="S37" s="76"/>
      <c r="T37" s="76"/>
      <c r="U37" s="77"/>
      <c r="V37" s="16">
        <f t="shared" si="3"/>
        <v>0</v>
      </c>
      <c r="W37" s="16">
        <f t="shared" si="0"/>
        <v>0</v>
      </c>
      <c r="X37" s="16">
        <f t="shared" si="0"/>
        <v>2</v>
      </c>
      <c r="Y37" s="16">
        <f t="shared" si="0"/>
        <v>4</v>
      </c>
      <c r="Z37" s="16">
        <f t="shared" si="0"/>
        <v>15</v>
      </c>
      <c r="AA37" s="16">
        <f t="shared" si="0"/>
        <v>3</v>
      </c>
      <c r="AB37" s="17">
        <f t="shared" si="4"/>
        <v>24</v>
      </c>
      <c r="AC37" s="18">
        <f t="shared" si="5"/>
        <v>0</v>
      </c>
      <c r="AD37" s="18">
        <f t="shared" si="1"/>
        <v>0</v>
      </c>
      <c r="AE37" s="18">
        <f t="shared" si="1"/>
        <v>8.3333333333333329E-2</v>
      </c>
      <c r="AF37" s="18">
        <f t="shared" si="1"/>
        <v>0.16666666666666666</v>
      </c>
      <c r="AG37" s="18">
        <f t="shared" si="1"/>
        <v>0.625</v>
      </c>
      <c r="AH37" s="18">
        <f t="shared" si="1"/>
        <v>0.125</v>
      </c>
      <c r="AI37" s="43">
        <f t="shared" si="6"/>
        <v>4.62</v>
      </c>
      <c r="AJ37" s="43">
        <f t="shared" si="2"/>
        <v>0.67</v>
      </c>
      <c r="AK37" s="16">
        <f t="shared" si="2"/>
        <v>5</v>
      </c>
      <c r="AL37" s="16">
        <f t="shared" si="2"/>
        <v>5</v>
      </c>
    </row>
    <row r="38" spans="1:56" s="13" customFormat="1" ht="18" customHeight="1" x14ac:dyDescent="0.25">
      <c r="A38" s="15">
        <v>4</v>
      </c>
      <c r="B38" s="76" t="s">
        <v>32</v>
      </c>
      <c r="C38" s="76"/>
      <c r="D38" s="76"/>
      <c r="E38" s="76"/>
      <c r="F38" s="76"/>
      <c r="G38" s="76"/>
      <c r="H38" s="76"/>
      <c r="I38" s="76"/>
      <c r="J38" s="76"/>
      <c r="K38" s="76"/>
      <c r="L38" s="76"/>
      <c r="M38" s="76"/>
      <c r="N38" s="76"/>
      <c r="O38" s="76"/>
      <c r="P38" s="76"/>
      <c r="Q38" s="76"/>
      <c r="R38" s="76"/>
      <c r="S38" s="76"/>
      <c r="T38" s="76"/>
      <c r="U38" s="77"/>
      <c r="V38" s="16">
        <f t="shared" si="3"/>
        <v>0</v>
      </c>
      <c r="W38" s="16">
        <f t="shared" si="0"/>
        <v>0</v>
      </c>
      <c r="X38" s="16">
        <f t="shared" si="0"/>
        <v>2</v>
      </c>
      <c r="Y38" s="16">
        <f t="shared" si="0"/>
        <v>6</v>
      </c>
      <c r="Z38" s="16">
        <f t="shared" si="0"/>
        <v>16</v>
      </c>
      <c r="AA38" s="16">
        <f t="shared" si="0"/>
        <v>0</v>
      </c>
      <c r="AB38" s="17">
        <f t="shared" si="4"/>
        <v>24</v>
      </c>
      <c r="AC38" s="18">
        <f t="shared" si="5"/>
        <v>0</v>
      </c>
      <c r="AD38" s="18">
        <f t="shared" si="1"/>
        <v>0</v>
      </c>
      <c r="AE38" s="18">
        <f t="shared" si="1"/>
        <v>8.3333333333333329E-2</v>
      </c>
      <c r="AF38" s="18">
        <f t="shared" si="1"/>
        <v>0.25</v>
      </c>
      <c r="AG38" s="18">
        <f t="shared" si="1"/>
        <v>0.66666666666666663</v>
      </c>
      <c r="AH38" s="18">
        <f t="shared" si="1"/>
        <v>0</v>
      </c>
      <c r="AI38" s="43">
        <f t="shared" si="6"/>
        <v>4.58</v>
      </c>
      <c r="AJ38" s="43">
        <f t="shared" si="2"/>
        <v>0.65</v>
      </c>
      <c r="AK38" s="16">
        <f t="shared" si="2"/>
        <v>5</v>
      </c>
      <c r="AL38" s="16">
        <f t="shared" si="2"/>
        <v>5</v>
      </c>
    </row>
    <row r="39" spans="1:56" s="13" customFormat="1" ht="18" customHeight="1" x14ac:dyDescent="0.25">
      <c r="A39" s="15">
        <v>5</v>
      </c>
      <c r="B39" s="76" t="s">
        <v>33</v>
      </c>
      <c r="C39" s="76"/>
      <c r="D39" s="76"/>
      <c r="E39" s="76"/>
      <c r="F39" s="76"/>
      <c r="G39" s="76"/>
      <c r="H39" s="76"/>
      <c r="I39" s="76"/>
      <c r="J39" s="76"/>
      <c r="K39" s="76"/>
      <c r="L39" s="76"/>
      <c r="M39" s="76"/>
      <c r="N39" s="76"/>
      <c r="O39" s="76"/>
      <c r="P39" s="76"/>
      <c r="Q39" s="76"/>
      <c r="R39" s="76"/>
      <c r="S39" s="76"/>
      <c r="T39" s="76"/>
      <c r="U39" s="77"/>
      <c r="V39" s="16">
        <f t="shared" si="3"/>
        <v>0</v>
      </c>
      <c r="W39" s="16">
        <f t="shared" si="0"/>
        <v>0</v>
      </c>
      <c r="X39" s="16">
        <f t="shared" si="0"/>
        <v>1</v>
      </c>
      <c r="Y39" s="16">
        <f t="shared" si="0"/>
        <v>3</v>
      </c>
      <c r="Z39" s="16">
        <f t="shared" si="0"/>
        <v>20</v>
      </c>
      <c r="AA39" s="16">
        <f t="shared" si="0"/>
        <v>0</v>
      </c>
      <c r="AB39" s="17">
        <f t="shared" si="4"/>
        <v>24</v>
      </c>
      <c r="AC39" s="18">
        <f t="shared" si="5"/>
        <v>0</v>
      </c>
      <c r="AD39" s="18">
        <f t="shared" si="1"/>
        <v>0</v>
      </c>
      <c r="AE39" s="18">
        <f t="shared" si="1"/>
        <v>4.1666666666666664E-2</v>
      </c>
      <c r="AF39" s="18">
        <f t="shared" si="1"/>
        <v>0.125</v>
      </c>
      <c r="AG39" s="18">
        <f t="shared" si="1"/>
        <v>0.83333333333333337</v>
      </c>
      <c r="AH39" s="18">
        <f t="shared" si="1"/>
        <v>0</v>
      </c>
      <c r="AI39" s="43">
        <f t="shared" si="6"/>
        <v>4.79</v>
      </c>
      <c r="AJ39" s="43">
        <f t="shared" si="2"/>
        <v>0.51</v>
      </c>
      <c r="AK39" s="16">
        <f t="shared" si="2"/>
        <v>5</v>
      </c>
      <c r="AL39" s="16">
        <f t="shared" si="2"/>
        <v>5</v>
      </c>
    </row>
    <row r="40" spans="1:56" s="14" customFormat="1" ht="18.75" customHeight="1" x14ac:dyDescent="0.25">
      <c r="A40" s="78"/>
      <c r="B40" s="78"/>
      <c r="C40" s="78"/>
      <c r="D40" s="78"/>
      <c r="E40" s="78"/>
      <c r="F40" s="78"/>
      <c r="G40" s="78"/>
      <c r="H40" s="78"/>
      <c r="I40" s="78"/>
      <c r="J40" s="78"/>
      <c r="K40" s="78"/>
      <c r="L40" s="78"/>
      <c r="M40" s="78"/>
      <c r="N40" s="78"/>
      <c r="O40" s="78"/>
      <c r="P40" s="78"/>
      <c r="Q40" s="78"/>
      <c r="R40" s="78"/>
      <c r="S40" s="78"/>
      <c r="T40" s="78"/>
      <c r="U40" s="79"/>
      <c r="V40" s="41"/>
      <c r="W40" s="41"/>
      <c r="X40" s="41"/>
      <c r="Y40" s="41"/>
      <c r="Z40" s="41"/>
      <c r="AA40" s="41"/>
      <c r="AB40" s="41"/>
      <c r="AC40" s="41"/>
      <c r="AD40" s="41"/>
      <c r="AE40" s="41"/>
      <c r="AF40" s="41"/>
      <c r="AG40" s="41"/>
      <c r="AH40" s="41"/>
      <c r="AI40" s="44"/>
      <c r="AJ40" s="44"/>
      <c r="AK40" s="51"/>
      <c r="AL40" s="51"/>
      <c r="AM40"/>
      <c r="AN40"/>
      <c r="AO40"/>
      <c r="AP40"/>
      <c r="AQ40"/>
      <c r="AR40"/>
      <c r="AS40"/>
      <c r="AT40"/>
      <c r="AU40"/>
      <c r="AV40"/>
      <c r="AW40"/>
      <c r="AX40"/>
      <c r="AY40"/>
      <c r="AZ40"/>
      <c r="BA40"/>
      <c r="BB40"/>
      <c r="BC40"/>
      <c r="BD40"/>
    </row>
    <row r="41" spans="1:56" s="14" customFormat="1" ht="18.75" customHeight="1" x14ac:dyDescent="0.25">
      <c r="A41" s="15">
        <v>6</v>
      </c>
      <c r="B41" s="76" t="s">
        <v>34</v>
      </c>
      <c r="C41" s="76"/>
      <c r="D41" s="76"/>
      <c r="E41" s="76"/>
      <c r="F41" s="76"/>
      <c r="G41" s="76"/>
      <c r="H41" s="76"/>
      <c r="I41" s="76"/>
      <c r="J41" s="76"/>
      <c r="K41" s="76"/>
      <c r="L41" s="76"/>
      <c r="M41" s="76"/>
      <c r="N41" s="76"/>
      <c r="O41" s="76"/>
      <c r="P41" s="76"/>
      <c r="Q41" s="76"/>
      <c r="R41" s="76"/>
      <c r="S41" s="76"/>
      <c r="T41" s="76"/>
      <c r="U41" s="77"/>
      <c r="V41" s="16">
        <f>+AN6</f>
        <v>0</v>
      </c>
      <c r="W41" s="16">
        <f t="shared" ref="W41:AA41" si="7">+AO6</f>
        <v>0</v>
      </c>
      <c r="X41" s="16">
        <f t="shared" si="7"/>
        <v>2</v>
      </c>
      <c r="Y41" s="16">
        <f t="shared" si="7"/>
        <v>6</v>
      </c>
      <c r="Z41" s="16">
        <f t="shared" si="7"/>
        <v>16</v>
      </c>
      <c r="AA41" s="16">
        <f t="shared" si="7"/>
        <v>0</v>
      </c>
      <c r="AB41" s="17">
        <f>SUM(V41:AA41)</f>
        <v>24</v>
      </c>
      <c r="AC41" s="18">
        <f>V41/$AB41</f>
        <v>0</v>
      </c>
      <c r="AD41" s="18">
        <f t="shared" ref="AD41:AH41" si="8">W41/$AB41</f>
        <v>0</v>
      </c>
      <c r="AE41" s="18">
        <f t="shared" si="8"/>
        <v>8.3333333333333329E-2</v>
      </c>
      <c r="AF41" s="18">
        <f t="shared" si="8"/>
        <v>0.25</v>
      </c>
      <c r="AG41" s="18">
        <f t="shared" si="8"/>
        <v>0.66666666666666663</v>
      </c>
      <c r="AH41" s="18">
        <f t="shared" si="8"/>
        <v>0</v>
      </c>
      <c r="AI41" s="43">
        <f>+BA6</f>
        <v>4.58</v>
      </c>
      <c r="AJ41" s="43">
        <f t="shared" ref="AJ41:AL41" si="9">+BB6</f>
        <v>0.65</v>
      </c>
      <c r="AK41" s="16">
        <f t="shared" si="9"/>
        <v>5</v>
      </c>
      <c r="AL41" s="16">
        <f t="shared" si="9"/>
        <v>5</v>
      </c>
      <c r="AM41"/>
      <c r="AN41"/>
      <c r="AO41"/>
      <c r="AP41"/>
      <c r="AQ41"/>
      <c r="AR41"/>
      <c r="AS41"/>
      <c r="AT41"/>
      <c r="AU41"/>
      <c r="AV41"/>
      <c r="AW41"/>
      <c r="AX41"/>
      <c r="AY41"/>
      <c r="AZ41"/>
      <c r="BA41"/>
      <c r="BB41"/>
      <c r="BC41"/>
      <c r="BD41"/>
    </row>
    <row r="42" spans="1:56" s="13" customFormat="1" ht="18"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row>
    <row r="43" spans="1:56" s="13" customFormat="1" ht="18"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row>
    <row r="44" spans="1:56" s="14" customFormat="1" ht="18.75" customHeight="1" x14ac:dyDescent="0.25">
      <c r="A44" s="74" t="s">
        <v>37</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c r="AN44"/>
      <c r="AO44"/>
      <c r="AP44"/>
      <c r="AQ44"/>
      <c r="AR44"/>
      <c r="AS44"/>
      <c r="AT44"/>
      <c r="AU44"/>
      <c r="AV44"/>
      <c r="AW44"/>
      <c r="AX44"/>
      <c r="AY44"/>
      <c r="AZ44"/>
      <c r="BA44"/>
      <c r="BB44"/>
      <c r="BC44"/>
      <c r="BD44"/>
    </row>
    <row r="45" spans="1:56" s="14" customFormat="1" ht="18" customHeight="1" x14ac:dyDescent="0.25">
      <c r="A45" s="70" t="s">
        <v>126</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1:56" s="14" customFormat="1" ht="18" customHeight="1" x14ac:dyDescent="0.2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row>
    <row r="47" spans="1:56" s="14" customFormat="1" ht="18" customHeight="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row>
    <row r="48" spans="1:56" s="14" customFormat="1" ht="18" customHeight="1" x14ac:dyDescent="0.2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row>
    <row r="49" spans="1:56" s="14" customFormat="1" ht="18"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row>
    <row r="50" spans="1:56" s="14" customFormat="1" ht="18" customHeight="1" x14ac:dyDescent="0.2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row>
    <row r="51" spans="1:56" s="14" customFormat="1" ht="18" customHeight="1" x14ac:dyDescent="0.25">
      <c r="A51" s="69"/>
      <c r="B51" s="69"/>
      <c r="C51" s="69"/>
      <c r="D51"/>
      <c r="E51"/>
      <c r="F51"/>
      <c r="G51"/>
      <c r="H51"/>
      <c r="I51"/>
      <c r="J51"/>
      <c r="K51"/>
      <c r="L51"/>
      <c r="M51"/>
      <c r="N51"/>
      <c r="O51"/>
      <c r="P51"/>
      <c r="Q51"/>
      <c r="R51"/>
      <c r="S51"/>
      <c r="T51"/>
      <c r="U51"/>
      <c r="V51"/>
      <c r="W51"/>
      <c r="X51"/>
      <c r="Y51"/>
      <c r="Z51"/>
      <c r="AA51"/>
      <c r="AB51"/>
      <c r="AC51"/>
      <c r="AD51"/>
      <c r="AE51"/>
      <c r="AF51"/>
      <c r="AG51"/>
      <c r="AH51"/>
      <c r="AI51"/>
      <c r="AJ51"/>
      <c r="AK51"/>
      <c r="AL51"/>
    </row>
    <row r="52" spans="1:56" s="14" customFormat="1" ht="18" customHeight="1" x14ac:dyDescent="0.25">
      <c r="A52" s="69"/>
      <c r="B52" s="69"/>
      <c r="C52" s="69"/>
      <c r="D52"/>
      <c r="E52"/>
      <c r="F52"/>
      <c r="G52"/>
      <c r="H52"/>
      <c r="I52"/>
      <c r="J52"/>
      <c r="K52"/>
      <c r="L52"/>
      <c r="M52"/>
      <c r="N52"/>
      <c r="O52"/>
      <c r="P52"/>
      <c r="Q52"/>
      <c r="R52"/>
      <c r="S52"/>
      <c r="T52"/>
      <c r="U52"/>
      <c r="V52"/>
      <c r="W52"/>
      <c r="X52"/>
      <c r="Y52"/>
      <c r="Z52"/>
      <c r="AA52"/>
      <c r="AB52"/>
      <c r="AC52"/>
      <c r="AD52"/>
      <c r="AE52"/>
      <c r="AF52"/>
      <c r="AG52"/>
      <c r="AH52"/>
      <c r="AI52"/>
      <c r="AJ52"/>
      <c r="AK52"/>
      <c r="AL52"/>
    </row>
    <row r="53" spans="1:56" x14ac:dyDescent="0.25">
      <c r="A53" s="48"/>
      <c r="B53" s="48"/>
      <c r="C53" s="48"/>
      <c r="AM53" s="14"/>
      <c r="AN53" s="14"/>
      <c r="AO53" s="14"/>
      <c r="AP53" s="14"/>
      <c r="AQ53" s="14"/>
      <c r="AR53" s="14"/>
      <c r="AS53" s="14"/>
      <c r="AT53" s="14"/>
      <c r="AU53" s="14"/>
      <c r="AV53" s="14"/>
      <c r="AW53" s="14"/>
      <c r="AX53" s="14"/>
      <c r="AY53" s="14"/>
      <c r="AZ53" s="14"/>
      <c r="BA53" s="14"/>
      <c r="BB53" s="14"/>
      <c r="BC53" s="14"/>
      <c r="BD53" s="14"/>
    </row>
    <row r="54" spans="1:56" x14ac:dyDescent="0.25">
      <c r="A54" s="48"/>
      <c r="B54" s="48"/>
      <c r="C54" s="48"/>
      <c r="AM54" s="14"/>
      <c r="AN54" s="14"/>
      <c r="AO54" s="14"/>
      <c r="AP54" s="14"/>
      <c r="AQ54" s="14"/>
      <c r="AR54" s="14"/>
      <c r="AS54" s="14"/>
      <c r="AT54" s="14"/>
      <c r="AU54" s="14"/>
      <c r="AV54" s="14"/>
      <c r="AW54" s="14"/>
      <c r="AX54" s="14"/>
      <c r="AY54" s="14"/>
      <c r="AZ54" s="14"/>
      <c r="BA54" s="14"/>
      <c r="BB54" s="14"/>
      <c r="BC54" s="14"/>
      <c r="BD54" s="14"/>
    </row>
    <row r="55" spans="1:56" x14ac:dyDescent="0.25">
      <c r="AM55" s="14"/>
      <c r="AN55" s="14"/>
      <c r="AO55" s="14"/>
      <c r="AP55" s="14"/>
      <c r="AQ55" s="14"/>
      <c r="AR55" s="14"/>
      <c r="AS55" s="14"/>
      <c r="AT55" s="14"/>
      <c r="AU55" s="14"/>
      <c r="AV55" s="14"/>
      <c r="AW55" s="14"/>
      <c r="AX55" s="14"/>
      <c r="AY55" s="14"/>
      <c r="AZ55" s="14"/>
      <c r="BA55" s="14"/>
      <c r="BB55" s="14"/>
      <c r="BC55" s="14"/>
      <c r="BD55" s="14"/>
    </row>
    <row r="56" spans="1:56" x14ac:dyDescent="0.25">
      <c r="AM56" s="14"/>
      <c r="AN56" s="14"/>
      <c r="AO56" s="14"/>
      <c r="AP56" s="14"/>
      <c r="AQ56" s="14"/>
      <c r="AR56" s="14"/>
      <c r="AS56" s="14"/>
      <c r="AT56" s="14"/>
      <c r="AU56" s="14"/>
      <c r="AV56" s="14"/>
      <c r="AW56" s="14"/>
      <c r="AX56" s="14"/>
      <c r="AY56" s="14"/>
      <c r="AZ56" s="14"/>
      <c r="BA56" s="14"/>
      <c r="BB56" s="14"/>
      <c r="BC56" s="14"/>
      <c r="BD56" s="14"/>
    </row>
    <row r="57" spans="1:56" x14ac:dyDescent="0.25">
      <c r="AM57" s="14"/>
      <c r="AN57" s="14"/>
      <c r="AO57" s="14"/>
      <c r="AP57" s="14"/>
      <c r="AQ57" s="14"/>
      <c r="AR57" s="14"/>
      <c r="AS57" s="14"/>
      <c r="AT57" s="14"/>
      <c r="AU57" s="14"/>
      <c r="AV57" s="14"/>
      <c r="AW57" s="14"/>
      <c r="AX57" s="14"/>
      <c r="AY57" s="14"/>
      <c r="AZ57" s="14"/>
      <c r="BA57" s="14"/>
      <c r="BB57" s="14"/>
      <c r="BC57" s="14"/>
      <c r="BD57" s="14"/>
    </row>
  </sheetData>
  <mergeCells count="35">
    <mergeCell ref="A24:J24"/>
    <mergeCell ref="A18:K18"/>
    <mergeCell ref="A1:AE1"/>
    <mergeCell ref="A6:AL6"/>
    <mergeCell ref="A7:AL7"/>
    <mergeCell ref="A8:AE8"/>
    <mergeCell ref="A9:AL9"/>
    <mergeCell ref="B38:U38"/>
    <mergeCell ref="C25:J25"/>
    <mergeCell ref="A29:O29"/>
    <mergeCell ref="V31:AA32"/>
    <mergeCell ref="AC31:AH32"/>
    <mergeCell ref="A34:U34"/>
    <mergeCell ref="V34:AL34"/>
    <mergeCell ref="B35:U35"/>
    <mergeCell ref="B36:U36"/>
    <mergeCell ref="B37:U37"/>
    <mergeCell ref="AI31:AL32"/>
    <mergeCell ref="B33:U33"/>
    <mergeCell ref="AK44:AL44"/>
    <mergeCell ref="B39:U39"/>
    <mergeCell ref="A40:U40"/>
    <mergeCell ref="B41:U41"/>
    <mergeCell ref="A44:C44"/>
    <mergeCell ref="D44:F44"/>
    <mergeCell ref="G44:I44"/>
    <mergeCell ref="J44:L44"/>
    <mergeCell ref="M44:O44"/>
    <mergeCell ref="P44:R44"/>
    <mergeCell ref="S44:U44"/>
    <mergeCell ref="V44:X44"/>
    <mergeCell ref="Y44:AA44"/>
    <mergeCell ref="AB44:AD44"/>
    <mergeCell ref="AE44:AG44"/>
    <mergeCell ref="AH44:AJ44"/>
  </mergeCells>
  <printOptions horizontalCentered="1" verticalCentered="1"/>
  <pageMargins left="0" right="0" top="0" bottom="0" header="0.31496062992125984" footer="0.31496062992125984"/>
  <pageSetup paperSize="9" scale="33" orientation="landscape" r:id="rId1"/>
  <rowBreaks count="1" manualBreakCount="1">
    <brk id="50" max="3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9EC2-2C22-4436-8CAE-3124D1688478}">
  <sheetPr>
    <tabColor rgb="FF92D050"/>
    <pageSetUpPr fitToPage="1"/>
  </sheetPr>
  <dimension ref="A1:BD57"/>
  <sheetViews>
    <sheetView view="pageBreakPreview" zoomScale="80" zoomScaleNormal="100" zoomScaleSheetLayoutView="80" workbookViewId="0">
      <selection activeCell="B38" sqref="B38:U38"/>
    </sheetView>
  </sheetViews>
  <sheetFormatPr baseColWidth="10" defaultRowHeight="15" x14ac:dyDescent="0.25"/>
  <cols>
    <col min="1" max="1" width="10.140625" customWidth="1"/>
    <col min="2" max="2" width="9.42578125" customWidth="1"/>
    <col min="3" max="3" width="8.28515625" customWidth="1"/>
    <col min="4" max="4" width="9.5703125" customWidth="1"/>
    <col min="5" max="5" width="49.42578125" customWidth="1"/>
    <col min="6" max="6" width="11.7109375" customWidth="1"/>
    <col min="8" max="8" width="11.42578125" customWidth="1"/>
    <col min="10" max="10" width="10.140625" customWidth="1"/>
    <col min="11" max="11" width="9.28515625" customWidth="1"/>
    <col min="12" max="12" width="9" customWidth="1"/>
    <col min="13" max="14" width="8.5703125" customWidth="1"/>
    <col min="15" max="15" width="9.5703125" customWidth="1"/>
    <col min="16" max="16" width="8.28515625" customWidth="1"/>
    <col min="17" max="17" width="11" customWidth="1"/>
    <col min="18" max="18" width="10.7109375" bestFit="1" customWidth="1"/>
    <col min="19" max="19" width="11.7109375" customWidth="1"/>
    <col min="20" max="20" width="14.42578125" customWidth="1"/>
    <col min="21" max="21" width="7.5703125" customWidth="1"/>
    <col min="22" max="23" width="10" customWidth="1"/>
    <col min="24" max="24" width="10.85546875" customWidth="1"/>
    <col min="25" max="25" width="10.7109375" customWidth="1"/>
    <col min="26" max="26" width="8.7109375" customWidth="1"/>
    <col min="27" max="27" width="8" bestFit="1" customWidth="1"/>
    <col min="28" max="28" width="8.5703125" bestFit="1" customWidth="1"/>
    <col min="29" max="30" width="10.7109375" bestFit="1" customWidth="1"/>
    <col min="31" max="32" width="12.42578125" bestFit="1" customWidth="1"/>
    <col min="33" max="33" width="10.7109375" bestFit="1" customWidth="1"/>
    <col min="34" max="34" width="10.7109375" customWidth="1"/>
    <col min="35" max="35" width="8.7109375" bestFit="1" customWidth="1"/>
    <col min="36" max="36" width="14.85546875" bestFit="1" customWidth="1"/>
    <col min="37" max="37" width="11.28515625" bestFit="1" customWidth="1"/>
    <col min="38" max="38" width="8" bestFit="1" customWidth="1"/>
    <col min="39" max="39" width="63.7109375" hidden="1" customWidth="1"/>
    <col min="40" max="56" width="11.42578125" hidden="1" customWidth="1"/>
  </cols>
  <sheetData>
    <row r="1" spans="1:56"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M1" t="s">
        <v>98</v>
      </c>
      <c r="AN1">
        <v>0</v>
      </c>
      <c r="AO1">
        <v>0</v>
      </c>
      <c r="AP1">
        <v>1</v>
      </c>
      <c r="AQ1">
        <v>5</v>
      </c>
      <c r="AR1">
        <v>13</v>
      </c>
      <c r="AS1">
        <v>1</v>
      </c>
      <c r="AT1">
        <v>20</v>
      </c>
      <c r="AU1" t="s">
        <v>98</v>
      </c>
      <c r="AV1">
        <v>0</v>
      </c>
      <c r="AW1">
        <v>0</v>
      </c>
      <c r="AX1">
        <v>1</v>
      </c>
      <c r="AY1">
        <v>5</v>
      </c>
      <c r="AZ1">
        <v>13</v>
      </c>
      <c r="BA1">
        <v>4.63</v>
      </c>
      <c r="BB1">
        <v>0.6</v>
      </c>
      <c r="BC1">
        <v>5</v>
      </c>
      <c r="BD1">
        <v>5</v>
      </c>
    </row>
    <row r="2" spans="1:56" x14ac:dyDescent="0.2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M2" t="s">
        <v>99</v>
      </c>
      <c r="AN2">
        <v>0</v>
      </c>
      <c r="AO2">
        <v>0</v>
      </c>
      <c r="AP2">
        <v>4</v>
      </c>
      <c r="AQ2">
        <v>3</v>
      </c>
      <c r="AR2">
        <v>10</v>
      </c>
      <c r="AS2">
        <v>3</v>
      </c>
      <c r="AT2">
        <v>20</v>
      </c>
      <c r="AU2" t="s">
        <v>99</v>
      </c>
      <c r="AV2">
        <v>0</v>
      </c>
      <c r="AW2">
        <v>0</v>
      </c>
      <c r="AX2">
        <v>4</v>
      </c>
      <c r="AY2">
        <v>3</v>
      </c>
      <c r="AZ2">
        <v>10</v>
      </c>
      <c r="BA2">
        <v>4.3499999999999996</v>
      </c>
      <c r="BB2">
        <v>0.86</v>
      </c>
      <c r="BC2">
        <v>5</v>
      </c>
      <c r="BD2">
        <v>5</v>
      </c>
    </row>
    <row r="3" spans="1:56" x14ac:dyDescent="0.2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M3" t="s">
        <v>100</v>
      </c>
      <c r="AN3">
        <v>0</v>
      </c>
      <c r="AO3">
        <v>0</v>
      </c>
      <c r="AP3">
        <v>1</v>
      </c>
      <c r="AQ3">
        <v>4</v>
      </c>
      <c r="AR3">
        <v>13</v>
      </c>
      <c r="AS3">
        <v>2</v>
      </c>
      <c r="AT3">
        <v>20</v>
      </c>
      <c r="AU3" t="s">
        <v>100</v>
      </c>
      <c r="AV3">
        <v>0</v>
      </c>
      <c r="AW3">
        <v>0</v>
      </c>
      <c r="AX3">
        <v>1</v>
      </c>
      <c r="AY3">
        <v>4</v>
      </c>
      <c r="AZ3">
        <v>13</v>
      </c>
      <c r="BA3">
        <v>4.67</v>
      </c>
      <c r="BB3">
        <v>0.59</v>
      </c>
      <c r="BC3">
        <v>5</v>
      </c>
      <c r="BD3">
        <v>5</v>
      </c>
    </row>
    <row r="4" spans="1:56" x14ac:dyDescent="0.2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M4" t="s">
        <v>101</v>
      </c>
      <c r="AN4">
        <v>0</v>
      </c>
      <c r="AO4">
        <v>0</v>
      </c>
      <c r="AP4">
        <v>3</v>
      </c>
      <c r="AQ4">
        <v>2</v>
      </c>
      <c r="AR4">
        <v>13</v>
      </c>
      <c r="AS4">
        <v>2</v>
      </c>
      <c r="AT4">
        <v>20</v>
      </c>
      <c r="AU4" t="s">
        <v>101</v>
      </c>
      <c r="AV4">
        <v>0</v>
      </c>
      <c r="AW4">
        <v>0</v>
      </c>
      <c r="AX4">
        <v>3</v>
      </c>
      <c r="AY4">
        <v>2</v>
      </c>
      <c r="AZ4">
        <v>13</v>
      </c>
      <c r="BA4">
        <v>4.5599999999999996</v>
      </c>
      <c r="BB4">
        <v>0.78</v>
      </c>
      <c r="BC4">
        <v>5</v>
      </c>
      <c r="BD4">
        <v>5</v>
      </c>
    </row>
    <row r="5" spans="1:56" x14ac:dyDescent="0.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M5" t="s">
        <v>102</v>
      </c>
      <c r="AN5">
        <v>0</v>
      </c>
      <c r="AO5">
        <v>0</v>
      </c>
      <c r="AP5">
        <v>5</v>
      </c>
      <c r="AQ5">
        <v>4</v>
      </c>
      <c r="AR5">
        <v>10</v>
      </c>
      <c r="AS5">
        <v>1</v>
      </c>
      <c r="AT5">
        <v>20</v>
      </c>
      <c r="AU5" t="s">
        <v>102</v>
      </c>
      <c r="AV5">
        <v>0</v>
      </c>
      <c r="AW5">
        <v>0</v>
      </c>
      <c r="AX5">
        <v>5</v>
      </c>
      <c r="AY5">
        <v>4</v>
      </c>
      <c r="AZ5">
        <v>10</v>
      </c>
      <c r="BA5">
        <v>4.26</v>
      </c>
      <c r="BB5">
        <v>0.87</v>
      </c>
      <c r="BC5">
        <v>5</v>
      </c>
      <c r="BD5">
        <v>5</v>
      </c>
    </row>
    <row r="6" spans="1:56" ht="15.75" x14ac:dyDescent="0.25">
      <c r="A6" s="87" t="s">
        <v>0</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t="s">
        <v>103</v>
      </c>
      <c r="AN6">
        <v>0</v>
      </c>
      <c r="AO6">
        <v>0</v>
      </c>
      <c r="AP6">
        <v>3</v>
      </c>
      <c r="AQ6">
        <v>5</v>
      </c>
      <c r="AR6">
        <v>11</v>
      </c>
      <c r="AS6">
        <v>1</v>
      </c>
      <c r="AT6">
        <v>20</v>
      </c>
      <c r="AU6" t="s">
        <v>103</v>
      </c>
      <c r="AV6">
        <v>0</v>
      </c>
      <c r="AW6">
        <v>0</v>
      </c>
      <c r="AX6">
        <v>3</v>
      </c>
      <c r="AY6">
        <v>5</v>
      </c>
      <c r="AZ6">
        <v>11</v>
      </c>
      <c r="BA6">
        <v>4.42</v>
      </c>
      <c r="BB6">
        <v>0.77</v>
      </c>
      <c r="BC6">
        <v>5</v>
      </c>
      <c r="BD6">
        <v>5</v>
      </c>
    </row>
    <row r="7" spans="1:56" x14ac:dyDescent="0.25">
      <c r="A7" s="88" t="s">
        <v>15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56" ht="15.75" x14ac:dyDescent="0.2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row>
    <row r="9" spans="1:56" ht="27.75" customHeight="1" x14ac:dyDescent="0.25">
      <c r="A9" s="90" t="s">
        <v>63</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row>
    <row r="10" spans="1:56" ht="27.75" customHeight="1" x14ac:dyDescent="0.25">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row>
    <row r="11" spans="1:56" ht="27.75" customHeight="1" x14ac:dyDescent="0.25">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row>
    <row r="12" spans="1:56" ht="27.75" customHeight="1" x14ac:dyDescent="0.25">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row>
    <row r="13" spans="1:56" ht="27.75" customHeight="1" x14ac:dyDescent="0.25">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56" ht="27.75" customHeight="1" x14ac:dyDescent="0.2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56" ht="27.75" customHeight="1" x14ac:dyDescent="0.25">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56" ht="27.75" customHeight="1" x14ac:dyDescent="0.25">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pans="1:56" ht="27.75" customHeight="1" x14ac:dyDescent="0.25">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row>
    <row r="18" spans="1:56" ht="27.75" customHeight="1" x14ac:dyDescent="0.25">
      <c r="A18" s="96" t="s">
        <v>42</v>
      </c>
      <c r="B18" s="96"/>
      <c r="C18" s="96"/>
      <c r="D18" s="96"/>
      <c r="E18" s="96"/>
      <c r="F18" s="96"/>
      <c r="G18" s="96"/>
      <c r="H18" s="96"/>
      <c r="I18" s="96"/>
      <c r="J18" s="96"/>
      <c r="K18" s="96"/>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row>
    <row r="19" spans="1:56" x14ac:dyDescent="0.25">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row>
    <row r="20" spans="1:56" x14ac:dyDescent="0.25">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row>
    <row r="21" spans="1:56" ht="15" customHeight="1" x14ac:dyDescent="0.25">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pans="1:56" x14ac:dyDescent="0.25">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pans="1:56" x14ac:dyDescent="0.25">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row>
    <row r="24" spans="1:56" ht="18" x14ac:dyDescent="0.25">
      <c r="A24" s="92" t="s">
        <v>1</v>
      </c>
      <c r="B24" s="92"/>
      <c r="C24" s="92"/>
      <c r="D24" s="92"/>
      <c r="E24" s="92"/>
      <c r="F24" s="92"/>
      <c r="G24" s="92"/>
      <c r="H24" s="92"/>
      <c r="I24" s="92"/>
      <c r="J24" s="92"/>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row>
    <row r="25" spans="1:56" ht="15" customHeight="1" x14ac:dyDescent="0.25">
      <c r="A25" s="55"/>
      <c r="B25" s="55"/>
      <c r="C25" s="75" t="s">
        <v>35</v>
      </c>
      <c r="D25" s="75"/>
      <c r="E25" s="75"/>
      <c r="F25" s="75"/>
      <c r="G25" s="75"/>
      <c r="H25" s="75"/>
      <c r="I25" s="75"/>
      <c r="J25" s="7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pans="1:56" ht="15" customHeight="1" x14ac:dyDescent="0.25">
      <c r="A26" s="55"/>
      <c r="B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row>
    <row r="27" spans="1:56" x14ac:dyDescent="0.25">
      <c r="C27" s="53"/>
      <c r="D27" s="53"/>
      <c r="E27" s="53"/>
      <c r="F27" s="53"/>
      <c r="G27" s="53"/>
      <c r="H27" s="53"/>
      <c r="I27" s="53"/>
      <c r="J27" s="53"/>
    </row>
    <row r="28" spans="1:56" x14ac:dyDescent="0.25">
      <c r="C28" s="53"/>
      <c r="D28" s="53"/>
      <c r="E28" s="53"/>
      <c r="F28" s="53"/>
      <c r="G28" s="53"/>
      <c r="H28" s="53"/>
      <c r="I28" s="53"/>
      <c r="J28" s="53"/>
    </row>
    <row r="29" spans="1:56" s="13" customFormat="1" ht="18" customHeight="1" x14ac:dyDescent="0.25">
      <c r="A29" s="80" t="s">
        <v>36</v>
      </c>
      <c r="B29" s="80"/>
      <c r="C29" s="80"/>
      <c r="D29" s="80"/>
      <c r="E29" s="80"/>
      <c r="F29" s="80"/>
      <c r="G29" s="80"/>
      <c r="H29" s="80"/>
      <c r="I29" s="80"/>
      <c r="J29" s="80"/>
      <c r="K29" s="80"/>
      <c r="L29" s="80"/>
      <c r="M29" s="80"/>
      <c r="N29" s="80"/>
      <c r="O29" s="80"/>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56" s="47" customFormat="1" ht="18" customHeight="1" x14ac:dyDescent="0.25">
      <c r="A30" s="45"/>
      <c r="B30" s="45"/>
      <c r="C30" s="45"/>
      <c r="D30" s="45"/>
      <c r="E30" s="45"/>
      <c r="F30" s="45"/>
      <c r="G30" s="45"/>
      <c r="H30" s="45"/>
      <c r="I30" s="45"/>
      <c r="J30" s="45"/>
      <c r="K30" s="45"/>
      <c r="L30" s="45"/>
      <c r="M30" s="45"/>
      <c r="N30" s="45"/>
      <c r="O30" s="45"/>
      <c r="P30" s="46"/>
      <c r="Q30" s="46"/>
      <c r="R30" s="46"/>
      <c r="S30" s="46"/>
      <c r="T30" s="46"/>
      <c r="U30" s="46"/>
      <c r="V30" s="46"/>
      <c r="W30" s="46"/>
      <c r="X30" s="46"/>
      <c r="Y30" s="46"/>
      <c r="Z30" s="46"/>
      <c r="AA30" s="46"/>
      <c r="AB30" s="46"/>
      <c r="AC30" s="46"/>
      <c r="AD30" s="46"/>
      <c r="AE30" s="46"/>
      <c r="AF30" s="46"/>
      <c r="AG30" s="46"/>
      <c r="AH30" s="46"/>
      <c r="AI30" s="46"/>
      <c r="AJ30" s="46"/>
      <c r="AK30" s="46"/>
      <c r="AL30" s="46"/>
    </row>
    <row r="31" spans="1:56" s="14" customFormat="1" ht="19.5" customHeight="1" x14ac:dyDescent="0.25">
      <c r="A31" s="26"/>
      <c r="B31" s="26"/>
      <c r="C31" s="26"/>
      <c r="D31" s="26"/>
      <c r="E31" s="26"/>
      <c r="F31" s="26"/>
      <c r="G31" s="26"/>
      <c r="H31" s="26"/>
      <c r="I31" s="26"/>
      <c r="J31" s="26"/>
      <c r="K31" s="26"/>
      <c r="L31" s="26"/>
      <c r="M31" s="26"/>
      <c r="N31" s="26"/>
      <c r="O31" s="26"/>
      <c r="P31" s="26"/>
      <c r="Q31" s="26"/>
      <c r="R31" s="26"/>
      <c r="S31" s="26"/>
      <c r="T31" s="26"/>
      <c r="U31" s="26"/>
      <c r="V31" s="81" t="s">
        <v>2</v>
      </c>
      <c r="W31" s="81"/>
      <c r="X31" s="81"/>
      <c r="Y31" s="81"/>
      <c r="Z31" s="81"/>
      <c r="AA31" s="81"/>
      <c r="AB31" s="26"/>
      <c r="AC31" s="81" t="s">
        <v>3</v>
      </c>
      <c r="AD31" s="81"/>
      <c r="AE31" s="81"/>
      <c r="AF31" s="81"/>
      <c r="AG31" s="81"/>
      <c r="AH31" s="81"/>
      <c r="AI31" s="82" t="s">
        <v>4</v>
      </c>
      <c r="AJ31" s="82"/>
      <c r="AK31" s="82"/>
      <c r="AL31" s="82"/>
      <c r="AM31" s="13"/>
      <c r="AN31" s="13"/>
      <c r="AO31" s="13"/>
      <c r="AP31" s="13"/>
      <c r="AQ31" s="13"/>
      <c r="AR31" s="13"/>
      <c r="AS31" s="13"/>
      <c r="AT31" s="13"/>
      <c r="AU31" s="13"/>
      <c r="AV31" s="13"/>
      <c r="AW31" s="13"/>
      <c r="AX31" s="13"/>
      <c r="AY31" s="13"/>
      <c r="AZ31" s="13"/>
      <c r="BA31" s="13"/>
      <c r="BB31" s="13"/>
      <c r="BC31" s="13"/>
      <c r="BD31" s="13"/>
    </row>
    <row r="32" spans="1:56" s="13" customFormat="1" ht="18" customHeight="1" thickBot="1" x14ac:dyDescent="0.3">
      <c r="A32" s="26"/>
      <c r="B32" s="26"/>
      <c r="C32" s="26"/>
      <c r="D32" s="26"/>
      <c r="E32" s="26"/>
      <c r="F32" s="26"/>
      <c r="G32" s="26"/>
      <c r="H32" s="26"/>
      <c r="I32" s="26"/>
      <c r="J32" s="26"/>
      <c r="K32" s="26"/>
      <c r="L32" s="26"/>
      <c r="M32" s="26"/>
      <c r="N32" s="26"/>
      <c r="O32" s="26"/>
      <c r="P32" s="26"/>
      <c r="Q32" s="26"/>
      <c r="R32" s="26"/>
      <c r="S32" s="26"/>
      <c r="T32" s="26"/>
      <c r="U32" s="26"/>
      <c r="V32" s="81"/>
      <c r="W32" s="81"/>
      <c r="X32" s="81"/>
      <c r="Y32" s="81"/>
      <c r="Z32" s="81"/>
      <c r="AA32" s="81"/>
      <c r="AB32" s="26"/>
      <c r="AC32" s="81"/>
      <c r="AD32" s="81"/>
      <c r="AE32" s="81"/>
      <c r="AF32" s="81"/>
      <c r="AG32" s="81"/>
      <c r="AH32" s="81"/>
      <c r="AI32" s="82"/>
      <c r="AJ32" s="82"/>
      <c r="AK32" s="82"/>
      <c r="AL32" s="82"/>
    </row>
    <row r="33" spans="1:56" s="13" customFormat="1" ht="18" customHeight="1" x14ac:dyDescent="0.25">
      <c r="A33" s="27"/>
      <c r="B33" s="83"/>
      <c r="C33" s="83"/>
      <c r="D33" s="83"/>
      <c r="E33" s="83"/>
      <c r="F33" s="83"/>
      <c r="G33" s="83"/>
      <c r="H33" s="83"/>
      <c r="I33" s="83"/>
      <c r="J33" s="83"/>
      <c r="K33" s="83"/>
      <c r="L33" s="83"/>
      <c r="M33" s="83"/>
      <c r="N33" s="83"/>
      <c r="O33" s="83"/>
      <c r="P33" s="83"/>
      <c r="Q33" s="83"/>
      <c r="R33" s="83"/>
      <c r="S33" s="83"/>
      <c r="T33" s="83"/>
      <c r="U33" s="83"/>
      <c r="V33" s="28">
        <v>1</v>
      </c>
      <c r="W33" s="29">
        <v>2</v>
      </c>
      <c r="X33" s="29">
        <v>3</v>
      </c>
      <c r="Y33" s="29">
        <v>4</v>
      </c>
      <c r="Z33" s="30">
        <v>5</v>
      </c>
      <c r="AA33" s="30" t="s">
        <v>5</v>
      </c>
      <c r="AB33" s="10" t="s">
        <v>6</v>
      </c>
      <c r="AC33" s="28">
        <v>1</v>
      </c>
      <c r="AD33" s="29">
        <v>2</v>
      </c>
      <c r="AE33" s="29">
        <v>3</v>
      </c>
      <c r="AF33" s="29">
        <v>4</v>
      </c>
      <c r="AG33" s="30">
        <v>5</v>
      </c>
      <c r="AH33" s="30" t="s">
        <v>5</v>
      </c>
      <c r="AI33" s="11" t="s">
        <v>7</v>
      </c>
      <c r="AJ33" s="12" t="s">
        <v>8</v>
      </c>
      <c r="AK33" s="12" t="s">
        <v>9</v>
      </c>
      <c r="AL33" s="12" t="s">
        <v>10</v>
      </c>
    </row>
    <row r="34" spans="1:56" s="13" customFormat="1" ht="18" customHeight="1" x14ac:dyDescent="0.25">
      <c r="A34" s="78" t="s">
        <v>28</v>
      </c>
      <c r="B34" s="78"/>
      <c r="C34" s="78"/>
      <c r="D34" s="78"/>
      <c r="E34" s="78"/>
      <c r="F34" s="78"/>
      <c r="G34" s="78"/>
      <c r="H34" s="78"/>
      <c r="I34" s="78"/>
      <c r="J34" s="78"/>
      <c r="K34" s="78"/>
      <c r="L34" s="78"/>
      <c r="M34" s="78"/>
      <c r="N34" s="78"/>
      <c r="O34" s="78"/>
      <c r="P34" s="78"/>
      <c r="Q34" s="78"/>
      <c r="R34" s="78"/>
      <c r="S34" s="78"/>
      <c r="T34" s="78"/>
      <c r="U34" s="79"/>
      <c r="V34" s="84"/>
      <c r="W34" s="84"/>
      <c r="X34" s="84"/>
      <c r="Y34" s="84"/>
      <c r="Z34" s="84"/>
      <c r="AA34" s="84"/>
      <c r="AB34" s="84"/>
      <c r="AC34" s="84"/>
      <c r="AD34" s="84"/>
      <c r="AE34" s="84"/>
      <c r="AF34" s="84"/>
      <c r="AG34" s="84"/>
      <c r="AH34" s="84"/>
      <c r="AI34" s="84"/>
      <c r="AJ34" s="84"/>
      <c r="AK34" s="84"/>
      <c r="AL34" s="84"/>
    </row>
    <row r="35" spans="1:56" s="13" customFormat="1" ht="18" customHeight="1" x14ac:dyDescent="0.25">
      <c r="A35" s="15">
        <v>1</v>
      </c>
      <c r="B35" s="76" t="s">
        <v>29</v>
      </c>
      <c r="C35" s="76"/>
      <c r="D35" s="76"/>
      <c r="E35" s="76"/>
      <c r="F35" s="76"/>
      <c r="G35" s="76"/>
      <c r="H35" s="76"/>
      <c r="I35" s="76"/>
      <c r="J35" s="76"/>
      <c r="K35" s="76"/>
      <c r="L35" s="76"/>
      <c r="M35" s="76"/>
      <c r="N35" s="76"/>
      <c r="O35" s="76"/>
      <c r="P35" s="76"/>
      <c r="Q35" s="76"/>
      <c r="R35" s="76"/>
      <c r="S35" s="76"/>
      <c r="T35" s="76"/>
      <c r="U35" s="77"/>
      <c r="V35" s="16">
        <f>+AN1</f>
        <v>0</v>
      </c>
      <c r="W35" s="16">
        <f t="shared" ref="W35:AA39" si="0">+AO1</f>
        <v>0</v>
      </c>
      <c r="X35" s="16">
        <f t="shared" si="0"/>
        <v>1</v>
      </c>
      <c r="Y35" s="16">
        <f t="shared" si="0"/>
        <v>5</v>
      </c>
      <c r="Z35" s="16">
        <f t="shared" si="0"/>
        <v>13</v>
      </c>
      <c r="AA35" s="16">
        <f t="shared" si="0"/>
        <v>1</v>
      </c>
      <c r="AB35" s="17">
        <f>SUM(V35:AA35)</f>
        <v>20</v>
      </c>
      <c r="AC35" s="18">
        <f>V35/$AB35</f>
        <v>0</v>
      </c>
      <c r="AD35" s="18">
        <f t="shared" ref="AD35:AH39" si="1">W35/$AB35</f>
        <v>0</v>
      </c>
      <c r="AE35" s="18">
        <f t="shared" si="1"/>
        <v>0.05</v>
      </c>
      <c r="AF35" s="18">
        <f t="shared" si="1"/>
        <v>0.25</v>
      </c>
      <c r="AG35" s="18">
        <f t="shared" si="1"/>
        <v>0.65</v>
      </c>
      <c r="AH35" s="18">
        <f t="shared" si="1"/>
        <v>0.05</v>
      </c>
      <c r="AI35" s="43">
        <f>+BA1</f>
        <v>4.63</v>
      </c>
      <c r="AJ35" s="43">
        <f t="shared" ref="AJ35:AL39" si="2">+BB1</f>
        <v>0.6</v>
      </c>
      <c r="AK35" s="16">
        <f t="shared" si="2"/>
        <v>5</v>
      </c>
      <c r="AL35" s="16">
        <f t="shared" si="2"/>
        <v>5</v>
      </c>
    </row>
    <row r="36" spans="1:56" s="13" customFormat="1" ht="18" customHeight="1" x14ac:dyDescent="0.25">
      <c r="A36" s="15">
        <v>2</v>
      </c>
      <c r="B36" s="76" t="s">
        <v>30</v>
      </c>
      <c r="C36" s="76"/>
      <c r="D36" s="76"/>
      <c r="E36" s="76"/>
      <c r="F36" s="76"/>
      <c r="G36" s="76"/>
      <c r="H36" s="76"/>
      <c r="I36" s="76"/>
      <c r="J36" s="76"/>
      <c r="K36" s="76"/>
      <c r="L36" s="76"/>
      <c r="M36" s="76"/>
      <c r="N36" s="76"/>
      <c r="O36" s="76"/>
      <c r="P36" s="76"/>
      <c r="Q36" s="76"/>
      <c r="R36" s="76"/>
      <c r="S36" s="76"/>
      <c r="T36" s="76"/>
      <c r="U36" s="77"/>
      <c r="V36" s="16">
        <f t="shared" ref="V36:V39" si="3">+AN2</f>
        <v>0</v>
      </c>
      <c r="W36" s="16">
        <f t="shared" si="0"/>
        <v>0</v>
      </c>
      <c r="X36" s="16">
        <f t="shared" si="0"/>
        <v>4</v>
      </c>
      <c r="Y36" s="16">
        <f t="shared" si="0"/>
        <v>3</v>
      </c>
      <c r="Z36" s="16">
        <f t="shared" si="0"/>
        <v>10</v>
      </c>
      <c r="AA36" s="16">
        <f t="shared" si="0"/>
        <v>3</v>
      </c>
      <c r="AB36" s="17">
        <f t="shared" ref="AB36:AB39" si="4">SUM(V36:AA36)</f>
        <v>20</v>
      </c>
      <c r="AC36" s="18">
        <f t="shared" ref="AC36:AC39" si="5">V36/$AB36</f>
        <v>0</v>
      </c>
      <c r="AD36" s="18">
        <f t="shared" si="1"/>
        <v>0</v>
      </c>
      <c r="AE36" s="18">
        <f t="shared" si="1"/>
        <v>0.2</v>
      </c>
      <c r="AF36" s="18">
        <f t="shared" si="1"/>
        <v>0.15</v>
      </c>
      <c r="AG36" s="18">
        <f t="shared" si="1"/>
        <v>0.5</v>
      </c>
      <c r="AH36" s="18">
        <f t="shared" si="1"/>
        <v>0.15</v>
      </c>
      <c r="AI36" s="43">
        <f t="shared" ref="AI36:AI39" si="6">+BA2</f>
        <v>4.3499999999999996</v>
      </c>
      <c r="AJ36" s="43">
        <f t="shared" si="2"/>
        <v>0.86</v>
      </c>
      <c r="AK36" s="16">
        <f t="shared" si="2"/>
        <v>5</v>
      </c>
      <c r="AL36" s="16">
        <f t="shared" si="2"/>
        <v>5</v>
      </c>
      <c r="AM36" s="14"/>
      <c r="AN36" s="14"/>
      <c r="AO36" s="14"/>
      <c r="AP36" s="14"/>
      <c r="AQ36" s="14"/>
      <c r="AR36" s="14"/>
      <c r="AS36" s="14"/>
      <c r="AT36" s="14"/>
      <c r="AU36" s="14"/>
      <c r="AV36" s="14"/>
      <c r="AW36" s="14"/>
      <c r="AX36" s="14"/>
      <c r="AY36" s="14"/>
      <c r="AZ36" s="14"/>
      <c r="BA36" s="14"/>
      <c r="BB36" s="14"/>
      <c r="BC36" s="14"/>
      <c r="BD36" s="14"/>
    </row>
    <row r="37" spans="1:56" s="13" customFormat="1" ht="18" customHeight="1" x14ac:dyDescent="0.25">
      <c r="A37" s="15">
        <v>3</v>
      </c>
      <c r="B37" s="76" t="s">
        <v>31</v>
      </c>
      <c r="C37" s="76"/>
      <c r="D37" s="76"/>
      <c r="E37" s="76"/>
      <c r="F37" s="76"/>
      <c r="G37" s="76"/>
      <c r="H37" s="76"/>
      <c r="I37" s="76"/>
      <c r="J37" s="76"/>
      <c r="K37" s="76"/>
      <c r="L37" s="76"/>
      <c r="M37" s="76"/>
      <c r="N37" s="76"/>
      <c r="O37" s="76"/>
      <c r="P37" s="76"/>
      <c r="Q37" s="76"/>
      <c r="R37" s="76"/>
      <c r="S37" s="76"/>
      <c r="T37" s="76"/>
      <c r="U37" s="77"/>
      <c r="V37" s="16">
        <f t="shared" si="3"/>
        <v>0</v>
      </c>
      <c r="W37" s="16">
        <f t="shared" si="0"/>
        <v>0</v>
      </c>
      <c r="X37" s="16">
        <f t="shared" si="0"/>
        <v>1</v>
      </c>
      <c r="Y37" s="16">
        <f t="shared" si="0"/>
        <v>4</v>
      </c>
      <c r="Z37" s="16">
        <f t="shared" si="0"/>
        <v>13</v>
      </c>
      <c r="AA37" s="16">
        <f t="shared" si="0"/>
        <v>2</v>
      </c>
      <c r="AB37" s="17">
        <f t="shared" si="4"/>
        <v>20</v>
      </c>
      <c r="AC37" s="18">
        <f t="shared" si="5"/>
        <v>0</v>
      </c>
      <c r="AD37" s="18">
        <f t="shared" si="1"/>
        <v>0</v>
      </c>
      <c r="AE37" s="18">
        <f t="shared" si="1"/>
        <v>0.05</v>
      </c>
      <c r="AF37" s="18">
        <f t="shared" si="1"/>
        <v>0.2</v>
      </c>
      <c r="AG37" s="18">
        <f t="shared" si="1"/>
        <v>0.65</v>
      </c>
      <c r="AH37" s="18">
        <f t="shared" si="1"/>
        <v>0.1</v>
      </c>
      <c r="AI37" s="43">
        <f t="shared" si="6"/>
        <v>4.67</v>
      </c>
      <c r="AJ37" s="43">
        <f t="shared" si="2"/>
        <v>0.59</v>
      </c>
      <c r="AK37" s="16">
        <f t="shared" si="2"/>
        <v>5</v>
      </c>
      <c r="AL37" s="16">
        <f t="shared" si="2"/>
        <v>5</v>
      </c>
    </row>
    <row r="38" spans="1:56" s="13" customFormat="1" ht="18" customHeight="1" x14ac:dyDescent="0.25">
      <c r="A38" s="15">
        <v>4</v>
      </c>
      <c r="B38" s="76" t="s">
        <v>32</v>
      </c>
      <c r="C38" s="76"/>
      <c r="D38" s="76"/>
      <c r="E38" s="76"/>
      <c r="F38" s="76"/>
      <c r="G38" s="76"/>
      <c r="H38" s="76"/>
      <c r="I38" s="76"/>
      <c r="J38" s="76"/>
      <c r="K38" s="76"/>
      <c r="L38" s="76"/>
      <c r="M38" s="76"/>
      <c r="N38" s="76"/>
      <c r="O38" s="76"/>
      <c r="P38" s="76"/>
      <c r="Q38" s="76"/>
      <c r="R38" s="76"/>
      <c r="S38" s="76"/>
      <c r="T38" s="76"/>
      <c r="U38" s="77"/>
      <c r="V38" s="16">
        <f t="shared" si="3"/>
        <v>0</v>
      </c>
      <c r="W38" s="16">
        <f t="shared" si="0"/>
        <v>0</v>
      </c>
      <c r="X38" s="16">
        <f t="shared" si="0"/>
        <v>3</v>
      </c>
      <c r="Y38" s="16">
        <f t="shared" si="0"/>
        <v>2</v>
      </c>
      <c r="Z38" s="16">
        <f t="shared" si="0"/>
        <v>13</v>
      </c>
      <c r="AA38" s="16">
        <f t="shared" si="0"/>
        <v>2</v>
      </c>
      <c r="AB38" s="17">
        <f t="shared" si="4"/>
        <v>20</v>
      </c>
      <c r="AC38" s="18">
        <f t="shared" si="5"/>
        <v>0</v>
      </c>
      <c r="AD38" s="18">
        <f t="shared" si="1"/>
        <v>0</v>
      </c>
      <c r="AE38" s="18">
        <f t="shared" si="1"/>
        <v>0.15</v>
      </c>
      <c r="AF38" s="18">
        <f t="shared" si="1"/>
        <v>0.1</v>
      </c>
      <c r="AG38" s="18">
        <f t="shared" si="1"/>
        <v>0.65</v>
      </c>
      <c r="AH38" s="18">
        <f t="shared" si="1"/>
        <v>0.1</v>
      </c>
      <c r="AI38" s="43">
        <f t="shared" si="6"/>
        <v>4.5599999999999996</v>
      </c>
      <c r="AJ38" s="43">
        <f t="shared" si="2"/>
        <v>0.78</v>
      </c>
      <c r="AK38" s="16">
        <f t="shared" si="2"/>
        <v>5</v>
      </c>
      <c r="AL38" s="16">
        <f t="shared" si="2"/>
        <v>5</v>
      </c>
    </row>
    <row r="39" spans="1:56" s="13" customFormat="1" ht="18" customHeight="1" x14ac:dyDescent="0.25">
      <c r="A39" s="15">
        <v>5</v>
      </c>
      <c r="B39" s="76" t="s">
        <v>33</v>
      </c>
      <c r="C39" s="76"/>
      <c r="D39" s="76"/>
      <c r="E39" s="76"/>
      <c r="F39" s="76"/>
      <c r="G39" s="76"/>
      <c r="H39" s="76"/>
      <c r="I39" s="76"/>
      <c r="J39" s="76"/>
      <c r="K39" s="76"/>
      <c r="L39" s="76"/>
      <c r="M39" s="76"/>
      <c r="N39" s="76"/>
      <c r="O39" s="76"/>
      <c r="P39" s="76"/>
      <c r="Q39" s="76"/>
      <c r="R39" s="76"/>
      <c r="S39" s="76"/>
      <c r="T39" s="76"/>
      <c r="U39" s="77"/>
      <c r="V39" s="16">
        <f t="shared" si="3"/>
        <v>0</v>
      </c>
      <c r="W39" s="16">
        <f t="shared" si="0"/>
        <v>0</v>
      </c>
      <c r="X39" s="16">
        <f t="shared" si="0"/>
        <v>5</v>
      </c>
      <c r="Y39" s="16">
        <f t="shared" si="0"/>
        <v>4</v>
      </c>
      <c r="Z39" s="16">
        <f t="shared" si="0"/>
        <v>10</v>
      </c>
      <c r="AA39" s="16">
        <f t="shared" si="0"/>
        <v>1</v>
      </c>
      <c r="AB39" s="17">
        <f t="shared" si="4"/>
        <v>20</v>
      </c>
      <c r="AC39" s="18">
        <f t="shared" si="5"/>
        <v>0</v>
      </c>
      <c r="AD39" s="18">
        <f t="shared" si="1"/>
        <v>0</v>
      </c>
      <c r="AE39" s="18">
        <f t="shared" si="1"/>
        <v>0.25</v>
      </c>
      <c r="AF39" s="18">
        <f t="shared" si="1"/>
        <v>0.2</v>
      </c>
      <c r="AG39" s="18">
        <f t="shared" si="1"/>
        <v>0.5</v>
      </c>
      <c r="AH39" s="18">
        <f t="shared" si="1"/>
        <v>0.05</v>
      </c>
      <c r="AI39" s="43">
        <f t="shared" si="6"/>
        <v>4.26</v>
      </c>
      <c r="AJ39" s="43">
        <f t="shared" si="2"/>
        <v>0.87</v>
      </c>
      <c r="AK39" s="16">
        <f t="shared" si="2"/>
        <v>5</v>
      </c>
      <c r="AL39" s="16">
        <f t="shared" si="2"/>
        <v>5</v>
      </c>
    </row>
    <row r="40" spans="1:56" s="14" customFormat="1" ht="18.75" customHeight="1" x14ac:dyDescent="0.25">
      <c r="A40" s="78"/>
      <c r="B40" s="78"/>
      <c r="C40" s="78"/>
      <c r="D40" s="78"/>
      <c r="E40" s="78"/>
      <c r="F40" s="78"/>
      <c r="G40" s="78"/>
      <c r="H40" s="78"/>
      <c r="I40" s="78"/>
      <c r="J40" s="78"/>
      <c r="K40" s="78"/>
      <c r="L40" s="78"/>
      <c r="M40" s="78"/>
      <c r="N40" s="78"/>
      <c r="O40" s="78"/>
      <c r="P40" s="78"/>
      <c r="Q40" s="78"/>
      <c r="R40" s="78"/>
      <c r="S40" s="78"/>
      <c r="T40" s="78"/>
      <c r="U40" s="79"/>
      <c r="V40" s="41"/>
      <c r="W40" s="41"/>
      <c r="X40" s="41"/>
      <c r="Y40" s="41"/>
      <c r="Z40" s="41"/>
      <c r="AA40" s="41"/>
      <c r="AB40" s="41"/>
      <c r="AC40" s="41"/>
      <c r="AD40" s="41"/>
      <c r="AE40" s="41"/>
      <c r="AF40" s="41"/>
      <c r="AG40" s="41"/>
      <c r="AH40" s="41"/>
      <c r="AI40" s="44"/>
      <c r="AJ40" s="44"/>
      <c r="AK40" s="51"/>
      <c r="AL40" s="51"/>
      <c r="AM40"/>
      <c r="AN40"/>
      <c r="AO40"/>
      <c r="AP40"/>
      <c r="AQ40"/>
      <c r="AR40"/>
      <c r="AS40"/>
      <c r="AT40"/>
      <c r="AU40"/>
      <c r="AV40"/>
      <c r="AW40"/>
      <c r="AX40"/>
      <c r="AY40"/>
      <c r="AZ40"/>
      <c r="BA40"/>
      <c r="BB40"/>
      <c r="BC40"/>
      <c r="BD40"/>
    </row>
    <row r="41" spans="1:56" s="14" customFormat="1" ht="18.75" customHeight="1" x14ac:dyDescent="0.25">
      <c r="A41" s="15">
        <v>6</v>
      </c>
      <c r="B41" s="76" t="s">
        <v>34</v>
      </c>
      <c r="C41" s="76"/>
      <c r="D41" s="76"/>
      <c r="E41" s="76"/>
      <c r="F41" s="76"/>
      <c r="G41" s="76"/>
      <c r="H41" s="76"/>
      <c r="I41" s="76"/>
      <c r="J41" s="76"/>
      <c r="K41" s="76"/>
      <c r="L41" s="76"/>
      <c r="M41" s="76"/>
      <c r="N41" s="76"/>
      <c r="O41" s="76"/>
      <c r="P41" s="76"/>
      <c r="Q41" s="76"/>
      <c r="R41" s="76"/>
      <c r="S41" s="76"/>
      <c r="T41" s="76"/>
      <c r="U41" s="77"/>
      <c r="V41" s="16">
        <f>+AN6</f>
        <v>0</v>
      </c>
      <c r="W41" s="16">
        <f t="shared" ref="W41:AA41" si="7">+AO6</f>
        <v>0</v>
      </c>
      <c r="X41" s="16">
        <f t="shared" si="7"/>
        <v>3</v>
      </c>
      <c r="Y41" s="16">
        <f t="shared" si="7"/>
        <v>5</v>
      </c>
      <c r="Z41" s="16">
        <f t="shared" si="7"/>
        <v>11</v>
      </c>
      <c r="AA41" s="16">
        <f t="shared" si="7"/>
        <v>1</v>
      </c>
      <c r="AB41" s="17">
        <f>SUM(V41:AA41)</f>
        <v>20</v>
      </c>
      <c r="AC41" s="18">
        <f>V41/$AB41</f>
        <v>0</v>
      </c>
      <c r="AD41" s="18">
        <f t="shared" ref="AD41:AH41" si="8">W41/$AB41</f>
        <v>0</v>
      </c>
      <c r="AE41" s="18">
        <f t="shared" si="8"/>
        <v>0.15</v>
      </c>
      <c r="AF41" s="18">
        <f t="shared" si="8"/>
        <v>0.25</v>
      </c>
      <c r="AG41" s="18">
        <f t="shared" si="8"/>
        <v>0.55000000000000004</v>
      </c>
      <c r="AH41" s="18">
        <f t="shared" si="8"/>
        <v>0.05</v>
      </c>
      <c r="AI41" s="43">
        <f>+BA6</f>
        <v>4.42</v>
      </c>
      <c r="AJ41" s="43">
        <f t="shared" ref="AJ41:AL41" si="9">+BB6</f>
        <v>0.77</v>
      </c>
      <c r="AK41" s="16">
        <f t="shared" si="9"/>
        <v>5</v>
      </c>
      <c r="AL41" s="16">
        <f t="shared" si="9"/>
        <v>5</v>
      </c>
      <c r="AM41"/>
      <c r="AN41"/>
      <c r="AO41"/>
      <c r="AP41"/>
      <c r="AQ41"/>
      <c r="AR41"/>
      <c r="AS41"/>
      <c r="AT41"/>
      <c r="AU41"/>
      <c r="AV41"/>
      <c r="AW41"/>
      <c r="AX41"/>
      <c r="AY41"/>
      <c r="AZ41"/>
      <c r="BA41"/>
      <c r="BB41"/>
      <c r="BC41"/>
      <c r="BD41"/>
    </row>
    <row r="42" spans="1:56" s="13" customFormat="1" ht="18"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row>
    <row r="43" spans="1:56" s="13" customFormat="1" ht="18"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row>
    <row r="44" spans="1:56" s="14" customFormat="1" ht="18.75" customHeight="1" x14ac:dyDescent="0.25">
      <c r="A44" s="74" t="s">
        <v>37</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c r="AN44"/>
      <c r="AO44"/>
      <c r="AP44"/>
      <c r="AQ44"/>
      <c r="AR44"/>
      <c r="AS44"/>
      <c r="AT44"/>
      <c r="AU44"/>
      <c r="AV44"/>
      <c r="AW44"/>
      <c r="AX44"/>
      <c r="AY44"/>
      <c r="AZ44"/>
      <c r="BA44"/>
      <c r="BB44"/>
      <c r="BC44"/>
      <c r="BD44"/>
    </row>
    <row r="45" spans="1:56" s="14" customFormat="1" ht="18" customHeight="1" x14ac:dyDescent="0.25">
      <c r="A45" s="70" t="s">
        <v>44</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1:56" s="14" customFormat="1" ht="18" customHeight="1" x14ac:dyDescent="0.2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row>
    <row r="47" spans="1:56" s="14" customFormat="1" ht="18" customHeight="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row>
    <row r="48" spans="1:56" s="14" customFormat="1" ht="18" customHeight="1" x14ac:dyDescent="0.2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row>
    <row r="49" spans="1:56" s="14" customFormat="1" ht="18"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row>
    <row r="50" spans="1:56" s="14" customFormat="1" ht="18" customHeight="1" x14ac:dyDescent="0.2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row>
    <row r="51" spans="1:56" s="14" customFormat="1" ht="18" customHeight="1" x14ac:dyDescent="0.25">
      <c r="A51" s="60"/>
      <c r="B51" s="60"/>
      <c r="C51" s="60"/>
      <c r="D51"/>
      <c r="E51"/>
      <c r="F51"/>
      <c r="G51"/>
      <c r="H51"/>
      <c r="I51"/>
      <c r="J51"/>
      <c r="K51"/>
      <c r="L51"/>
      <c r="M51"/>
      <c r="N51"/>
      <c r="O51"/>
      <c r="P51"/>
      <c r="Q51"/>
      <c r="R51"/>
      <c r="S51"/>
      <c r="T51"/>
      <c r="U51"/>
      <c r="V51"/>
      <c r="W51"/>
      <c r="X51"/>
      <c r="Y51"/>
      <c r="Z51"/>
      <c r="AA51"/>
      <c r="AB51"/>
      <c r="AC51"/>
      <c r="AD51"/>
      <c r="AE51"/>
      <c r="AF51"/>
      <c r="AG51"/>
      <c r="AH51"/>
      <c r="AI51"/>
      <c r="AJ51"/>
      <c r="AK51"/>
      <c r="AL51"/>
    </row>
    <row r="52" spans="1:56" s="14" customFormat="1" ht="18" customHeight="1" x14ac:dyDescent="0.25">
      <c r="A52" s="60"/>
      <c r="B52" s="60"/>
      <c r="C52" s="60"/>
      <c r="D52"/>
      <c r="E52"/>
      <c r="F52"/>
      <c r="G52"/>
      <c r="H52"/>
      <c r="I52"/>
      <c r="J52"/>
      <c r="K52"/>
      <c r="L52"/>
      <c r="M52"/>
      <c r="N52"/>
      <c r="O52"/>
      <c r="P52"/>
      <c r="Q52"/>
      <c r="R52"/>
      <c r="S52"/>
      <c r="T52"/>
      <c r="U52"/>
      <c r="V52"/>
      <c r="W52"/>
      <c r="X52"/>
      <c r="Y52"/>
      <c r="Z52"/>
      <c r="AA52"/>
      <c r="AB52"/>
      <c r="AC52"/>
      <c r="AD52"/>
      <c r="AE52"/>
      <c r="AF52"/>
      <c r="AG52"/>
      <c r="AH52"/>
      <c r="AI52"/>
      <c r="AJ52"/>
      <c r="AK52"/>
      <c r="AL52"/>
    </row>
    <row r="53" spans="1:56" x14ac:dyDescent="0.25">
      <c r="A53" s="54"/>
      <c r="B53" s="54"/>
      <c r="C53" s="54"/>
      <c r="AM53" s="14"/>
      <c r="AN53" s="14"/>
      <c r="AO53" s="14"/>
      <c r="AP53" s="14"/>
      <c r="AQ53" s="14"/>
      <c r="AR53" s="14"/>
      <c r="AS53" s="14"/>
      <c r="AT53" s="14"/>
      <c r="AU53" s="14"/>
      <c r="AV53" s="14"/>
      <c r="AW53" s="14"/>
      <c r="AX53" s="14"/>
      <c r="AY53" s="14"/>
      <c r="AZ53" s="14"/>
      <c r="BA53" s="14"/>
      <c r="BB53" s="14"/>
      <c r="BC53" s="14"/>
      <c r="BD53" s="14"/>
    </row>
    <row r="54" spans="1:56" x14ac:dyDescent="0.25">
      <c r="A54" s="54"/>
      <c r="B54" s="54"/>
      <c r="C54" s="54"/>
      <c r="AM54" s="14"/>
      <c r="AN54" s="14"/>
      <c r="AO54" s="14"/>
      <c r="AP54" s="14"/>
      <c r="AQ54" s="14"/>
      <c r="AR54" s="14"/>
      <c r="AS54" s="14"/>
      <c r="AT54" s="14"/>
      <c r="AU54" s="14"/>
      <c r="AV54" s="14"/>
      <c r="AW54" s="14"/>
      <c r="AX54" s="14"/>
      <c r="AY54" s="14"/>
      <c r="AZ54" s="14"/>
      <c r="BA54" s="14"/>
      <c r="BB54" s="14"/>
      <c r="BC54" s="14"/>
      <c r="BD54" s="14"/>
    </row>
    <row r="55" spans="1:56" x14ac:dyDescent="0.25">
      <c r="AM55" s="14"/>
      <c r="AN55" s="14"/>
      <c r="AO55" s="14"/>
      <c r="AP55" s="14"/>
      <c r="AQ55" s="14"/>
      <c r="AR55" s="14"/>
      <c r="AS55" s="14"/>
      <c r="AT55" s="14"/>
      <c r="AU55" s="14"/>
      <c r="AV55" s="14"/>
      <c r="AW55" s="14"/>
      <c r="AX55" s="14"/>
      <c r="AY55" s="14"/>
      <c r="AZ55" s="14"/>
      <c r="BA55" s="14"/>
      <c r="BB55" s="14"/>
      <c r="BC55" s="14"/>
      <c r="BD55" s="14"/>
    </row>
    <row r="56" spans="1:56" x14ac:dyDescent="0.25">
      <c r="AM56" s="14"/>
      <c r="AN56" s="14"/>
      <c r="AO56" s="14"/>
      <c r="AP56" s="14"/>
      <c r="AQ56" s="14"/>
      <c r="AR56" s="14"/>
      <c r="AS56" s="14"/>
      <c r="AT56" s="14"/>
      <c r="AU56" s="14"/>
      <c r="AV56" s="14"/>
      <c r="AW56" s="14"/>
      <c r="AX56" s="14"/>
      <c r="AY56" s="14"/>
      <c r="AZ56" s="14"/>
      <c r="BA56" s="14"/>
      <c r="BB56" s="14"/>
      <c r="BC56" s="14"/>
      <c r="BD56" s="14"/>
    </row>
    <row r="57" spans="1:56" x14ac:dyDescent="0.25">
      <c r="AM57" s="14"/>
      <c r="AN57" s="14"/>
      <c r="AO57" s="14"/>
      <c r="AP57" s="14"/>
      <c r="AQ57" s="14"/>
      <c r="AR57" s="14"/>
      <c r="AS57" s="14"/>
      <c r="AT57" s="14"/>
      <c r="AU57" s="14"/>
      <c r="AV57" s="14"/>
      <c r="AW57" s="14"/>
      <c r="AX57" s="14"/>
      <c r="AY57" s="14"/>
      <c r="AZ57" s="14"/>
      <c r="BA57" s="14"/>
      <c r="BB57" s="14"/>
      <c r="BC57" s="14"/>
      <c r="BD57" s="14"/>
    </row>
  </sheetData>
  <mergeCells count="35">
    <mergeCell ref="AK44:AL44"/>
    <mergeCell ref="S44:U44"/>
    <mergeCell ref="V44:X44"/>
    <mergeCell ref="Y44:AA44"/>
    <mergeCell ref="AB44:AD44"/>
    <mergeCell ref="AE44:AG44"/>
    <mergeCell ref="AH44:AJ44"/>
    <mergeCell ref="B38:U38"/>
    <mergeCell ref="B39:U39"/>
    <mergeCell ref="A40:U40"/>
    <mergeCell ref="B41:U41"/>
    <mergeCell ref="A44:C44"/>
    <mergeCell ref="D44:F44"/>
    <mergeCell ref="G44:I44"/>
    <mergeCell ref="J44:L44"/>
    <mergeCell ref="M44:O44"/>
    <mergeCell ref="P44:R44"/>
    <mergeCell ref="B37:U37"/>
    <mergeCell ref="A24:J24"/>
    <mergeCell ref="C25:J25"/>
    <mergeCell ref="A29:O29"/>
    <mergeCell ref="V31:AA32"/>
    <mergeCell ref="B33:U33"/>
    <mergeCell ref="A34:U34"/>
    <mergeCell ref="V34:AL34"/>
    <mergeCell ref="B35:U35"/>
    <mergeCell ref="B36:U36"/>
    <mergeCell ref="AC31:AH32"/>
    <mergeCell ref="AI31:AL32"/>
    <mergeCell ref="A18:K18"/>
    <mergeCell ref="A1:AE1"/>
    <mergeCell ref="A6:AL6"/>
    <mergeCell ref="A7:AL7"/>
    <mergeCell ref="A8:AE8"/>
    <mergeCell ref="A9:AL9"/>
  </mergeCells>
  <printOptions horizontalCentered="1" verticalCentered="1"/>
  <pageMargins left="0" right="0" top="0" bottom="0" header="0.31496062992125984" footer="0.31496062992125984"/>
  <pageSetup paperSize="9" scale="33" orientation="landscape" r:id="rId1"/>
  <rowBreaks count="1" manualBreakCount="1">
    <brk id="50" max="3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D31C-180C-4A9A-A845-E4215A3B7B0F}">
  <sheetPr>
    <tabColor rgb="FF92D050"/>
    <pageSetUpPr fitToPage="1"/>
  </sheetPr>
  <dimension ref="A1:BD57"/>
  <sheetViews>
    <sheetView view="pageBreakPreview" zoomScale="80" zoomScaleNormal="100" zoomScaleSheetLayoutView="80" workbookViewId="0">
      <selection activeCell="G51" sqref="G51"/>
    </sheetView>
  </sheetViews>
  <sheetFormatPr baseColWidth="10" defaultRowHeight="15" x14ac:dyDescent="0.25"/>
  <cols>
    <col min="1" max="1" width="10.140625" customWidth="1"/>
    <col min="2" max="2" width="9.42578125" customWidth="1"/>
    <col min="3" max="3" width="8.28515625" customWidth="1"/>
    <col min="4" max="4" width="9.5703125" customWidth="1"/>
    <col min="5" max="5" width="49.42578125" customWidth="1"/>
    <col min="6" max="6" width="11.7109375" customWidth="1"/>
    <col min="8" max="8" width="11.42578125" customWidth="1"/>
    <col min="10" max="10" width="10.140625" customWidth="1"/>
    <col min="11" max="11" width="9.28515625" customWidth="1"/>
    <col min="12" max="12" width="9" customWidth="1"/>
    <col min="13" max="14" width="8.5703125" customWidth="1"/>
    <col min="15" max="15" width="9.5703125" customWidth="1"/>
    <col min="16" max="16" width="8.28515625" customWidth="1"/>
    <col min="17" max="17" width="11" customWidth="1"/>
    <col min="18" max="18" width="10.7109375" bestFit="1" customWidth="1"/>
    <col min="19" max="19" width="11.7109375" customWidth="1"/>
    <col min="20" max="20" width="14.42578125" customWidth="1"/>
    <col min="21" max="21" width="7.5703125" customWidth="1"/>
    <col min="22" max="23" width="10" customWidth="1"/>
    <col min="24" max="24" width="10.85546875" customWidth="1"/>
    <col min="25" max="25" width="10.7109375" customWidth="1"/>
    <col min="26" max="26" width="8.7109375" customWidth="1"/>
    <col min="27" max="27" width="8" bestFit="1" customWidth="1"/>
    <col min="28" max="28" width="8.5703125" bestFit="1" customWidth="1"/>
    <col min="29" max="30" width="10.7109375" bestFit="1" customWidth="1"/>
    <col min="31" max="32" width="12.42578125" bestFit="1" customWidth="1"/>
    <col min="33" max="33" width="10.7109375" bestFit="1" customWidth="1"/>
    <col min="34" max="34" width="10.7109375" customWidth="1"/>
    <col min="35" max="35" width="8.7109375" bestFit="1" customWidth="1"/>
    <col min="36" max="36" width="14.85546875" bestFit="1" customWidth="1"/>
    <col min="37" max="37" width="11.28515625" bestFit="1" customWidth="1"/>
    <col min="38" max="38" width="8" bestFit="1" customWidth="1"/>
    <col min="39" max="39" width="63.7109375" hidden="1" customWidth="1"/>
    <col min="40" max="56" width="11.42578125" hidden="1" customWidth="1"/>
  </cols>
  <sheetData>
    <row r="1" spans="1:56"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M1" t="s">
        <v>104</v>
      </c>
      <c r="AN1">
        <v>0</v>
      </c>
      <c r="AO1">
        <v>1</v>
      </c>
      <c r="AP1">
        <v>0</v>
      </c>
      <c r="AQ1">
        <v>6</v>
      </c>
      <c r="AR1">
        <v>11</v>
      </c>
      <c r="AS1">
        <v>2</v>
      </c>
      <c r="AT1">
        <v>20</v>
      </c>
      <c r="AU1" t="s">
        <v>104</v>
      </c>
      <c r="AV1">
        <v>0</v>
      </c>
      <c r="AW1">
        <v>1</v>
      </c>
      <c r="AX1">
        <v>0</v>
      </c>
      <c r="AY1">
        <v>6</v>
      </c>
      <c r="AZ1">
        <v>11</v>
      </c>
      <c r="BA1">
        <v>4.5</v>
      </c>
      <c r="BB1">
        <v>0.79</v>
      </c>
      <c r="BC1">
        <v>5</v>
      </c>
      <c r="BD1">
        <v>5</v>
      </c>
    </row>
    <row r="2" spans="1:56" x14ac:dyDescent="0.2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M2" t="s">
        <v>105</v>
      </c>
      <c r="AN2">
        <v>0</v>
      </c>
      <c r="AO2">
        <v>0</v>
      </c>
      <c r="AP2">
        <v>4</v>
      </c>
      <c r="AQ2">
        <v>4</v>
      </c>
      <c r="AR2">
        <v>10</v>
      </c>
      <c r="AS2">
        <v>2</v>
      </c>
      <c r="AT2">
        <v>20</v>
      </c>
      <c r="AU2" t="s">
        <v>105</v>
      </c>
      <c r="AV2">
        <v>0</v>
      </c>
      <c r="AW2">
        <v>0</v>
      </c>
      <c r="AX2">
        <v>4</v>
      </c>
      <c r="AY2">
        <v>4</v>
      </c>
      <c r="AZ2">
        <v>10</v>
      </c>
      <c r="BA2">
        <v>4.33</v>
      </c>
      <c r="BB2">
        <v>0.84</v>
      </c>
      <c r="BC2">
        <v>5</v>
      </c>
      <c r="BD2">
        <v>5</v>
      </c>
    </row>
    <row r="3" spans="1:56" x14ac:dyDescent="0.25">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M3" t="s">
        <v>106</v>
      </c>
      <c r="AN3">
        <v>0</v>
      </c>
      <c r="AO3">
        <v>0</v>
      </c>
      <c r="AP3">
        <v>2</v>
      </c>
      <c r="AQ3">
        <v>3</v>
      </c>
      <c r="AR3">
        <v>12</v>
      </c>
      <c r="AS3">
        <v>3</v>
      </c>
      <c r="AT3">
        <v>20</v>
      </c>
      <c r="AU3" t="s">
        <v>106</v>
      </c>
      <c r="AV3">
        <v>0</v>
      </c>
      <c r="AW3">
        <v>0</v>
      </c>
      <c r="AX3">
        <v>2</v>
      </c>
      <c r="AY3">
        <v>3</v>
      </c>
      <c r="AZ3">
        <v>12</v>
      </c>
      <c r="BA3">
        <v>4.59</v>
      </c>
      <c r="BB3">
        <v>0.71</v>
      </c>
      <c r="BC3">
        <v>5</v>
      </c>
      <c r="BD3">
        <v>5</v>
      </c>
    </row>
    <row r="4" spans="1:56" x14ac:dyDescent="0.25">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M4" t="s">
        <v>107</v>
      </c>
      <c r="AN4">
        <v>0</v>
      </c>
      <c r="AO4">
        <v>0</v>
      </c>
      <c r="AP4">
        <v>3</v>
      </c>
      <c r="AQ4">
        <v>4</v>
      </c>
      <c r="AR4">
        <v>9</v>
      </c>
      <c r="AS4">
        <v>4</v>
      </c>
      <c r="AT4">
        <v>20</v>
      </c>
      <c r="AU4" t="s">
        <v>107</v>
      </c>
      <c r="AV4">
        <v>0</v>
      </c>
      <c r="AW4">
        <v>0</v>
      </c>
      <c r="AX4">
        <v>3</v>
      </c>
      <c r="AY4">
        <v>4</v>
      </c>
      <c r="AZ4">
        <v>9</v>
      </c>
      <c r="BA4">
        <v>4.38</v>
      </c>
      <c r="BB4">
        <v>0.81</v>
      </c>
      <c r="BC4">
        <v>5</v>
      </c>
      <c r="BD4">
        <v>5</v>
      </c>
    </row>
    <row r="5" spans="1:56" x14ac:dyDescent="0.25">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M5" t="s">
        <v>108</v>
      </c>
      <c r="AN5">
        <v>0</v>
      </c>
      <c r="AO5">
        <v>2</v>
      </c>
      <c r="AP5">
        <v>9</v>
      </c>
      <c r="AQ5">
        <v>1</v>
      </c>
      <c r="AR5">
        <v>7</v>
      </c>
      <c r="AS5">
        <v>1</v>
      </c>
      <c r="AT5">
        <v>20</v>
      </c>
      <c r="AU5" t="s">
        <v>108</v>
      </c>
      <c r="AV5">
        <v>0</v>
      </c>
      <c r="AW5">
        <v>2</v>
      </c>
      <c r="AX5">
        <v>9</v>
      </c>
      <c r="AY5">
        <v>1</v>
      </c>
      <c r="AZ5">
        <v>7</v>
      </c>
      <c r="BA5">
        <v>3.68</v>
      </c>
      <c r="BB5">
        <v>1.1100000000000001</v>
      </c>
      <c r="BC5">
        <v>3</v>
      </c>
      <c r="BD5">
        <v>3</v>
      </c>
    </row>
    <row r="6" spans="1:56" ht="15.75" x14ac:dyDescent="0.25">
      <c r="A6" s="87" t="s">
        <v>0</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t="s">
        <v>109</v>
      </c>
      <c r="AN6">
        <v>0</v>
      </c>
      <c r="AO6">
        <v>0</v>
      </c>
      <c r="AP6">
        <v>6</v>
      </c>
      <c r="AQ6">
        <v>4</v>
      </c>
      <c r="AR6">
        <v>9</v>
      </c>
      <c r="AS6">
        <v>1</v>
      </c>
      <c r="AT6">
        <v>20</v>
      </c>
      <c r="AU6" t="s">
        <v>109</v>
      </c>
      <c r="AV6">
        <v>0</v>
      </c>
      <c r="AW6">
        <v>0</v>
      </c>
      <c r="AX6">
        <v>6</v>
      </c>
      <c r="AY6">
        <v>4</v>
      </c>
      <c r="AZ6">
        <v>9</v>
      </c>
      <c r="BA6">
        <v>4.16</v>
      </c>
      <c r="BB6">
        <v>0.9</v>
      </c>
      <c r="BC6">
        <v>4</v>
      </c>
      <c r="BD6">
        <v>5</v>
      </c>
    </row>
    <row r="7" spans="1:56" x14ac:dyDescent="0.25">
      <c r="A7" s="88" t="s">
        <v>15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56" ht="15.75" x14ac:dyDescent="0.2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row>
    <row r="9" spans="1:56" ht="27.75" customHeight="1" x14ac:dyDescent="0.25">
      <c r="A9" s="90" t="s">
        <v>64</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row>
    <row r="10" spans="1:56" ht="27.75" customHeight="1" x14ac:dyDescent="0.25">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row>
    <row r="11" spans="1:56" ht="27.75" customHeight="1" x14ac:dyDescent="0.25">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row>
    <row r="12" spans="1:56" ht="27.75" customHeight="1" x14ac:dyDescent="0.25">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row>
    <row r="13" spans="1:56" ht="27.75" customHeight="1" x14ac:dyDescent="0.25">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row>
    <row r="14" spans="1:56" ht="27.75" customHeight="1" x14ac:dyDescent="0.25">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row>
    <row r="15" spans="1:56" ht="27.75" customHeight="1" x14ac:dyDescent="0.25">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row>
    <row r="16" spans="1:56" ht="27.75" customHeight="1" x14ac:dyDescent="0.25">
      <c r="A16" s="61"/>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row>
    <row r="17" spans="1:56" ht="27.75" customHeight="1" x14ac:dyDescent="0.25">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row>
    <row r="18" spans="1:56" ht="27.75" customHeight="1" x14ac:dyDescent="0.25">
      <c r="A18" s="96" t="s">
        <v>42</v>
      </c>
      <c r="B18" s="96"/>
      <c r="C18" s="96"/>
      <c r="D18" s="96"/>
      <c r="E18" s="96"/>
      <c r="F18" s="96"/>
      <c r="G18" s="96"/>
      <c r="H18" s="96"/>
      <c r="I18" s="96"/>
      <c r="J18" s="96"/>
      <c r="K18" s="96"/>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row>
    <row r="19" spans="1:56" x14ac:dyDescent="0.25">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row>
    <row r="20" spans="1:56" x14ac:dyDescent="0.25">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row>
    <row r="21" spans="1:56" ht="15" customHeight="1" x14ac:dyDescent="0.25">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row>
    <row r="22" spans="1:56" x14ac:dyDescent="0.25">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row>
    <row r="23" spans="1:56" x14ac:dyDescent="0.25">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row>
    <row r="24" spans="1:56" ht="18" x14ac:dyDescent="0.25">
      <c r="A24" s="92" t="s">
        <v>1</v>
      </c>
      <c r="B24" s="92"/>
      <c r="C24" s="92"/>
      <c r="D24" s="92"/>
      <c r="E24" s="92"/>
      <c r="F24" s="92"/>
      <c r="G24" s="92"/>
      <c r="H24" s="92"/>
      <c r="I24" s="92"/>
      <c r="J24" s="92"/>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row>
    <row r="25" spans="1:56" ht="15" customHeight="1" x14ac:dyDescent="0.25">
      <c r="A25" s="61"/>
      <c r="B25" s="61"/>
      <c r="C25" s="75" t="s">
        <v>35</v>
      </c>
      <c r="D25" s="75"/>
      <c r="E25" s="75"/>
      <c r="F25" s="75"/>
      <c r="G25" s="75"/>
      <c r="H25" s="75"/>
      <c r="I25" s="75"/>
      <c r="J25" s="75"/>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row>
    <row r="26" spans="1:56" ht="15" customHeight="1" x14ac:dyDescent="0.25">
      <c r="A26" s="61"/>
      <c r="B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row>
    <row r="27" spans="1:56" x14ac:dyDescent="0.25">
      <c r="C27" s="62"/>
      <c r="D27" s="62"/>
      <c r="E27" s="62"/>
      <c r="F27" s="62"/>
      <c r="G27" s="62"/>
      <c r="H27" s="62"/>
      <c r="I27" s="62"/>
      <c r="J27" s="62"/>
    </row>
    <row r="28" spans="1:56" x14ac:dyDescent="0.25">
      <c r="C28" s="62"/>
      <c r="D28" s="62"/>
      <c r="E28" s="62"/>
      <c r="F28" s="62"/>
      <c r="G28" s="62"/>
      <c r="H28" s="62"/>
      <c r="I28" s="62"/>
      <c r="J28" s="62"/>
    </row>
    <row r="29" spans="1:56" s="13" customFormat="1" ht="18" customHeight="1" x14ac:dyDescent="0.25">
      <c r="A29" s="80" t="s">
        <v>36</v>
      </c>
      <c r="B29" s="80"/>
      <c r="C29" s="80"/>
      <c r="D29" s="80"/>
      <c r="E29" s="80"/>
      <c r="F29" s="80"/>
      <c r="G29" s="80"/>
      <c r="H29" s="80"/>
      <c r="I29" s="80"/>
      <c r="J29" s="80"/>
      <c r="K29" s="80"/>
      <c r="L29" s="80"/>
      <c r="M29" s="80"/>
      <c r="N29" s="80"/>
      <c r="O29" s="80"/>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56" s="47" customFormat="1" ht="18" customHeight="1" x14ac:dyDescent="0.25">
      <c r="A30" s="45"/>
      <c r="B30" s="45"/>
      <c r="C30" s="45"/>
      <c r="D30" s="45"/>
      <c r="E30" s="45"/>
      <c r="F30" s="45"/>
      <c r="G30" s="45"/>
      <c r="H30" s="45"/>
      <c r="I30" s="45"/>
      <c r="J30" s="45"/>
      <c r="K30" s="45"/>
      <c r="L30" s="45"/>
      <c r="M30" s="45"/>
      <c r="N30" s="45"/>
      <c r="O30" s="45"/>
      <c r="P30" s="46"/>
      <c r="Q30" s="46"/>
      <c r="R30" s="46"/>
      <c r="S30" s="46"/>
      <c r="T30" s="46"/>
      <c r="U30" s="46"/>
      <c r="V30" s="46"/>
      <c r="W30" s="46"/>
      <c r="X30" s="46"/>
      <c r="Y30" s="46"/>
      <c r="Z30" s="46"/>
      <c r="AA30" s="46"/>
      <c r="AB30" s="46"/>
      <c r="AC30" s="46"/>
      <c r="AD30" s="46"/>
      <c r="AE30" s="46"/>
      <c r="AF30" s="46"/>
      <c r="AG30" s="46"/>
      <c r="AH30" s="46"/>
      <c r="AI30" s="46"/>
      <c r="AJ30" s="46"/>
      <c r="AK30" s="46"/>
      <c r="AL30" s="46"/>
    </row>
    <row r="31" spans="1:56" s="14" customFormat="1" ht="19.5" customHeight="1" x14ac:dyDescent="0.25">
      <c r="A31" s="26"/>
      <c r="B31" s="26"/>
      <c r="C31" s="26"/>
      <c r="D31" s="26"/>
      <c r="E31" s="26"/>
      <c r="F31" s="26"/>
      <c r="G31" s="26"/>
      <c r="H31" s="26"/>
      <c r="I31" s="26"/>
      <c r="J31" s="26"/>
      <c r="K31" s="26"/>
      <c r="L31" s="26"/>
      <c r="M31" s="26"/>
      <c r="N31" s="26"/>
      <c r="O31" s="26"/>
      <c r="P31" s="26"/>
      <c r="Q31" s="26"/>
      <c r="R31" s="26"/>
      <c r="S31" s="26"/>
      <c r="T31" s="26"/>
      <c r="U31" s="26"/>
      <c r="V31" s="81" t="s">
        <v>2</v>
      </c>
      <c r="W31" s="81"/>
      <c r="X31" s="81"/>
      <c r="Y31" s="81"/>
      <c r="Z31" s="81"/>
      <c r="AA31" s="81"/>
      <c r="AB31" s="26"/>
      <c r="AC31" s="81" t="s">
        <v>3</v>
      </c>
      <c r="AD31" s="81"/>
      <c r="AE31" s="81"/>
      <c r="AF31" s="81"/>
      <c r="AG31" s="81"/>
      <c r="AH31" s="81"/>
      <c r="AI31" s="82" t="s">
        <v>4</v>
      </c>
      <c r="AJ31" s="82"/>
      <c r="AK31" s="82"/>
      <c r="AL31" s="82"/>
      <c r="AM31" s="13"/>
      <c r="AN31" s="13"/>
      <c r="AO31" s="13"/>
      <c r="AP31" s="13"/>
      <c r="AQ31" s="13"/>
      <c r="AR31" s="13"/>
      <c r="AS31" s="13"/>
      <c r="AT31" s="13"/>
      <c r="AU31" s="13"/>
      <c r="AV31" s="13"/>
      <c r="AW31" s="13"/>
      <c r="AX31" s="13"/>
      <c r="AY31" s="13"/>
      <c r="AZ31" s="13"/>
      <c r="BA31" s="13"/>
      <c r="BB31" s="13"/>
      <c r="BC31" s="13"/>
      <c r="BD31" s="13"/>
    </row>
    <row r="32" spans="1:56" s="13" customFormat="1" ht="18" customHeight="1" thickBot="1" x14ac:dyDescent="0.3">
      <c r="A32" s="26"/>
      <c r="B32" s="26"/>
      <c r="C32" s="26"/>
      <c r="D32" s="26"/>
      <c r="E32" s="26"/>
      <c r="F32" s="26"/>
      <c r="G32" s="26"/>
      <c r="H32" s="26"/>
      <c r="I32" s="26"/>
      <c r="J32" s="26"/>
      <c r="K32" s="26"/>
      <c r="L32" s="26"/>
      <c r="M32" s="26"/>
      <c r="N32" s="26"/>
      <c r="O32" s="26"/>
      <c r="P32" s="26"/>
      <c r="Q32" s="26"/>
      <c r="R32" s="26"/>
      <c r="S32" s="26"/>
      <c r="T32" s="26"/>
      <c r="U32" s="26"/>
      <c r="V32" s="81"/>
      <c r="W32" s="81"/>
      <c r="X32" s="81"/>
      <c r="Y32" s="81"/>
      <c r="Z32" s="81"/>
      <c r="AA32" s="81"/>
      <c r="AB32" s="26"/>
      <c r="AC32" s="81"/>
      <c r="AD32" s="81"/>
      <c r="AE32" s="81"/>
      <c r="AF32" s="81"/>
      <c r="AG32" s="81"/>
      <c r="AH32" s="81"/>
      <c r="AI32" s="82"/>
      <c r="AJ32" s="82"/>
      <c r="AK32" s="82"/>
      <c r="AL32" s="82"/>
    </row>
    <row r="33" spans="1:56" s="13" customFormat="1" ht="18" customHeight="1" x14ac:dyDescent="0.25">
      <c r="A33" s="27"/>
      <c r="B33" s="83"/>
      <c r="C33" s="83"/>
      <c r="D33" s="83"/>
      <c r="E33" s="83"/>
      <c r="F33" s="83"/>
      <c r="G33" s="83"/>
      <c r="H33" s="83"/>
      <c r="I33" s="83"/>
      <c r="J33" s="83"/>
      <c r="K33" s="83"/>
      <c r="L33" s="83"/>
      <c r="M33" s="83"/>
      <c r="N33" s="83"/>
      <c r="O33" s="83"/>
      <c r="P33" s="83"/>
      <c r="Q33" s="83"/>
      <c r="R33" s="83"/>
      <c r="S33" s="83"/>
      <c r="T33" s="83"/>
      <c r="U33" s="83"/>
      <c r="V33" s="28">
        <v>1</v>
      </c>
      <c r="W33" s="29">
        <v>2</v>
      </c>
      <c r="X33" s="29">
        <v>3</v>
      </c>
      <c r="Y33" s="29">
        <v>4</v>
      </c>
      <c r="Z33" s="30">
        <v>5</v>
      </c>
      <c r="AA33" s="30" t="s">
        <v>5</v>
      </c>
      <c r="AB33" s="10" t="s">
        <v>6</v>
      </c>
      <c r="AC33" s="28">
        <v>1</v>
      </c>
      <c r="AD33" s="29">
        <v>2</v>
      </c>
      <c r="AE33" s="29">
        <v>3</v>
      </c>
      <c r="AF33" s="29">
        <v>4</v>
      </c>
      <c r="AG33" s="30">
        <v>5</v>
      </c>
      <c r="AH33" s="30" t="s">
        <v>5</v>
      </c>
      <c r="AI33" s="11" t="s">
        <v>7</v>
      </c>
      <c r="AJ33" s="12" t="s">
        <v>8</v>
      </c>
      <c r="AK33" s="12" t="s">
        <v>9</v>
      </c>
      <c r="AL33" s="12" t="s">
        <v>10</v>
      </c>
    </row>
    <row r="34" spans="1:56" s="13" customFormat="1" ht="18" customHeight="1" x14ac:dyDescent="0.25">
      <c r="A34" s="78" t="s">
        <v>28</v>
      </c>
      <c r="B34" s="78"/>
      <c r="C34" s="78"/>
      <c r="D34" s="78"/>
      <c r="E34" s="78"/>
      <c r="F34" s="78"/>
      <c r="G34" s="78"/>
      <c r="H34" s="78"/>
      <c r="I34" s="78"/>
      <c r="J34" s="78"/>
      <c r="K34" s="78"/>
      <c r="L34" s="78"/>
      <c r="M34" s="78"/>
      <c r="N34" s="78"/>
      <c r="O34" s="78"/>
      <c r="P34" s="78"/>
      <c r="Q34" s="78"/>
      <c r="R34" s="78"/>
      <c r="S34" s="78"/>
      <c r="T34" s="78"/>
      <c r="U34" s="79"/>
      <c r="V34" s="84"/>
      <c r="W34" s="84"/>
      <c r="X34" s="84"/>
      <c r="Y34" s="84"/>
      <c r="Z34" s="84"/>
      <c r="AA34" s="84"/>
      <c r="AB34" s="84"/>
      <c r="AC34" s="84"/>
      <c r="AD34" s="84"/>
      <c r="AE34" s="84"/>
      <c r="AF34" s="84"/>
      <c r="AG34" s="84"/>
      <c r="AH34" s="84"/>
      <c r="AI34" s="84"/>
      <c r="AJ34" s="84"/>
      <c r="AK34" s="84"/>
      <c r="AL34" s="84"/>
    </row>
    <row r="35" spans="1:56" s="13" customFormat="1" ht="18" customHeight="1" x14ac:dyDescent="0.25">
      <c r="A35" s="15">
        <v>1</v>
      </c>
      <c r="B35" s="76" t="s">
        <v>29</v>
      </c>
      <c r="C35" s="76"/>
      <c r="D35" s="76"/>
      <c r="E35" s="76"/>
      <c r="F35" s="76"/>
      <c r="G35" s="76"/>
      <c r="H35" s="76"/>
      <c r="I35" s="76"/>
      <c r="J35" s="76"/>
      <c r="K35" s="76"/>
      <c r="L35" s="76"/>
      <c r="M35" s="76"/>
      <c r="N35" s="76"/>
      <c r="O35" s="76"/>
      <c r="P35" s="76"/>
      <c r="Q35" s="76"/>
      <c r="R35" s="76"/>
      <c r="S35" s="76"/>
      <c r="T35" s="76"/>
      <c r="U35" s="77"/>
      <c r="V35" s="16">
        <f>+AN1</f>
        <v>0</v>
      </c>
      <c r="W35" s="16">
        <f t="shared" ref="W35:AA39" si="0">+AO1</f>
        <v>1</v>
      </c>
      <c r="X35" s="16">
        <f t="shared" si="0"/>
        <v>0</v>
      </c>
      <c r="Y35" s="16">
        <f t="shared" si="0"/>
        <v>6</v>
      </c>
      <c r="Z35" s="16">
        <f t="shared" si="0"/>
        <v>11</v>
      </c>
      <c r="AA35" s="16">
        <f t="shared" si="0"/>
        <v>2</v>
      </c>
      <c r="AB35" s="17">
        <f>SUM(V35:AA35)</f>
        <v>20</v>
      </c>
      <c r="AC35" s="18">
        <f>V35/$AB35</f>
        <v>0</v>
      </c>
      <c r="AD35" s="18">
        <f t="shared" ref="AD35:AH39" si="1">W35/$AB35</f>
        <v>0.05</v>
      </c>
      <c r="AE35" s="18">
        <f t="shared" si="1"/>
        <v>0</v>
      </c>
      <c r="AF35" s="18">
        <f t="shared" si="1"/>
        <v>0.3</v>
      </c>
      <c r="AG35" s="18">
        <f t="shared" si="1"/>
        <v>0.55000000000000004</v>
      </c>
      <c r="AH35" s="18">
        <f t="shared" si="1"/>
        <v>0.1</v>
      </c>
      <c r="AI35" s="43">
        <f>+BA1</f>
        <v>4.5</v>
      </c>
      <c r="AJ35" s="43">
        <f t="shared" ref="AJ35:AL39" si="2">+BB1</f>
        <v>0.79</v>
      </c>
      <c r="AK35" s="16">
        <f t="shared" si="2"/>
        <v>5</v>
      </c>
      <c r="AL35" s="16">
        <f t="shared" si="2"/>
        <v>5</v>
      </c>
    </row>
    <row r="36" spans="1:56" s="13" customFormat="1" ht="18" customHeight="1" x14ac:dyDescent="0.25">
      <c r="A36" s="15">
        <v>2</v>
      </c>
      <c r="B36" s="76" t="s">
        <v>30</v>
      </c>
      <c r="C36" s="76"/>
      <c r="D36" s="76"/>
      <c r="E36" s="76"/>
      <c r="F36" s="76"/>
      <c r="G36" s="76"/>
      <c r="H36" s="76"/>
      <c r="I36" s="76"/>
      <c r="J36" s="76"/>
      <c r="K36" s="76"/>
      <c r="L36" s="76"/>
      <c r="M36" s="76"/>
      <c r="N36" s="76"/>
      <c r="O36" s="76"/>
      <c r="P36" s="76"/>
      <c r="Q36" s="76"/>
      <c r="R36" s="76"/>
      <c r="S36" s="76"/>
      <c r="T36" s="76"/>
      <c r="U36" s="77"/>
      <c r="V36" s="16">
        <f t="shared" ref="V36:V39" si="3">+AN2</f>
        <v>0</v>
      </c>
      <c r="W36" s="16">
        <f t="shared" si="0"/>
        <v>0</v>
      </c>
      <c r="X36" s="16">
        <f t="shared" si="0"/>
        <v>4</v>
      </c>
      <c r="Y36" s="16">
        <f t="shared" si="0"/>
        <v>4</v>
      </c>
      <c r="Z36" s="16">
        <f t="shared" si="0"/>
        <v>10</v>
      </c>
      <c r="AA36" s="16">
        <f t="shared" si="0"/>
        <v>2</v>
      </c>
      <c r="AB36" s="17">
        <f t="shared" ref="AB36:AB39" si="4">SUM(V36:AA36)</f>
        <v>20</v>
      </c>
      <c r="AC36" s="18">
        <f t="shared" ref="AC36:AC39" si="5">V36/$AB36</f>
        <v>0</v>
      </c>
      <c r="AD36" s="18">
        <f t="shared" si="1"/>
        <v>0</v>
      </c>
      <c r="AE36" s="18">
        <f t="shared" si="1"/>
        <v>0.2</v>
      </c>
      <c r="AF36" s="18">
        <f t="shared" si="1"/>
        <v>0.2</v>
      </c>
      <c r="AG36" s="18">
        <f t="shared" si="1"/>
        <v>0.5</v>
      </c>
      <c r="AH36" s="18">
        <f t="shared" si="1"/>
        <v>0.1</v>
      </c>
      <c r="AI36" s="43">
        <f t="shared" ref="AI36:AI39" si="6">+BA2</f>
        <v>4.33</v>
      </c>
      <c r="AJ36" s="43">
        <f t="shared" si="2"/>
        <v>0.84</v>
      </c>
      <c r="AK36" s="16">
        <f t="shared" si="2"/>
        <v>5</v>
      </c>
      <c r="AL36" s="16">
        <f t="shared" si="2"/>
        <v>5</v>
      </c>
      <c r="AM36" s="14"/>
      <c r="AN36" s="14"/>
      <c r="AO36" s="14"/>
      <c r="AP36" s="14"/>
      <c r="AQ36" s="14"/>
      <c r="AR36" s="14"/>
      <c r="AS36" s="14"/>
      <c r="AT36" s="14"/>
      <c r="AU36" s="14"/>
      <c r="AV36" s="14"/>
      <c r="AW36" s="14"/>
      <c r="AX36" s="14"/>
      <c r="AY36" s="14"/>
      <c r="AZ36" s="14"/>
      <c r="BA36" s="14"/>
      <c r="BB36" s="14"/>
      <c r="BC36" s="14"/>
      <c r="BD36" s="14"/>
    </row>
    <row r="37" spans="1:56" s="13" customFormat="1" ht="18" customHeight="1" x14ac:dyDescent="0.25">
      <c r="A37" s="15">
        <v>3</v>
      </c>
      <c r="B37" s="76" t="s">
        <v>31</v>
      </c>
      <c r="C37" s="76"/>
      <c r="D37" s="76"/>
      <c r="E37" s="76"/>
      <c r="F37" s="76"/>
      <c r="G37" s="76"/>
      <c r="H37" s="76"/>
      <c r="I37" s="76"/>
      <c r="J37" s="76"/>
      <c r="K37" s="76"/>
      <c r="L37" s="76"/>
      <c r="M37" s="76"/>
      <c r="N37" s="76"/>
      <c r="O37" s="76"/>
      <c r="P37" s="76"/>
      <c r="Q37" s="76"/>
      <c r="R37" s="76"/>
      <c r="S37" s="76"/>
      <c r="T37" s="76"/>
      <c r="U37" s="77"/>
      <c r="V37" s="16">
        <f t="shared" si="3"/>
        <v>0</v>
      </c>
      <c r="W37" s="16">
        <f t="shared" si="0"/>
        <v>0</v>
      </c>
      <c r="X37" s="16">
        <f t="shared" si="0"/>
        <v>2</v>
      </c>
      <c r="Y37" s="16">
        <f t="shared" si="0"/>
        <v>3</v>
      </c>
      <c r="Z37" s="16">
        <f t="shared" si="0"/>
        <v>12</v>
      </c>
      <c r="AA37" s="16">
        <f t="shared" si="0"/>
        <v>3</v>
      </c>
      <c r="AB37" s="17">
        <f t="shared" si="4"/>
        <v>20</v>
      </c>
      <c r="AC37" s="18">
        <f t="shared" si="5"/>
        <v>0</v>
      </c>
      <c r="AD37" s="18">
        <f t="shared" si="1"/>
        <v>0</v>
      </c>
      <c r="AE37" s="18">
        <f t="shared" si="1"/>
        <v>0.1</v>
      </c>
      <c r="AF37" s="18">
        <f t="shared" si="1"/>
        <v>0.15</v>
      </c>
      <c r="AG37" s="18">
        <f t="shared" si="1"/>
        <v>0.6</v>
      </c>
      <c r="AH37" s="18">
        <f t="shared" si="1"/>
        <v>0.15</v>
      </c>
      <c r="AI37" s="43">
        <f t="shared" si="6"/>
        <v>4.59</v>
      </c>
      <c r="AJ37" s="43">
        <f t="shared" si="2"/>
        <v>0.71</v>
      </c>
      <c r="AK37" s="16">
        <f t="shared" si="2"/>
        <v>5</v>
      </c>
      <c r="AL37" s="16">
        <f t="shared" si="2"/>
        <v>5</v>
      </c>
    </row>
    <row r="38" spans="1:56" s="13" customFormat="1" ht="18" customHeight="1" x14ac:dyDescent="0.25">
      <c r="A38" s="15">
        <v>4</v>
      </c>
      <c r="B38" s="76" t="s">
        <v>32</v>
      </c>
      <c r="C38" s="76"/>
      <c r="D38" s="76"/>
      <c r="E38" s="76"/>
      <c r="F38" s="76"/>
      <c r="G38" s="76"/>
      <c r="H38" s="76"/>
      <c r="I38" s="76"/>
      <c r="J38" s="76"/>
      <c r="K38" s="76"/>
      <c r="L38" s="76"/>
      <c r="M38" s="76"/>
      <c r="N38" s="76"/>
      <c r="O38" s="76"/>
      <c r="P38" s="76"/>
      <c r="Q38" s="76"/>
      <c r="R38" s="76"/>
      <c r="S38" s="76"/>
      <c r="T38" s="76"/>
      <c r="U38" s="77"/>
      <c r="V38" s="16">
        <f t="shared" si="3"/>
        <v>0</v>
      </c>
      <c r="W38" s="16">
        <f t="shared" si="0"/>
        <v>0</v>
      </c>
      <c r="X38" s="16">
        <f t="shared" si="0"/>
        <v>3</v>
      </c>
      <c r="Y38" s="16">
        <f t="shared" si="0"/>
        <v>4</v>
      </c>
      <c r="Z38" s="16">
        <f t="shared" si="0"/>
        <v>9</v>
      </c>
      <c r="AA38" s="16">
        <f t="shared" si="0"/>
        <v>4</v>
      </c>
      <c r="AB38" s="17">
        <f t="shared" si="4"/>
        <v>20</v>
      </c>
      <c r="AC38" s="18">
        <f t="shared" si="5"/>
        <v>0</v>
      </c>
      <c r="AD38" s="18">
        <f t="shared" si="1"/>
        <v>0</v>
      </c>
      <c r="AE38" s="18">
        <f t="shared" si="1"/>
        <v>0.15</v>
      </c>
      <c r="AF38" s="18">
        <f t="shared" si="1"/>
        <v>0.2</v>
      </c>
      <c r="AG38" s="18">
        <f t="shared" si="1"/>
        <v>0.45</v>
      </c>
      <c r="AH38" s="18">
        <f t="shared" si="1"/>
        <v>0.2</v>
      </c>
      <c r="AI38" s="43">
        <f t="shared" si="6"/>
        <v>4.38</v>
      </c>
      <c r="AJ38" s="43">
        <f t="shared" si="2"/>
        <v>0.81</v>
      </c>
      <c r="AK38" s="16">
        <f t="shared" si="2"/>
        <v>5</v>
      </c>
      <c r="AL38" s="16">
        <f t="shared" si="2"/>
        <v>5</v>
      </c>
    </row>
    <row r="39" spans="1:56" s="13" customFormat="1" ht="18" customHeight="1" x14ac:dyDescent="0.25">
      <c r="A39" s="15">
        <v>5</v>
      </c>
      <c r="B39" s="76" t="s">
        <v>33</v>
      </c>
      <c r="C39" s="76"/>
      <c r="D39" s="76"/>
      <c r="E39" s="76"/>
      <c r="F39" s="76"/>
      <c r="G39" s="76"/>
      <c r="H39" s="76"/>
      <c r="I39" s="76"/>
      <c r="J39" s="76"/>
      <c r="K39" s="76"/>
      <c r="L39" s="76"/>
      <c r="M39" s="76"/>
      <c r="N39" s="76"/>
      <c r="O39" s="76"/>
      <c r="P39" s="76"/>
      <c r="Q39" s="76"/>
      <c r="R39" s="76"/>
      <c r="S39" s="76"/>
      <c r="T39" s="76"/>
      <c r="U39" s="77"/>
      <c r="V39" s="16">
        <f t="shared" si="3"/>
        <v>0</v>
      </c>
      <c r="W39" s="16">
        <f t="shared" si="0"/>
        <v>2</v>
      </c>
      <c r="X39" s="16">
        <f t="shared" si="0"/>
        <v>9</v>
      </c>
      <c r="Y39" s="16">
        <f t="shared" si="0"/>
        <v>1</v>
      </c>
      <c r="Z39" s="16">
        <f t="shared" si="0"/>
        <v>7</v>
      </c>
      <c r="AA39" s="16">
        <f t="shared" si="0"/>
        <v>1</v>
      </c>
      <c r="AB39" s="17">
        <f t="shared" si="4"/>
        <v>20</v>
      </c>
      <c r="AC39" s="18">
        <f t="shared" si="5"/>
        <v>0</v>
      </c>
      <c r="AD39" s="18">
        <f t="shared" si="1"/>
        <v>0.1</v>
      </c>
      <c r="AE39" s="18">
        <f t="shared" si="1"/>
        <v>0.45</v>
      </c>
      <c r="AF39" s="18">
        <f t="shared" si="1"/>
        <v>0.05</v>
      </c>
      <c r="AG39" s="18">
        <f t="shared" si="1"/>
        <v>0.35</v>
      </c>
      <c r="AH39" s="18">
        <f t="shared" si="1"/>
        <v>0.05</v>
      </c>
      <c r="AI39" s="43">
        <f t="shared" si="6"/>
        <v>3.68</v>
      </c>
      <c r="AJ39" s="43">
        <f t="shared" si="2"/>
        <v>1.1100000000000001</v>
      </c>
      <c r="AK39" s="16">
        <f t="shared" si="2"/>
        <v>3</v>
      </c>
      <c r="AL39" s="16">
        <f t="shared" si="2"/>
        <v>3</v>
      </c>
    </row>
    <row r="40" spans="1:56" s="14" customFormat="1" ht="18.75" customHeight="1" x14ac:dyDescent="0.25">
      <c r="A40" s="78"/>
      <c r="B40" s="78"/>
      <c r="C40" s="78"/>
      <c r="D40" s="78"/>
      <c r="E40" s="78"/>
      <c r="F40" s="78"/>
      <c r="G40" s="78"/>
      <c r="H40" s="78"/>
      <c r="I40" s="78"/>
      <c r="J40" s="78"/>
      <c r="K40" s="78"/>
      <c r="L40" s="78"/>
      <c r="M40" s="78"/>
      <c r="N40" s="78"/>
      <c r="O40" s="78"/>
      <c r="P40" s="78"/>
      <c r="Q40" s="78"/>
      <c r="R40" s="78"/>
      <c r="S40" s="78"/>
      <c r="T40" s="78"/>
      <c r="U40" s="79"/>
      <c r="V40" s="41"/>
      <c r="W40" s="41"/>
      <c r="X40" s="41"/>
      <c r="Y40" s="41"/>
      <c r="Z40" s="41"/>
      <c r="AA40" s="41"/>
      <c r="AB40" s="41"/>
      <c r="AC40" s="41"/>
      <c r="AD40" s="41"/>
      <c r="AE40" s="41"/>
      <c r="AF40" s="41"/>
      <c r="AG40" s="41"/>
      <c r="AH40" s="41"/>
      <c r="AI40" s="44"/>
      <c r="AJ40" s="44"/>
      <c r="AK40" s="51"/>
      <c r="AL40" s="51"/>
      <c r="AM40"/>
      <c r="AN40"/>
      <c r="AO40"/>
      <c r="AP40"/>
      <c r="AQ40"/>
      <c r="AR40"/>
      <c r="AS40"/>
      <c r="AT40"/>
      <c r="AU40"/>
      <c r="AV40"/>
      <c r="AW40"/>
      <c r="AX40"/>
      <c r="AY40"/>
      <c r="AZ40"/>
      <c r="BA40"/>
      <c r="BB40"/>
      <c r="BC40"/>
      <c r="BD40"/>
    </row>
    <row r="41" spans="1:56" s="14" customFormat="1" ht="18.75" customHeight="1" x14ac:dyDescent="0.25">
      <c r="A41" s="15">
        <v>6</v>
      </c>
      <c r="B41" s="76" t="s">
        <v>34</v>
      </c>
      <c r="C41" s="76"/>
      <c r="D41" s="76"/>
      <c r="E41" s="76"/>
      <c r="F41" s="76"/>
      <c r="G41" s="76"/>
      <c r="H41" s="76"/>
      <c r="I41" s="76"/>
      <c r="J41" s="76"/>
      <c r="K41" s="76"/>
      <c r="L41" s="76"/>
      <c r="M41" s="76"/>
      <c r="N41" s="76"/>
      <c r="O41" s="76"/>
      <c r="P41" s="76"/>
      <c r="Q41" s="76"/>
      <c r="R41" s="76"/>
      <c r="S41" s="76"/>
      <c r="T41" s="76"/>
      <c r="U41" s="77"/>
      <c r="V41" s="16">
        <f>+AN6</f>
        <v>0</v>
      </c>
      <c r="W41" s="16">
        <f t="shared" ref="W41:AA41" si="7">+AO6</f>
        <v>0</v>
      </c>
      <c r="X41" s="16">
        <f t="shared" si="7"/>
        <v>6</v>
      </c>
      <c r="Y41" s="16">
        <f t="shared" si="7"/>
        <v>4</v>
      </c>
      <c r="Z41" s="16">
        <f t="shared" si="7"/>
        <v>9</v>
      </c>
      <c r="AA41" s="16">
        <f t="shared" si="7"/>
        <v>1</v>
      </c>
      <c r="AB41" s="17">
        <f>SUM(V41:AA41)</f>
        <v>20</v>
      </c>
      <c r="AC41" s="18">
        <f>V41/$AB41</f>
        <v>0</v>
      </c>
      <c r="AD41" s="18">
        <f t="shared" ref="AD41:AH41" si="8">W41/$AB41</f>
        <v>0</v>
      </c>
      <c r="AE41" s="18">
        <f t="shared" si="8"/>
        <v>0.3</v>
      </c>
      <c r="AF41" s="18">
        <f t="shared" si="8"/>
        <v>0.2</v>
      </c>
      <c r="AG41" s="18">
        <f t="shared" si="8"/>
        <v>0.45</v>
      </c>
      <c r="AH41" s="18">
        <f t="shared" si="8"/>
        <v>0.05</v>
      </c>
      <c r="AI41" s="43">
        <f>+BA6</f>
        <v>4.16</v>
      </c>
      <c r="AJ41" s="43">
        <f t="shared" ref="AJ41:AL41" si="9">+BB6</f>
        <v>0.9</v>
      </c>
      <c r="AK41" s="16">
        <f t="shared" si="9"/>
        <v>4</v>
      </c>
      <c r="AL41" s="16">
        <f t="shared" si="9"/>
        <v>5</v>
      </c>
      <c r="AM41"/>
      <c r="AN41"/>
      <c r="AO41"/>
      <c r="AP41"/>
      <c r="AQ41"/>
      <c r="AR41"/>
      <c r="AS41"/>
      <c r="AT41"/>
      <c r="AU41"/>
      <c r="AV41"/>
      <c r="AW41"/>
      <c r="AX41"/>
      <c r="AY41"/>
      <c r="AZ41"/>
      <c r="BA41"/>
      <c r="BB41"/>
      <c r="BC41"/>
      <c r="BD41"/>
    </row>
    <row r="42" spans="1:56" s="13" customFormat="1" ht="18"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row>
    <row r="43" spans="1:56" s="13" customFormat="1" ht="18"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row>
    <row r="44" spans="1:56" s="14" customFormat="1" ht="18.75" customHeight="1" x14ac:dyDescent="0.25">
      <c r="A44" s="74" t="s">
        <v>37</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c r="AN44"/>
      <c r="AO44"/>
      <c r="AP44"/>
      <c r="AQ44"/>
      <c r="AR44"/>
      <c r="AS44"/>
      <c r="AT44"/>
      <c r="AU44"/>
      <c r="AV44"/>
      <c r="AW44"/>
      <c r="AX44"/>
      <c r="AY44"/>
      <c r="AZ44"/>
      <c r="BA44"/>
      <c r="BB44"/>
      <c r="BC44"/>
      <c r="BD44"/>
    </row>
    <row r="45" spans="1:56" s="14" customFormat="1" ht="36" customHeight="1" x14ac:dyDescent="0.25">
      <c r="A45" s="97" t="s">
        <v>127</v>
      </c>
      <c r="B45" s="97"/>
      <c r="C45" s="97"/>
      <c r="D45" s="97"/>
      <c r="E45" s="97"/>
      <c r="F45" s="97"/>
      <c r="G45" s="97"/>
      <c r="H45" s="97"/>
      <c r="I45" s="97"/>
      <c r="J45" s="97"/>
      <c r="K45" s="97"/>
      <c r="L45" s="97"/>
      <c r="M45" s="97"/>
      <c r="N45" s="97"/>
      <c r="O45" s="97"/>
      <c r="P45" s="97"/>
      <c r="Q45" s="97"/>
      <c r="R45" s="97"/>
      <c r="S45" s="97"/>
      <c r="T45" s="31"/>
      <c r="U45" s="31"/>
      <c r="V45" s="31"/>
      <c r="W45" s="31"/>
      <c r="X45" s="31"/>
      <c r="Y45" s="31"/>
      <c r="Z45" s="31"/>
      <c r="AA45" s="31"/>
      <c r="AB45" s="31"/>
      <c r="AC45" s="31"/>
      <c r="AD45" s="31"/>
      <c r="AE45" s="31"/>
      <c r="AF45" s="31"/>
      <c r="AG45" s="31"/>
      <c r="AH45" s="31"/>
      <c r="AI45" s="31"/>
      <c r="AJ45" s="31"/>
      <c r="AK45" s="31"/>
      <c r="AL45" s="31"/>
    </row>
    <row r="46" spans="1:56" s="14" customFormat="1" ht="33" customHeight="1" x14ac:dyDescent="0.25">
      <c r="A46" s="72" t="s">
        <v>128</v>
      </c>
      <c r="B46" s="72"/>
      <c r="C46" s="72"/>
      <c r="D46" s="72"/>
      <c r="E46" s="72"/>
      <c r="F46" s="72"/>
      <c r="G46" s="72"/>
      <c r="H46" s="72"/>
      <c r="I46" s="72"/>
      <c r="J46" s="72"/>
      <c r="K46" s="72"/>
      <c r="L46" s="72"/>
      <c r="M46" s="72"/>
      <c r="N46" s="72"/>
      <c r="O46" s="72"/>
      <c r="P46" s="72"/>
      <c r="Q46" s="72"/>
      <c r="R46" s="72"/>
      <c r="S46" s="72"/>
      <c r="T46"/>
      <c r="U46"/>
      <c r="V46"/>
      <c r="W46"/>
      <c r="X46"/>
      <c r="Y46"/>
      <c r="Z46"/>
      <c r="AA46"/>
      <c r="AB46"/>
      <c r="AC46"/>
      <c r="AD46"/>
      <c r="AE46"/>
      <c r="AF46"/>
      <c r="AG46"/>
      <c r="AH46"/>
      <c r="AI46"/>
      <c r="AJ46"/>
      <c r="AK46"/>
      <c r="AL46"/>
    </row>
    <row r="47" spans="1:56" s="14" customFormat="1" ht="18" customHeight="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row>
    <row r="48" spans="1:56" s="14" customFormat="1" ht="18" customHeight="1" x14ac:dyDescent="0.2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row>
    <row r="49" spans="1:56" s="14" customFormat="1" ht="18"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row>
    <row r="50" spans="1:56" s="14" customFormat="1" ht="18" customHeight="1" x14ac:dyDescent="0.2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row>
    <row r="51" spans="1:56" s="14" customFormat="1" ht="18" customHeight="1" x14ac:dyDescent="0.25">
      <c r="A51" s="69"/>
      <c r="B51" s="69"/>
      <c r="C51" s="69"/>
      <c r="D51"/>
      <c r="E51"/>
      <c r="F51"/>
      <c r="G51"/>
      <c r="H51"/>
      <c r="I51"/>
      <c r="J51"/>
      <c r="K51"/>
      <c r="L51"/>
      <c r="M51"/>
      <c r="N51"/>
      <c r="O51"/>
      <c r="P51"/>
      <c r="Q51"/>
      <c r="R51"/>
      <c r="S51"/>
      <c r="T51"/>
      <c r="U51"/>
      <c r="V51"/>
      <c r="W51"/>
      <c r="X51"/>
      <c r="Y51"/>
      <c r="Z51"/>
      <c r="AA51"/>
      <c r="AB51"/>
      <c r="AC51"/>
      <c r="AD51"/>
      <c r="AE51"/>
      <c r="AF51"/>
      <c r="AG51"/>
      <c r="AH51"/>
      <c r="AI51"/>
      <c r="AJ51"/>
      <c r="AK51"/>
      <c r="AL51"/>
    </row>
    <row r="52" spans="1:56" s="14" customFormat="1" ht="18" customHeight="1" x14ac:dyDescent="0.25">
      <c r="A52" s="69"/>
      <c r="B52" s="69"/>
      <c r="C52" s="69"/>
      <c r="D52"/>
      <c r="E52"/>
      <c r="F52"/>
      <c r="G52"/>
      <c r="H52"/>
      <c r="I52"/>
      <c r="J52"/>
      <c r="K52"/>
      <c r="L52"/>
      <c r="M52"/>
      <c r="N52"/>
      <c r="O52"/>
      <c r="P52"/>
      <c r="Q52"/>
      <c r="R52"/>
      <c r="S52"/>
      <c r="T52"/>
      <c r="U52"/>
      <c r="V52"/>
      <c r="W52"/>
      <c r="X52"/>
      <c r="Y52"/>
      <c r="Z52"/>
      <c r="AA52"/>
      <c r="AB52"/>
      <c r="AC52"/>
      <c r="AD52"/>
      <c r="AE52"/>
      <c r="AF52"/>
      <c r="AG52"/>
      <c r="AH52"/>
      <c r="AI52"/>
      <c r="AJ52"/>
      <c r="AK52"/>
      <c r="AL52"/>
    </row>
    <row r="53" spans="1:56" x14ac:dyDescent="0.25">
      <c r="A53" s="69"/>
      <c r="B53" s="69"/>
      <c r="C53" s="69"/>
      <c r="AM53" s="14"/>
      <c r="AN53" s="14"/>
      <c r="AO53" s="14"/>
      <c r="AP53" s="14"/>
      <c r="AQ53" s="14"/>
      <c r="AR53" s="14"/>
      <c r="AS53" s="14"/>
      <c r="AT53" s="14"/>
      <c r="AU53" s="14"/>
      <c r="AV53" s="14"/>
      <c r="AW53" s="14"/>
      <c r="AX53" s="14"/>
      <c r="AY53" s="14"/>
      <c r="AZ53" s="14"/>
      <c r="BA53" s="14"/>
      <c r="BB53" s="14"/>
      <c r="BC53" s="14"/>
      <c r="BD53" s="14"/>
    </row>
    <row r="54" spans="1:56" x14ac:dyDescent="0.25">
      <c r="A54" s="60"/>
      <c r="B54" s="60"/>
      <c r="C54" s="60"/>
      <c r="AM54" s="14"/>
      <c r="AN54" s="14"/>
      <c r="AO54" s="14"/>
      <c r="AP54" s="14"/>
      <c r="AQ54" s="14"/>
      <c r="AR54" s="14"/>
      <c r="AS54" s="14"/>
      <c r="AT54" s="14"/>
      <c r="AU54" s="14"/>
      <c r="AV54" s="14"/>
      <c r="AW54" s="14"/>
      <c r="AX54" s="14"/>
      <c r="AY54" s="14"/>
      <c r="AZ54" s="14"/>
      <c r="BA54" s="14"/>
      <c r="BB54" s="14"/>
      <c r="BC54" s="14"/>
      <c r="BD54" s="14"/>
    </row>
    <row r="55" spans="1:56" x14ac:dyDescent="0.25">
      <c r="AM55" s="14"/>
      <c r="AN55" s="14"/>
      <c r="AO55" s="14"/>
      <c r="AP55" s="14"/>
      <c r="AQ55" s="14"/>
      <c r="AR55" s="14"/>
      <c r="AS55" s="14"/>
      <c r="AT55" s="14"/>
      <c r="AU55" s="14"/>
      <c r="AV55" s="14"/>
      <c r="AW55" s="14"/>
      <c r="AX55" s="14"/>
      <c r="AY55" s="14"/>
      <c r="AZ55" s="14"/>
      <c r="BA55" s="14"/>
      <c r="BB55" s="14"/>
      <c r="BC55" s="14"/>
      <c r="BD55" s="14"/>
    </row>
    <row r="56" spans="1:56" x14ac:dyDescent="0.25">
      <c r="AM56" s="14"/>
      <c r="AN56" s="14"/>
      <c r="AO56" s="14"/>
      <c r="AP56" s="14"/>
      <c r="AQ56" s="14"/>
      <c r="AR56" s="14"/>
      <c r="AS56" s="14"/>
      <c r="AT56" s="14"/>
      <c r="AU56" s="14"/>
      <c r="AV56" s="14"/>
      <c r="AW56" s="14"/>
      <c r="AX56" s="14"/>
      <c r="AY56" s="14"/>
      <c r="AZ56" s="14"/>
      <c r="BA56" s="14"/>
      <c r="BB56" s="14"/>
      <c r="BC56" s="14"/>
      <c r="BD56" s="14"/>
    </row>
    <row r="57" spans="1:56" x14ac:dyDescent="0.25">
      <c r="AM57" s="14"/>
      <c r="AN57" s="14"/>
      <c r="AO57" s="14"/>
      <c r="AP57" s="14"/>
      <c r="AQ57" s="14"/>
      <c r="AR57" s="14"/>
      <c r="AS57" s="14"/>
      <c r="AT57" s="14"/>
      <c r="AU57" s="14"/>
      <c r="AV57" s="14"/>
      <c r="AW57" s="14"/>
      <c r="AX57" s="14"/>
      <c r="AY57" s="14"/>
      <c r="AZ57" s="14"/>
      <c r="BA57" s="14"/>
      <c r="BB57" s="14"/>
      <c r="BC57" s="14"/>
      <c r="BD57" s="14"/>
    </row>
  </sheetData>
  <mergeCells count="37">
    <mergeCell ref="A18:K18"/>
    <mergeCell ref="A1:AE1"/>
    <mergeCell ref="A6:AL6"/>
    <mergeCell ref="A7:AL7"/>
    <mergeCell ref="A8:AE8"/>
    <mergeCell ref="A9:AL9"/>
    <mergeCell ref="B37:U37"/>
    <mergeCell ref="A24:J24"/>
    <mergeCell ref="C25:J25"/>
    <mergeCell ref="A29:O29"/>
    <mergeCell ref="V31:AA32"/>
    <mergeCell ref="B33:U33"/>
    <mergeCell ref="A34:U34"/>
    <mergeCell ref="V34:AL34"/>
    <mergeCell ref="B35:U35"/>
    <mergeCell ref="B36:U36"/>
    <mergeCell ref="AC31:AH32"/>
    <mergeCell ref="AI31:AL32"/>
    <mergeCell ref="B38:U38"/>
    <mergeCell ref="B39:U39"/>
    <mergeCell ref="A40:U40"/>
    <mergeCell ref="B41:U41"/>
    <mergeCell ref="A44:C44"/>
    <mergeCell ref="D44:F44"/>
    <mergeCell ref="G44:I44"/>
    <mergeCell ref="J44:L44"/>
    <mergeCell ref="M44:O44"/>
    <mergeCell ref="P44:R44"/>
    <mergeCell ref="A45:S45"/>
    <mergeCell ref="A46:S46"/>
    <mergeCell ref="AK44:AL44"/>
    <mergeCell ref="S44:U44"/>
    <mergeCell ref="V44:X44"/>
    <mergeCell ref="Y44:AA44"/>
    <mergeCell ref="AB44:AD44"/>
    <mergeCell ref="AE44:AG44"/>
    <mergeCell ref="AH44:AJ44"/>
  </mergeCells>
  <printOptions horizontalCentered="1" verticalCentered="1"/>
  <pageMargins left="0" right="0" top="0" bottom="0" header="0.31496062992125984" footer="0.31496062992125984"/>
  <pageSetup paperSize="9" scale="33" orientation="landscape" r:id="rId1"/>
  <rowBreaks count="1" manualBreakCount="1">
    <brk id="50" max="3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AFADB-649D-491B-A399-94A17C256B2D}">
  <sheetPr>
    <tabColor rgb="FF92D050"/>
    <pageSetUpPr fitToPage="1"/>
  </sheetPr>
  <dimension ref="A1:BD57"/>
  <sheetViews>
    <sheetView view="pageBreakPreview" zoomScale="80" zoomScaleNormal="100" zoomScaleSheetLayoutView="80" workbookViewId="0">
      <selection activeCell="B37" sqref="B37:U37"/>
    </sheetView>
  </sheetViews>
  <sheetFormatPr baseColWidth="10" defaultRowHeight="15" x14ac:dyDescent="0.25"/>
  <cols>
    <col min="1" max="1" width="10.140625" customWidth="1"/>
    <col min="2" max="2" width="9.42578125" customWidth="1"/>
    <col min="3" max="3" width="8.28515625" customWidth="1"/>
    <col min="4" max="4" width="9.5703125" customWidth="1"/>
    <col min="5" max="5" width="49.42578125" customWidth="1"/>
    <col min="6" max="6" width="11.7109375" customWidth="1"/>
    <col min="8" max="8" width="11.42578125" customWidth="1"/>
    <col min="10" max="10" width="10.140625" customWidth="1"/>
    <col min="11" max="11" width="9.28515625" customWidth="1"/>
    <col min="12" max="12" width="9" customWidth="1"/>
    <col min="13" max="14" width="8.5703125" customWidth="1"/>
    <col min="15" max="15" width="9.5703125" customWidth="1"/>
    <col min="16" max="16" width="8.28515625" customWidth="1"/>
    <col min="17" max="17" width="11" customWidth="1"/>
    <col min="18" max="18" width="10.7109375" bestFit="1" customWidth="1"/>
    <col min="19" max="19" width="11.7109375" customWidth="1"/>
    <col min="20" max="20" width="14.42578125" customWidth="1"/>
    <col min="21" max="21" width="7.5703125" customWidth="1"/>
    <col min="22" max="23" width="10" customWidth="1"/>
    <col min="24" max="24" width="10.85546875" customWidth="1"/>
    <col min="25" max="25" width="10.7109375" customWidth="1"/>
    <col min="26" max="26" width="8.7109375" customWidth="1"/>
    <col min="27" max="27" width="8" bestFit="1" customWidth="1"/>
    <col min="28" max="28" width="8.5703125" bestFit="1" customWidth="1"/>
    <col min="29" max="30" width="10.7109375" bestFit="1" customWidth="1"/>
    <col min="31" max="32" width="12.42578125" bestFit="1" customWidth="1"/>
    <col min="33" max="33" width="10.7109375" bestFit="1" customWidth="1"/>
    <col min="34" max="34" width="10.7109375" customWidth="1"/>
    <col min="35" max="35" width="8.7109375" bestFit="1" customWidth="1"/>
    <col min="36" max="36" width="14.85546875" bestFit="1" customWidth="1"/>
    <col min="37" max="37" width="11.28515625" bestFit="1" customWidth="1"/>
    <col min="38" max="38" width="8" bestFit="1" customWidth="1"/>
    <col min="39" max="39" width="64.85546875" hidden="1" customWidth="1"/>
    <col min="40" max="56" width="11.42578125" hidden="1" customWidth="1"/>
  </cols>
  <sheetData>
    <row r="1" spans="1:56"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M1" t="s">
        <v>110</v>
      </c>
      <c r="AN1">
        <v>0</v>
      </c>
      <c r="AO1">
        <v>1</v>
      </c>
      <c r="AP1">
        <v>3</v>
      </c>
      <c r="AQ1">
        <v>10</v>
      </c>
      <c r="AR1">
        <v>17</v>
      </c>
      <c r="AS1">
        <v>1</v>
      </c>
      <c r="AT1">
        <v>32</v>
      </c>
      <c r="AU1" t="s">
        <v>110</v>
      </c>
      <c r="AV1">
        <v>0</v>
      </c>
      <c r="AW1">
        <v>1</v>
      </c>
      <c r="AX1">
        <v>3</v>
      </c>
      <c r="AY1">
        <v>10</v>
      </c>
      <c r="AZ1">
        <v>17</v>
      </c>
      <c r="BA1">
        <v>4.3899999999999997</v>
      </c>
      <c r="BB1">
        <v>0.8</v>
      </c>
      <c r="BC1">
        <v>5</v>
      </c>
      <c r="BD1">
        <v>5</v>
      </c>
    </row>
    <row r="2" spans="1:56" x14ac:dyDescent="0.2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M2" t="s">
        <v>111</v>
      </c>
      <c r="AN2">
        <v>0</v>
      </c>
      <c r="AO2">
        <v>0</v>
      </c>
      <c r="AP2">
        <v>1</v>
      </c>
      <c r="AQ2">
        <v>10</v>
      </c>
      <c r="AR2">
        <v>18</v>
      </c>
      <c r="AS2">
        <v>3</v>
      </c>
      <c r="AT2">
        <v>32</v>
      </c>
      <c r="AU2" t="s">
        <v>111</v>
      </c>
      <c r="AV2">
        <v>0</v>
      </c>
      <c r="AW2">
        <v>0</v>
      </c>
      <c r="AX2">
        <v>1</v>
      </c>
      <c r="AY2">
        <v>10</v>
      </c>
      <c r="AZ2">
        <v>18</v>
      </c>
      <c r="BA2">
        <v>4.59</v>
      </c>
      <c r="BB2">
        <v>0.56999999999999995</v>
      </c>
      <c r="BC2">
        <v>5</v>
      </c>
      <c r="BD2">
        <v>5</v>
      </c>
    </row>
    <row r="3" spans="1:56" x14ac:dyDescent="0.2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M3" t="s">
        <v>112</v>
      </c>
      <c r="AN3">
        <v>0</v>
      </c>
      <c r="AO3">
        <v>1</v>
      </c>
      <c r="AP3">
        <v>5</v>
      </c>
      <c r="AQ3">
        <v>11</v>
      </c>
      <c r="AR3">
        <v>12</v>
      </c>
      <c r="AS3">
        <v>3</v>
      </c>
      <c r="AT3">
        <v>32</v>
      </c>
      <c r="AU3" t="s">
        <v>112</v>
      </c>
      <c r="AV3">
        <v>0</v>
      </c>
      <c r="AW3">
        <v>1</v>
      </c>
      <c r="AX3">
        <v>5</v>
      </c>
      <c r="AY3">
        <v>11</v>
      </c>
      <c r="AZ3">
        <v>12</v>
      </c>
      <c r="BA3">
        <v>4.17</v>
      </c>
      <c r="BB3">
        <v>0.85</v>
      </c>
      <c r="BC3">
        <v>4</v>
      </c>
      <c r="BD3">
        <v>5</v>
      </c>
    </row>
    <row r="4" spans="1:56" x14ac:dyDescent="0.2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M4" t="s">
        <v>113</v>
      </c>
      <c r="AN4">
        <v>0</v>
      </c>
      <c r="AO4">
        <v>0</v>
      </c>
      <c r="AP4">
        <v>3</v>
      </c>
      <c r="AQ4">
        <v>14</v>
      </c>
      <c r="AR4">
        <v>14</v>
      </c>
      <c r="AS4">
        <v>1</v>
      </c>
      <c r="AT4">
        <v>32</v>
      </c>
      <c r="AU4" t="s">
        <v>113</v>
      </c>
      <c r="AV4">
        <v>0</v>
      </c>
      <c r="AW4">
        <v>0</v>
      </c>
      <c r="AX4">
        <v>3</v>
      </c>
      <c r="AY4">
        <v>14</v>
      </c>
      <c r="AZ4">
        <v>14</v>
      </c>
      <c r="BA4">
        <v>4.3499999999999996</v>
      </c>
      <c r="BB4">
        <v>0.66</v>
      </c>
      <c r="BC4">
        <v>4</v>
      </c>
      <c r="BD4">
        <v>4</v>
      </c>
    </row>
    <row r="5" spans="1:56" x14ac:dyDescent="0.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M5" t="s">
        <v>114</v>
      </c>
      <c r="AN5">
        <v>0</v>
      </c>
      <c r="AO5">
        <v>1</v>
      </c>
      <c r="AP5">
        <v>4</v>
      </c>
      <c r="AQ5">
        <v>14</v>
      </c>
      <c r="AR5">
        <v>12</v>
      </c>
      <c r="AS5">
        <v>1</v>
      </c>
      <c r="AT5">
        <v>32</v>
      </c>
      <c r="AU5" t="s">
        <v>114</v>
      </c>
      <c r="AV5">
        <v>0</v>
      </c>
      <c r="AW5">
        <v>1</v>
      </c>
      <c r="AX5">
        <v>4</v>
      </c>
      <c r="AY5">
        <v>14</v>
      </c>
      <c r="AZ5">
        <v>12</v>
      </c>
      <c r="BA5">
        <v>4.1900000000000004</v>
      </c>
      <c r="BB5">
        <v>0.79</v>
      </c>
      <c r="BC5">
        <v>4</v>
      </c>
      <c r="BD5">
        <v>4</v>
      </c>
    </row>
    <row r="6" spans="1:56" ht="15.75" x14ac:dyDescent="0.25">
      <c r="A6" s="87" t="s">
        <v>0</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t="s">
        <v>115</v>
      </c>
      <c r="AN6">
        <v>0</v>
      </c>
      <c r="AO6">
        <v>0</v>
      </c>
      <c r="AP6">
        <v>2</v>
      </c>
      <c r="AQ6">
        <v>17</v>
      </c>
      <c r="AR6">
        <v>13</v>
      </c>
      <c r="AS6">
        <v>0</v>
      </c>
      <c r="AT6">
        <v>32</v>
      </c>
      <c r="AU6" t="s">
        <v>115</v>
      </c>
      <c r="AV6">
        <v>0</v>
      </c>
      <c r="AW6">
        <v>0</v>
      </c>
      <c r="AX6">
        <v>2</v>
      </c>
      <c r="AY6">
        <v>17</v>
      </c>
      <c r="AZ6">
        <v>13</v>
      </c>
      <c r="BA6">
        <v>4.34</v>
      </c>
      <c r="BB6">
        <v>0.6</v>
      </c>
      <c r="BC6">
        <v>4</v>
      </c>
      <c r="BD6">
        <v>4</v>
      </c>
    </row>
    <row r="7" spans="1:56" x14ac:dyDescent="0.25">
      <c r="A7" s="88" t="s">
        <v>15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56" ht="15.75" x14ac:dyDescent="0.2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row>
    <row r="9" spans="1:56" ht="27.75" customHeight="1" x14ac:dyDescent="0.25">
      <c r="A9" s="90" t="s">
        <v>65</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row>
    <row r="10" spans="1:56" ht="27.75" customHeight="1" x14ac:dyDescent="0.25">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row>
    <row r="11" spans="1:56" ht="27.75" customHeight="1" x14ac:dyDescent="0.25">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row>
    <row r="12" spans="1:56" ht="27.75" customHeight="1" x14ac:dyDescent="0.25">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row>
    <row r="13" spans="1:56" ht="27.75" customHeight="1" x14ac:dyDescent="0.25">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56" ht="27.75" customHeight="1" x14ac:dyDescent="0.2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56" ht="27.75" customHeight="1" x14ac:dyDescent="0.25">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56" ht="27.75" customHeight="1" x14ac:dyDescent="0.25">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pans="1:56" ht="27.75" customHeight="1" x14ac:dyDescent="0.25">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row>
    <row r="18" spans="1:56" ht="27.75" customHeight="1" x14ac:dyDescent="0.25">
      <c r="A18" s="96" t="s">
        <v>42</v>
      </c>
      <c r="B18" s="96"/>
      <c r="C18" s="96"/>
      <c r="D18" s="96"/>
      <c r="E18" s="96"/>
      <c r="F18" s="96"/>
      <c r="G18" s="96"/>
      <c r="H18" s="96"/>
      <c r="I18" s="96"/>
      <c r="J18" s="96"/>
      <c r="K18" s="96"/>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row>
    <row r="19" spans="1:56" x14ac:dyDescent="0.25">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row>
    <row r="20" spans="1:56" x14ac:dyDescent="0.25">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row>
    <row r="21" spans="1:56" ht="15" customHeight="1" x14ac:dyDescent="0.25">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pans="1:56" x14ac:dyDescent="0.25">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pans="1:56" x14ac:dyDescent="0.25">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row>
    <row r="24" spans="1:56" ht="18" x14ac:dyDescent="0.25">
      <c r="A24" s="92" t="s">
        <v>1</v>
      </c>
      <c r="B24" s="92"/>
      <c r="C24" s="92"/>
      <c r="D24" s="92"/>
      <c r="E24" s="92"/>
      <c r="F24" s="92"/>
      <c r="G24" s="92"/>
      <c r="H24" s="92"/>
      <c r="I24" s="92"/>
      <c r="J24" s="92"/>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row>
    <row r="25" spans="1:56" ht="15" customHeight="1" x14ac:dyDescent="0.25">
      <c r="A25" s="55"/>
      <c r="B25" s="55"/>
      <c r="C25" s="75" t="s">
        <v>35</v>
      </c>
      <c r="D25" s="75"/>
      <c r="E25" s="75"/>
      <c r="F25" s="75"/>
      <c r="G25" s="75"/>
      <c r="H25" s="75"/>
      <c r="I25" s="75"/>
      <c r="J25" s="7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pans="1:56" ht="15" customHeight="1" x14ac:dyDescent="0.25">
      <c r="A26" s="55"/>
      <c r="B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row>
    <row r="27" spans="1:56" x14ac:dyDescent="0.25">
      <c r="C27" s="53"/>
      <c r="D27" s="53"/>
      <c r="E27" s="53"/>
      <c r="F27" s="53"/>
      <c r="G27" s="53"/>
      <c r="H27" s="53"/>
      <c r="I27" s="53"/>
      <c r="J27" s="53"/>
    </row>
    <row r="28" spans="1:56" x14ac:dyDescent="0.25">
      <c r="C28" s="53"/>
      <c r="D28" s="53"/>
      <c r="E28" s="53"/>
      <c r="F28" s="53"/>
      <c r="G28" s="53"/>
      <c r="H28" s="53"/>
      <c r="I28" s="53"/>
      <c r="J28" s="53"/>
    </row>
    <row r="29" spans="1:56" s="13" customFormat="1" ht="18" customHeight="1" x14ac:dyDescent="0.25">
      <c r="A29" s="80" t="s">
        <v>36</v>
      </c>
      <c r="B29" s="80"/>
      <c r="C29" s="80"/>
      <c r="D29" s="80"/>
      <c r="E29" s="80"/>
      <c r="F29" s="80"/>
      <c r="G29" s="80"/>
      <c r="H29" s="80"/>
      <c r="I29" s="80"/>
      <c r="J29" s="80"/>
      <c r="K29" s="80"/>
      <c r="L29" s="80"/>
      <c r="M29" s="80"/>
      <c r="N29" s="80"/>
      <c r="O29" s="80"/>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56" s="47" customFormat="1" ht="18" customHeight="1" x14ac:dyDescent="0.25">
      <c r="A30" s="45"/>
      <c r="B30" s="45"/>
      <c r="C30" s="45"/>
      <c r="D30" s="45"/>
      <c r="E30" s="45"/>
      <c r="F30" s="45"/>
      <c r="G30" s="45"/>
      <c r="H30" s="45"/>
      <c r="I30" s="45"/>
      <c r="J30" s="45"/>
      <c r="K30" s="45"/>
      <c r="L30" s="45"/>
      <c r="M30" s="45"/>
      <c r="N30" s="45"/>
      <c r="O30" s="45"/>
      <c r="P30" s="46"/>
      <c r="Q30" s="46"/>
      <c r="R30" s="46"/>
      <c r="S30" s="46"/>
      <c r="T30" s="46"/>
      <c r="U30" s="46"/>
      <c r="V30" s="46"/>
      <c r="W30" s="46"/>
      <c r="X30" s="46"/>
      <c r="Y30" s="46"/>
      <c r="Z30" s="46"/>
      <c r="AA30" s="46"/>
      <c r="AB30" s="46"/>
      <c r="AC30" s="46"/>
      <c r="AD30" s="46"/>
      <c r="AE30" s="46"/>
      <c r="AF30" s="46"/>
      <c r="AG30" s="46"/>
      <c r="AH30" s="46"/>
      <c r="AI30" s="46"/>
      <c r="AJ30" s="46"/>
      <c r="AK30" s="46"/>
      <c r="AL30" s="46"/>
    </row>
    <row r="31" spans="1:56" s="14" customFormat="1" ht="19.5" customHeight="1" x14ac:dyDescent="0.25">
      <c r="A31" s="26"/>
      <c r="B31" s="26"/>
      <c r="C31" s="26"/>
      <c r="D31" s="26"/>
      <c r="E31" s="26"/>
      <c r="F31" s="26"/>
      <c r="G31" s="26"/>
      <c r="H31" s="26"/>
      <c r="I31" s="26"/>
      <c r="J31" s="26"/>
      <c r="K31" s="26"/>
      <c r="L31" s="26"/>
      <c r="M31" s="26"/>
      <c r="N31" s="26"/>
      <c r="O31" s="26"/>
      <c r="P31" s="26"/>
      <c r="Q31" s="26"/>
      <c r="R31" s="26"/>
      <c r="S31" s="26"/>
      <c r="T31" s="26"/>
      <c r="U31" s="26"/>
      <c r="V31" s="81" t="s">
        <v>2</v>
      </c>
      <c r="W31" s="81"/>
      <c r="X31" s="81"/>
      <c r="Y31" s="81"/>
      <c r="Z31" s="81"/>
      <c r="AA31" s="81"/>
      <c r="AB31" s="26"/>
      <c r="AC31" s="81" t="s">
        <v>3</v>
      </c>
      <c r="AD31" s="81"/>
      <c r="AE31" s="81"/>
      <c r="AF31" s="81"/>
      <c r="AG31" s="81"/>
      <c r="AH31" s="81"/>
      <c r="AI31" s="82" t="s">
        <v>4</v>
      </c>
      <c r="AJ31" s="82"/>
      <c r="AK31" s="82"/>
      <c r="AL31" s="82"/>
      <c r="AM31" s="13"/>
      <c r="AN31" s="13"/>
      <c r="AO31" s="13"/>
      <c r="AP31" s="13"/>
      <c r="AQ31" s="13"/>
      <c r="AR31" s="13"/>
      <c r="AS31" s="13"/>
      <c r="AT31" s="13"/>
      <c r="AU31" s="13"/>
      <c r="AV31" s="13"/>
      <c r="AW31" s="13"/>
      <c r="AX31" s="13"/>
      <c r="AY31" s="13"/>
      <c r="AZ31" s="13"/>
      <c r="BA31" s="13"/>
      <c r="BB31" s="13"/>
      <c r="BC31" s="13"/>
      <c r="BD31" s="13"/>
    </row>
    <row r="32" spans="1:56" s="13" customFormat="1" ht="18" customHeight="1" thickBot="1" x14ac:dyDescent="0.3">
      <c r="A32" s="26"/>
      <c r="B32" s="26"/>
      <c r="C32" s="26"/>
      <c r="D32" s="26"/>
      <c r="E32" s="26"/>
      <c r="F32" s="26"/>
      <c r="G32" s="26"/>
      <c r="H32" s="26"/>
      <c r="I32" s="26"/>
      <c r="J32" s="26"/>
      <c r="K32" s="26"/>
      <c r="L32" s="26"/>
      <c r="M32" s="26"/>
      <c r="N32" s="26"/>
      <c r="O32" s="26"/>
      <c r="P32" s="26"/>
      <c r="Q32" s="26"/>
      <c r="R32" s="26"/>
      <c r="S32" s="26"/>
      <c r="T32" s="26"/>
      <c r="U32" s="26"/>
      <c r="V32" s="81"/>
      <c r="W32" s="81"/>
      <c r="X32" s="81"/>
      <c r="Y32" s="81"/>
      <c r="Z32" s="81"/>
      <c r="AA32" s="81"/>
      <c r="AB32" s="26"/>
      <c r="AC32" s="81"/>
      <c r="AD32" s="81"/>
      <c r="AE32" s="81"/>
      <c r="AF32" s="81"/>
      <c r="AG32" s="81"/>
      <c r="AH32" s="81"/>
      <c r="AI32" s="82"/>
      <c r="AJ32" s="82"/>
      <c r="AK32" s="82"/>
      <c r="AL32" s="82"/>
    </row>
    <row r="33" spans="1:56" s="13" customFormat="1" ht="18" customHeight="1" x14ac:dyDescent="0.25">
      <c r="A33" s="27"/>
      <c r="B33" s="83"/>
      <c r="C33" s="83"/>
      <c r="D33" s="83"/>
      <c r="E33" s="83"/>
      <c r="F33" s="83"/>
      <c r="G33" s="83"/>
      <c r="H33" s="83"/>
      <c r="I33" s="83"/>
      <c r="J33" s="83"/>
      <c r="K33" s="83"/>
      <c r="L33" s="83"/>
      <c r="M33" s="83"/>
      <c r="N33" s="83"/>
      <c r="O33" s="83"/>
      <c r="P33" s="83"/>
      <c r="Q33" s="83"/>
      <c r="R33" s="83"/>
      <c r="S33" s="83"/>
      <c r="T33" s="83"/>
      <c r="U33" s="83"/>
      <c r="V33" s="28">
        <v>1</v>
      </c>
      <c r="W33" s="29">
        <v>2</v>
      </c>
      <c r="X33" s="29">
        <v>3</v>
      </c>
      <c r="Y33" s="29">
        <v>4</v>
      </c>
      <c r="Z33" s="30">
        <v>5</v>
      </c>
      <c r="AA33" s="30" t="s">
        <v>5</v>
      </c>
      <c r="AB33" s="10" t="s">
        <v>6</v>
      </c>
      <c r="AC33" s="28">
        <v>1</v>
      </c>
      <c r="AD33" s="29">
        <v>2</v>
      </c>
      <c r="AE33" s="29">
        <v>3</v>
      </c>
      <c r="AF33" s="29">
        <v>4</v>
      </c>
      <c r="AG33" s="30">
        <v>5</v>
      </c>
      <c r="AH33" s="30" t="s">
        <v>5</v>
      </c>
      <c r="AI33" s="11" t="s">
        <v>7</v>
      </c>
      <c r="AJ33" s="12" t="s">
        <v>8</v>
      </c>
      <c r="AK33" s="12" t="s">
        <v>9</v>
      </c>
      <c r="AL33" s="12" t="s">
        <v>10</v>
      </c>
    </row>
    <row r="34" spans="1:56" s="13" customFormat="1" ht="18" customHeight="1" x14ac:dyDescent="0.25">
      <c r="A34" s="78" t="s">
        <v>28</v>
      </c>
      <c r="B34" s="78"/>
      <c r="C34" s="78"/>
      <c r="D34" s="78"/>
      <c r="E34" s="78"/>
      <c r="F34" s="78"/>
      <c r="G34" s="78"/>
      <c r="H34" s="78"/>
      <c r="I34" s="78"/>
      <c r="J34" s="78"/>
      <c r="K34" s="78"/>
      <c r="L34" s="78"/>
      <c r="M34" s="78"/>
      <c r="N34" s="78"/>
      <c r="O34" s="78"/>
      <c r="P34" s="78"/>
      <c r="Q34" s="78"/>
      <c r="R34" s="78"/>
      <c r="S34" s="78"/>
      <c r="T34" s="78"/>
      <c r="U34" s="79"/>
      <c r="V34" s="84"/>
      <c r="W34" s="84"/>
      <c r="X34" s="84"/>
      <c r="Y34" s="84"/>
      <c r="Z34" s="84"/>
      <c r="AA34" s="84"/>
      <c r="AB34" s="84"/>
      <c r="AC34" s="84"/>
      <c r="AD34" s="84"/>
      <c r="AE34" s="84"/>
      <c r="AF34" s="84"/>
      <c r="AG34" s="84"/>
      <c r="AH34" s="84"/>
      <c r="AI34" s="84"/>
      <c r="AJ34" s="84"/>
      <c r="AK34" s="84"/>
      <c r="AL34" s="84"/>
    </row>
    <row r="35" spans="1:56" s="13" customFormat="1" ht="18" customHeight="1" x14ac:dyDescent="0.25">
      <c r="A35" s="15">
        <v>1</v>
      </c>
      <c r="B35" s="76" t="s">
        <v>29</v>
      </c>
      <c r="C35" s="76"/>
      <c r="D35" s="76"/>
      <c r="E35" s="76"/>
      <c r="F35" s="76"/>
      <c r="G35" s="76"/>
      <c r="H35" s="76"/>
      <c r="I35" s="76"/>
      <c r="J35" s="76"/>
      <c r="K35" s="76"/>
      <c r="L35" s="76"/>
      <c r="M35" s="76"/>
      <c r="N35" s="76"/>
      <c r="O35" s="76"/>
      <c r="P35" s="76"/>
      <c r="Q35" s="76"/>
      <c r="R35" s="76"/>
      <c r="S35" s="76"/>
      <c r="T35" s="76"/>
      <c r="U35" s="77"/>
      <c r="V35" s="16">
        <f>+AN1</f>
        <v>0</v>
      </c>
      <c r="W35" s="16">
        <f t="shared" ref="W35:AA39" si="0">+AO1</f>
        <v>1</v>
      </c>
      <c r="X35" s="16">
        <f t="shared" si="0"/>
        <v>3</v>
      </c>
      <c r="Y35" s="16">
        <f t="shared" si="0"/>
        <v>10</v>
      </c>
      <c r="Z35" s="16">
        <f t="shared" si="0"/>
        <v>17</v>
      </c>
      <c r="AA35" s="16">
        <f t="shared" si="0"/>
        <v>1</v>
      </c>
      <c r="AB35" s="17">
        <f>SUM(V35:AA35)</f>
        <v>32</v>
      </c>
      <c r="AC35" s="18">
        <f>V35/$AB35</f>
        <v>0</v>
      </c>
      <c r="AD35" s="18">
        <f t="shared" ref="AD35:AH39" si="1">W35/$AB35</f>
        <v>3.125E-2</v>
      </c>
      <c r="AE35" s="18">
        <f t="shared" si="1"/>
        <v>9.375E-2</v>
      </c>
      <c r="AF35" s="18">
        <f t="shared" si="1"/>
        <v>0.3125</v>
      </c>
      <c r="AG35" s="18">
        <f t="shared" si="1"/>
        <v>0.53125</v>
      </c>
      <c r="AH35" s="18">
        <f t="shared" si="1"/>
        <v>3.125E-2</v>
      </c>
      <c r="AI35" s="43">
        <f>+BA1</f>
        <v>4.3899999999999997</v>
      </c>
      <c r="AJ35" s="43">
        <f t="shared" ref="AJ35:AL39" si="2">+BB1</f>
        <v>0.8</v>
      </c>
      <c r="AK35" s="16">
        <f t="shared" si="2"/>
        <v>5</v>
      </c>
      <c r="AL35" s="16">
        <f t="shared" si="2"/>
        <v>5</v>
      </c>
    </row>
    <row r="36" spans="1:56" s="13" customFormat="1" ht="18" customHeight="1" x14ac:dyDescent="0.25">
      <c r="A36" s="15">
        <v>2</v>
      </c>
      <c r="B36" s="76" t="s">
        <v>30</v>
      </c>
      <c r="C36" s="76"/>
      <c r="D36" s="76"/>
      <c r="E36" s="76"/>
      <c r="F36" s="76"/>
      <c r="G36" s="76"/>
      <c r="H36" s="76"/>
      <c r="I36" s="76"/>
      <c r="J36" s="76"/>
      <c r="K36" s="76"/>
      <c r="L36" s="76"/>
      <c r="M36" s="76"/>
      <c r="N36" s="76"/>
      <c r="O36" s="76"/>
      <c r="P36" s="76"/>
      <c r="Q36" s="76"/>
      <c r="R36" s="76"/>
      <c r="S36" s="76"/>
      <c r="T36" s="76"/>
      <c r="U36" s="77"/>
      <c r="V36" s="16">
        <f t="shared" ref="V36:V39" si="3">+AN2</f>
        <v>0</v>
      </c>
      <c r="W36" s="16">
        <f t="shared" si="0"/>
        <v>0</v>
      </c>
      <c r="X36" s="16">
        <f t="shared" si="0"/>
        <v>1</v>
      </c>
      <c r="Y36" s="16">
        <f t="shared" si="0"/>
        <v>10</v>
      </c>
      <c r="Z36" s="16">
        <f t="shared" si="0"/>
        <v>18</v>
      </c>
      <c r="AA36" s="16">
        <f t="shared" si="0"/>
        <v>3</v>
      </c>
      <c r="AB36" s="17">
        <f t="shared" ref="AB36:AB39" si="4">SUM(V36:AA36)</f>
        <v>32</v>
      </c>
      <c r="AC36" s="18">
        <f t="shared" ref="AC36:AC39" si="5">V36/$AB36</f>
        <v>0</v>
      </c>
      <c r="AD36" s="18">
        <f t="shared" si="1"/>
        <v>0</v>
      </c>
      <c r="AE36" s="18">
        <f t="shared" si="1"/>
        <v>3.125E-2</v>
      </c>
      <c r="AF36" s="18">
        <f t="shared" si="1"/>
        <v>0.3125</v>
      </c>
      <c r="AG36" s="18">
        <f t="shared" si="1"/>
        <v>0.5625</v>
      </c>
      <c r="AH36" s="18">
        <f t="shared" si="1"/>
        <v>9.375E-2</v>
      </c>
      <c r="AI36" s="43">
        <f t="shared" ref="AI36:AI39" si="6">+BA2</f>
        <v>4.59</v>
      </c>
      <c r="AJ36" s="43">
        <f t="shared" si="2"/>
        <v>0.56999999999999995</v>
      </c>
      <c r="AK36" s="16">
        <f t="shared" si="2"/>
        <v>5</v>
      </c>
      <c r="AL36" s="16">
        <f t="shared" si="2"/>
        <v>5</v>
      </c>
      <c r="AM36" s="14"/>
      <c r="AN36" s="14"/>
      <c r="AO36" s="14"/>
      <c r="AP36" s="14"/>
      <c r="AQ36" s="14"/>
      <c r="AR36" s="14"/>
      <c r="AS36" s="14"/>
      <c r="AT36" s="14"/>
      <c r="AU36" s="14"/>
      <c r="AV36" s="14"/>
      <c r="AW36" s="14"/>
      <c r="AX36" s="14"/>
      <c r="AY36" s="14"/>
      <c r="AZ36" s="14"/>
      <c r="BA36" s="14"/>
      <c r="BB36" s="14"/>
      <c r="BC36" s="14"/>
      <c r="BD36" s="14"/>
    </row>
    <row r="37" spans="1:56" s="13" customFormat="1" ht="18" customHeight="1" x14ac:dyDescent="0.25">
      <c r="A37" s="15">
        <v>3</v>
      </c>
      <c r="B37" s="76" t="s">
        <v>31</v>
      </c>
      <c r="C37" s="76"/>
      <c r="D37" s="76"/>
      <c r="E37" s="76"/>
      <c r="F37" s="76"/>
      <c r="G37" s="76"/>
      <c r="H37" s="76"/>
      <c r="I37" s="76"/>
      <c r="J37" s="76"/>
      <c r="K37" s="76"/>
      <c r="L37" s="76"/>
      <c r="M37" s="76"/>
      <c r="N37" s="76"/>
      <c r="O37" s="76"/>
      <c r="P37" s="76"/>
      <c r="Q37" s="76"/>
      <c r="R37" s="76"/>
      <c r="S37" s="76"/>
      <c r="T37" s="76"/>
      <c r="U37" s="77"/>
      <c r="V37" s="16">
        <f t="shared" si="3"/>
        <v>0</v>
      </c>
      <c r="W37" s="16">
        <f t="shared" si="0"/>
        <v>1</v>
      </c>
      <c r="X37" s="16">
        <f t="shared" si="0"/>
        <v>5</v>
      </c>
      <c r="Y37" s="16">
        <f t="shared" si="0"/>
        <v>11</v>
      </c>
      <c r="Z37" s="16">
        <f t="shared" si="0"/>
        <v>12</v>
      </c>
      <c r="AA37" s="16">
        <f t="shared" si="0"/>
        <v>3</v>
      </c>
      <c r="AB37" s="17">
        <f t="shared" si="4"/>
        <v>32</v>
      </c>
      <c r="AC37" s="18">
        <f t="shared" si="5"/>
        <v>0</v>
      </c>
      <c r="AD37" s="18">
        <f t="shared" si="1"/>
        <v>3.125E-2</v>
      </c>
      <c r="AE37" s="18">
        <f t="shared" si="1"/>
        <v>0.15625</v>
      </c>
      <c r="AF37" s="18">
        <f t="shared" si="1"/>
        <v>0.34375</v>
      </c>
      <c r="AG37" s="18">
        <f t="shared" si="1"/>
        <v>0.375</v>
      </c>
      <c r="AH37" s="18">
        <f t="shared" si="1"/>
        <v>9.375E-2</v>
      </c>
      <c r="AI37" s="43">
        <f t="shared" si="6"/>
        <v>4.17</v>
      </c>
      <c r="AJ37" s="43">
        <f t="shared" si="2"/>
        <v>0.85</v>
      </c>
      <c r="AK37" s="16">
        <f t="shared" si="2"/>
        <v>4</v>
      </c>
      <c r="AL37" s="16">
        <f t="shared" si="2"/>
        <v>5</v>
      </c>
    </row>
    <row r="38" spans="1:56" s="13" customFormat="1" ht="18" customHeight="1" x14ac:dyDescent="0.25">
      <c r="A38" s="15">
        <v>4</v>
      </c>
      <c r="B38" s="76" t="s">
        <v>32</v>
      </c>
      <c r="C38" s="76"/>
      <c r="D38" s="76"/>
      <c r="E38" s="76"/>
      <c r="F38" s="76"/>
      <c r="G38" s="76"/>
      <c r="H38" s="76"/>
      <c r="I38" s="76"/>
      <c r="J38" s="76"/>
      <c r="K38" s="76"/>
      <c r="L38" s="76"/>
      <c r="M38" s="76"/>
      <c r="N38" s="76"/>
      <c r="O38" s="76"/>
      <c r="P38" s="76"/>
      <c r="Q38" s="76"/>
      <c r="R38" s="76"/>
      <c r="S38" s="76"/>
      <c r="T38" s="76"/>
      <c r="U38" s="77"/>
      <c r="V38" s="16">
        <f t="shared" si="3"/>
        <v>0</v>
      </c>
      <c r="W38" s="16">
        <f t="shared" si="0"/>
        <v>0</v>
      </c>
      <c r="X38" s="16">
        <f t="shared" si="0"/>
        <v>3</v>
      </c>
      <c r="Y38" s="16">
        <f t="shared" si="0"/>
        <v>14</v>
      </c>
      <c r="Z38" s="16">
        <f t="shared" si="0"/>
        <v>14</v>
      </c>
      <c r="AA38" s="16">
        <f t="shared" si="0"/>
        <v>1</v>
      </c>
      <c r="AB38" s="17">
        <f t="shared" si="4"/>
        <v>32</v>
      </c>
      <c r="AC38" s="18">
        <f t="shared" si="5"/>
        <v>0</v>
      </c>
      <c r="AD38" s="18">
        <f t="shared" si="1"/>
        <v>0</v>
      </c>
      <c r="AE38" s="18">
        <f t="shared" si="1"/>
        <v>9.375E-2</v>
      </c>
      <c r="AF38" s="18">
        <f t="shared" si="1"/>
        <v>0.4375</v>
      </c>
      <c r="AG38" s="18">
        <f t="shared" si="1"/>
        <v>0.4375</v>
      </c>
      <c r="AH38" s="18">
        <f t="shared" si="1"/>
        <v>3.125E-2</v>
      </c>
      <c r="AI38" s="43">
        <f t="shared" si="6"/>
        <v>4.3499999999999996</v>
      </c>
      <c r="AJ38" s="43">
        <f t="shared" si="2"/>
        <v>0.66</v>
      </c>
      <c r="AK38" s="16">
        <f t="shared" si="2"/>
        <v>4</v>
      </c>
      <c r="AL38" s="16">
        <f t="shared" si="2"/>
        <v>4</v>
      </c>
    </row>
    <row r="39" spans="1:56" s="13" customFormat="1" ht="18" customHeight="1" x14ac:dyDescent="0.25">
      <c r="A39" s="15">
        <v>5</v>
      </c>
      <c r="B39" s="76" t="s">
        <v>33</v>
      </c>
      <c r="C39" s="76"/>
      <c r="D39" s="76"/>
      <c r="E39" s="76"/>
      <c r="F39" s="76"/>
      <c r="G39" s="76"/>
      <c r="H39" s="76"/>
      <c r="I39" s="76"/>
      <c r="J39" s="76"/>
      <c r="K39" s="76"/>
      <c r="L39" s="76"/>
      <c r="M39" s="76"/>
      <c r="N39" s="76"/>
      <c r="O39" s="76"/>
      <c r="P39" s="76"/>
      <c r="Q39" s="76"/>
      <c r="R39" s="76"/>
      <c r="S39" s="76"/>
      <c r="T39" s="76"/>
      <c r="U39" s="77"/>
      <c r="V39" s="16">
        <f t="shared" si="3"/>
        <v>0</v>
      </c>
      <c r="W39" s="16">
        <f t="shared" si="0"/>
        <v>1</v>
      </c>
      <c r="X39" s="16">
        <f t="shared" si="0"/>
        <v>4</v>
      </c>
      <c r="Y39" s="16">
        <f t="shared" si="0"/>
        <v>14</v>
      </c>
      <c r="Z39" s="16">
        <f t="shared" si="0"/>
        <v>12</v>
      </c>
      <c r="AA39" s="16">
        <f t="shared" si="0"/>
        <v>1</v>
      </c>
      <c r="AB39" s="17">
        <f t="shared" si="4"/>
        <v>32</v>
      </c>
      <c r="AC39" s="18">
        <f t="shared" si="5"/>
        <v>0</v>
      </c>
      <c r="AD39" s="18">
        <f t="shared" si="1"/>
        <v>3.125E-2</v>
      </c>
      <c r="AE39" s="18">
        <f t="shared" si="1"/>
        <v>0.125</v>
      </c>
      <c r="AF39" s="18">
        <f t="shared" si="1"/>
        <v>0.4375</v>
      </c>
      <c r="AG39" s="18">
        <f t="shared" si="1"/>
        <v>0.375</v>
      </c>
      <c r="AH39" s="18">
        <f t="shared" si="1"/>
        <v>3.125E-2</v>
      </c>
      <c r="AI39" s="43">
        <f t="shared" si="6"/>
        <v>4.1900000000000004</v>
      </c>
      <c r="AJ39" s="43">
        <f t="shared" si="2"/>
        <v>0.79</v>
      </c>
      <c r="AK39" s="16">
        <f t="shared" si="2"/>
        <v>4</v>
      </c>
      <c r="AL39" s="16">
        <f t="shared" si="2"/>
        <v>4</v>
      </c>
    </row>
    <row r="40" spans="1:56" s="14" customFormat="1" ht="18.75" customHeight="1" x14ac:dyDescent="0.25">
      <c r="A40" s="78"/>
      <c r="B40" s="78"/>
      <c r="C40" s="78"/>
      <c r="D40" s="78"/>
      <c r="E40" s="78"/>
      <c r="F40" s="78"/>
      <c r="G40" s="78"/>
      <c r="H40" s="78"/>
      <c r="I40" s="78"/>
      <c r="J40" s="78"/>
      <c r="K40" s="78"/>
      <c r="L40" s="78"/>
      <c r="M40" s="78"/>
      <c r="N40" s="78"/>
      <c r="O40" s="78"/>
      <c r="P40" s="78"/>
      <c r="Q40" s="78"/>
      <c r="R40" s="78"/>
      <c r="S40" s="78"/>
      <c r="T40" s="78"/>
      <c r="U40" s="79"/>
      <c r="V40" s="41"/>
      <c r="W40" s="41"/>
      <c r="X40" s="41"/>
      <c r="Y40" s="41"/>
      <c r="Z40" s="41"/>
      <c r="AA40" s="41"/>
      <c r="AB40" s="41"/>
      <c r="AC40" s="41"/>
      <c r="AD40" s="41"/>
      <c r="AE40" s="41"/>
      <c r="AF40" s="41"/>
      <c r="AG40" s="41"/>
      <c r="AH40" s="41"/>
      <c r="AI40" s="44"/>
      <c r="AJ40" s="44"/>
      <c r="AK40" s="51"/>
      <c r="AL40" s="51"/>
      <c r="AM40"/>
      <c r="AN40"/>
      <c r="AO40"/>
      <c r="AP40"/>
      <c r="AQ40"/>
      <c r="AR40"/>
      <c r="AS40"/>
      <c r="AT40"/>
      <c r="AU40"/>
      <c r="AV40"/>
      <c r="AW40"/>
      <c r="AX40"/>
      <c r="AY40"/>
      <c r="AZ40"/>
      <c r="BA40"/>
      <c r="BB40"/>
      <c r="BC40"/>
      <c r="BD40"/>
    </row>
    <row r="41" spans="1:56" s="14" customFormat="1" ht="18.75" customHeight="1" x14ac:dyDescent="0.25">
      <c r="A41" s="15">
        <v>6</v>
      </c>
      <c r="B41" s="76" t="s">
        <v>34</v>
      </c>
      <c r="C41" s="76"/>
      <c r="D41" s="76"/>
      <c r="E41" s="76"/>
      <c r="F41" s="76"/>
      <c r="G41" s="76"/>
      <c r="H41" s="76"/>
      <c r="I41" s="76"/>
      <c r="J41" s="76"/>
      <c r="K41" s="76"/>
      <c r="L41" s="76"/>
      <c r="M41" s="76"/>
      <c r="N41" s="76"/>
      <c r="O41" s="76"/>
      <c r="P41" s="76"/>
      <c r="Q41" s="76"/>
      <c r="R41" s="76"/>
      <c r="S41" s="76"/>
      <c r="T41" s="76"/>
      <c r="U41" s="77"/>
      <c r="V41" s="16">
        <f>+AN6</f>
        <v>0</v>
      </c>
      <c r="W41" s="16">
        <f t="shared" ref="W41:AA41" si="7">+AO6</f>
        <v>0</v>
      </c>
      <c r="X41" s="16">
        <f t="shared" si="7"/>
        <v>2</v>
      </c>
      <c r="Y41" s="16">
        <f t="shared" si="7"/>
        <v>17</v>
      </c>
      <c r="Z41" s="16">
        <f t="shared" si="7"/>
        <v>13</v>
      </c>
      <c r="AA41" s="16">
        <f t="shared" si="7"/>
        <v>0</v>
      </c>
      <c r="AB41" s="17">
        <f>SUM(V41:AA41)</f>
        <v>32</v>
      </c>
      <c r="AC41" s="18">
        <f>V41/$AB41</f>
        <v>0</v>
      </c>
      <c r="AD41" s="18">
        <f t="shared" ref="AD41:AH41" si="8">W41/$AB41</f>
        <v>0</v>
      </c>
      <c r="AE41" s="18">
        <f t="shared" si="8"/>
        <v>6.25E-2</v>
      </c>
      <c r="AF41" s="18">
        <f t="shared" si="8"/>
        <v>0.53125</v>
      </c>
      <c r="AG41" s="18">
        <f t="shared" si="8"/>
        <v>0.40625</v>
      </c>
      <c r="AH41" s="18">
        <f t="shared" si="8"/>
        <v>0</v>
      </c>
      <c r="AI41" s="43">
        <f>+BA6</f>
        <v>4.34</v>
      </c>
      <c r="AJ41" s="43">
        <f t="shared" ref="AJ41:AL41" si="9">+BB6</f>
        <v>0.6</v>
      </c>
      <c r="AK41" s="16">
        <f t="shared" si="9"/>
        <v>4</v>
      </c>
      <c r="AL41" s="16">
        <f t="shared" si="9"/>
        <v>4</v>
      </c>
      <c r="AM41"/>
      <c r="AN41"/>
      <c r="AO41"/>
      <c r="AP41"/>
      <c r="AQ41"/>
      <c r="AR41"/>
      <c r="AS41"/>
      <c r="AT41"/>
      <c r="AU41"/>
      <c r="AV41"/>
      <c r="AW41"/>
      <c r="AX41"/>
      <c r="AY41"/>
      <c r="AZ41"/>
      <c r="BA41"/>
      <c r="BB41"/>
      <c r="BC41"/>
      <c r="BD41"/>
    </row>
    <row r="42" spans="1:56" s="13" customFormat="1" ht="18"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row>
    <row r="43" spans="1:56" s="13" customFormat="1" ht="18"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row>
    <row r="44" spans="1:56" s="14" customFormat="1" ht="18.75" customHeight="1" x14ac:dyDescent="0.25">
      <c r="A44" s="74" t="s">
        <v>37</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c r="AN44"/>
      <c r="AO44"/>
      <c r="AP44"/>
      <c r="AQ44"/>
      <c r="AR44"/>
      <c r="AS44"/>
      <c r="AT44"/>
      <c r="AU44"/>
      <c r="AV44"/>
      <c r="AW44"/>
      <c r="AX44"/>
      <c r="AY44"/>
      <c r="AZ44"/>
      <c r="BA44"/>
      <c r="BB44"/>
      <c r="BC44"/>
      <c r="BD44"/>
    </row>
    <row r="45" spans="1:56" s="14" customFormat="1" ht="18" customHeight="1" x14ac:dyDescent="0.25">
      <c r="A45"/>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1:56" s="14" customFormat="1" ht="18" customHeight="1" x14ac:dyDescent="0.2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row>
    <row r="47" spans="1:56" s="14" customFormat="1" ht="18" customHeight="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row>
    <row r="48" spans="1:56" s="14" customFormat="1" ht="18" customHeight="1" x14ac:dyDescent="0.2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row>
    <row r="49" spans="1:56" s="14" customFormat="1" ht="18"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row>
    <row r="50" spans="1:56" s="14" customFormat="1" ht="18" customHeight="1" x14ac:dyDescent="0.2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row>
    <row r="51" spans="1:56" s="14" customFormat="1" ht="18" customHeight="1" x14ac:dyDescent="0.25">
      <c r="A51" s="54"/>
      <c r="B51" s="54"/>
      <c r="C51" s="54"/>
      <c r="D51"/>
      <c r="E51"/>
      <c r="F51"/>
      <c r="G51"/>
      <c r="H51"/>
      <c r="I51"/>
      <c r="J51"/>
      <c r="K51"/>
      <c r="L51"/>
      <c r="M51"/>
      <c r="N51"/>
      <c r="O51"/>
      <c r="P51"/>
      <c r="Q51"/>
      <c r="R51"/>
      <c r="S51"/>
      <c r="T51"/>
      <c r="U51"/>
      <c r="V51"/>
      <c r="W51"/>
      <c r="X51"/>
      <c r="Y51"/>
      <c r="Z51"/>
      <c r="AA51"/>
      <c r="AB51"/>
      <c r="AC51"/>
      <c r="AD51"/>
      <c r="AE51"/>
      <c r="AF51"/>
      <c r="AG51"/>
      <c r="AH51"/>
      <c r="AI51"/>
      <c r="AJ51"/>
      <c r="AK51"/>
      <c r="AL51"/>
    </row>
    <row r="52" spans="1:56" s="14" customFormat="1" ht="18" customHeight="1" x14ac:dyDescent="0.25">
      <c r="A52" s="54"/>
      <c r="B52" s="54"/>
      <c r="C52" s="54"/>
      <c r="D52"/>
      <c r="E52"/>
      <c r="F52"/>
      <c r="G52"/>
      <c r="H52"/>
      <c r="I52"/>
      <c r="J52"/>
      <c r="K52"/>
      <c r="L52"/>
      <c r="M52"/>
      <c r="N52"/>
      <c r="O52"/>
      <c r="P52"/>
      <c r="Q52"/>
      <c r="R52"/>
      <c r="S52"/>
      <c r="T52"/>
      <c r="U52"/>
      <c r="V52"/>
      <c r="W52"/>
      <c r="X52"/>
      <c r="Y52"/>
      <c r="Z52"/>
      <c r="AA52"/>
      <c r="AB52"/>
      <c r="AC52"/>
      <c r="AD52"/>
      <c r="AE52"/>
      <c r="AF52"/>
      <c r="AG52"/>
      <c r="AH52"/>
      <c r="AI52"/>
      <c r="AJ52"/>
      <c r="AK52"/>
      <c r="AL52"/>
    </row>
    <row r="53" spans="1:56" x14ac:dyDescent="0.25">
      <c r="A53" s="54"/>
      <c r="B53" s="54"/>
      <c r="C53" s="54"/>
      <c r="AM53" s="14"/>
      <c r="AN53" s="14"/>
      <c r="AO53" s="14"/>
      <c r="AP53" s="14"/>
      <c r="AQ53" s="14"/>
      <c r="AR53" s="14"/>
      <c r="AS53" s="14"/>
      <c r="AT53" s="14"/>
      <c r="AU53" s="14"/>
      <c r="AV53" s="14"/>
      <c r="AW53" s="14"/>
      <c r="AX53" s="14"/>
      <c r="AY53" s="14"/>
      <c r="AZ53" s="14"/>
      <c r="BA53" s="14"/>
      <c r="BB53" s="14"/>
      <c r="BC53" s="14"/>
      <c r="BD53" s="14"/>
    </row>
    <row r="54" spans="1:56" x14ac:dyDescent="0.25">
      <c r="A54" s="54"/>
      <c r="B54" s="54"/>
      <c r="C54" s="54"/>
      <c r="AM54" s="14"/>
      <c r="AN54" s="14"/>
      <c r="AO54" s="14"/>
      <c r="AP54" s="14"/>
      <c r="AQ54" s="14"/>
      <c r="AR54" s="14"/>
      <c r="AS54" s="14"/>
      <c r="AT54" s="14"/>
      <c r="AU54" s="14"/>
      <c r="AV54" s="14"/>
      <c r="AW54" s="14"/>
      <c r="AX54" s="14"/>
      <c r="AY54" s="14"/>
      <c r="AZ54" s="14"/>
      <c r="BA54" s="14"/>
      <c r="BB54" s="14"/>
      <c r="BC54" s="14"/>
      <c r="BD54" s="14"/>
    </row>
    <row r="55" spans="1:56" x14ac:dyDescent="0.25">
      <c r="AM55" s="14"/>
      <c r="AN55" s="14"/>
      <c r="AO55" s="14"/>
      <c r="AP55" s="14"/>
      <c r="AQ55" s="14"/>
      <c r="AR55" s="14"/>
      <c r="AS55" s="14"/>
      <c r="AT55" s="14"/>
      <c r="AU55" s="14"/>
      <c r="AV55" s="14"/>
      <c r="AW55" s="14"/>
      <c r="AX55" s="14"/>
      <c r="AY55" s="14"/>
      <c r="AZ55" s="14"/>
      <c r="BA55" s="14"/>
      <c r="BB55" s="14"/>
      <c r="BC55" s="14"/>
      <c r="BD55" s="14"/>
    </row>
    <row r="56" spans="1:56" x14ac:dyDescent="0.25">
      <c r="AM56" s="14"/>
      <c r="AN56" s="14"/>
      <c r="AO56" s="14"/>
      <c r="AP56" s="14"/>
      <c r="AQ56" s="14"/>
      <c r="AR56" s="14"/>
      <c r="AS56" s="14"/>
      <c r="AT56" s="14"/>
      <c r="AU56" s="14"/>
      <c r="AV56" s="14"/>
      <c r="AW56" s="14"/>
      <c r="AX56" s="14"/>
      <c r="AY56" s="14"/>
      <c r="AZ56" s="14"/>
      <c r="BA56" s="14"/>
      <c r="BB56" s="14"/>
      <c r="BC56" s="14"/>
      <c r="BD56" s="14"/>
    </row>
    <row r="57" spans="1:56" x14ac:dyDescent="0.25">
      <c r="AM57" s="14"/>
      <c r="AN57" s="14"/>
      <c r="AO57" s="14"/>
      <c r="AP57" s="14"/>
      <c r="AQ57" s="14"/>
      <c r="AR57" s="14"/>
      <c r="AS57" s="14"/>
      <c r="AT57" s="14"/>
      <c r="AU57" s="14"/>
      <c r="AV57" s="14"/>
      <c r="AW57" s="14"/>
      <c r="AX57" s="14"/>
      <c r="AY57" s="14"/>
      <c r="AZ57" s="14"/>
      <c r="BA57" s="14"/>
      <c r="BB57" s="14"/>
      <c r="BC57" s="14"/>
      <c r="BD57" s="14"/>
    </row>
  </sheetData>
  <mergeCells count="35">
    <mergeCell ref="AK44:AL44"/>
    <mergeCell ref="S44:U44"/>
    <mergeCell ref="V44:X44"/>
    <mergeCell ref="Y44:AA44"/>
    <mergeCell ref="AB44:AD44"/>
    <mergeCell ref="AE44:AG44"/>
    <mergeCell ref="AH44:AJ44"/>
    <mergeCell ref="B38:U38"/>
    <mergeCell ref="B39:U39"/>
    <mergeCell ref="A40:U40"/>
    <mergeCell ref="B41:U41"/>
    <mergeCell ref="A44:C44"/>
    <mergeCell ref="D44:F44"/>
    <mergeCell ref="G44:I44"/>
    <mergeCell ref="J44:L44"/>
    <mergeCell ref="M44:O44"/>
    <mergeCell ref="P44:R44"/>
    <mergeCell ref="B37:U37"/>
    <mergeCell ref="A24:J24"/>
    <mergeCell ref="C25:J25"/>
    <mergeCell ref="A29:O29"/>
    <mergeCell ref="V31:AA32"/>
    <mergeCell ref="B33:U33"/>
    <mergeCell ref="A34:U34"/>
    <mergeCell ref="V34:AL34"/>
    <mergeCell ref="B35:U35"/>
    <mergeCell ref="B36:U36"/>
    <mergeCell ref="AC31:AH32"/>
    <mergeCell ref="AI31:AL32"/>
    <mergeCell ref="A18:K18"/>
    <mergeCell ref="A1:AE1"/>
    <mergeCell ref="A6:AL6"/>
    <mergeCell ref="A7:AL7"/>
    <mergeCell ref="A8:AE8"/>
    <mergeCell ref="A9:AL9"/>
  </mergeCells>
  <printOptions horizontalCentered="1" verticalCentered="1"/>
  <pageMargins left="0" right="0" top="0" bottom="0" header="0.31496062992125984" footer="0.31496062992125984"/>
  <pageSetup paperSize="9" scale="33" orientation="landscape" r:id="rId1"/>
  <rowBreaks count="1" manualBreakCount="1">
    <brk id="50" max="3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78DCB-D8FD-4E3E-B2C8-4FA6AB21264F}">
  <sheetPr>
    <tabColor rgb="FF92D050"/>
    <pageSetUpPr fitToPage="1"/>
  </sheetPr>
  <dimension ref="A1:BD57"/>
  <sheetViews>
    <sheetView view="pageBreakPreview" zoomScale="80" zoomScaleNormal="100" zoomScaleSheetLayoutView="80" workbookViewId="0">
      <selection activeCell="B37" sqref="B37:U37"/>
    </sheetView>
  </sheetViews>
  <sheetFormatPr baseColWidth="10" defaultRowHeight="15" x14ac:dyDescent="0.25"/>
  <cols>
    <col min="1" max="1" width="10.140625" customWidth="1"/>
    <col min="2" max="2" width="9.42578125" customWidth="1"/>
    <col min="3" max="3" width="8.28515625" customWidth="1"/>
    <col min="4" max="4" width="9.5703125" customWidth="1"/>
    <col min="5" max="5" width="49.42578125" customWidth="1"/>
    <col min="6" max="6" width="11.7109375" customWidth="1"/>
    <col min="8" max="8" width="11.42578125" customWidth="1"/>
    <col min="10" max="10" width="10.140625" customWidth="1"/>
    <col min="11" max="11" width="9.28515625" customWidth="1"/>
    <col min="12" max="12" width="9" customWidth="1"/>
    <col min="13" max="14" width="8.5703125" customWidth="1"/>
    <col min="15" max="15" width="9.5703125" customWidth="1"/>
    <col min="16" max="16" width="8.28515625" customWidth="1"/>
    <col min="17" max="17" width="11" customWidth="1"/>
    <col min="18" max="18" width="10.7109375" bestFit="1" customWidth="1"/>
    <col min="19" max="19" width="11.7109375" customWidth="1"/>
    <col min="20" max="20" width="14.42578125" customWidth="1"/>
    <col min="21" max="21" width="7.5703125" customWidth="1"/>
    <col min="22" max="23" width="10" customWidth="1"/>
    <col min="24" max="24" width="10.85546875" customWidth="1"/>
    <col min="25" max="25" width="10.7109375" customWidth="1"/>
    <col min="26" max="26" width="8.7109375" customWidth="1"/>
    <col min="27" max="27" width="8" bestFit="1" customWidth="1"/>
    <col min="28" max="28" width="8.5703125" bestFit="1" customWidth="1"/>
    <col min="29" max="30" width="10.7109375" bestFit="1" customWidth="1"/>
    <col min="31" max="32" width="12.42578125" bestFit="1" customWidth="1"/>
    <col min="33" max="33" width="10.7109375" bestFit="1" customWidth="1"/>
    <col min="34" max="34" width="10.7109375" customWidth="1"/>
    <col min="35" max="35" width="8.7109375" bestFit="1" customWidth="1"/>
    <col min="36" max="36" width="14.85546875" bestFit="1" customWidth="1"/>
    <col min="37" max="37" width="11.28515625" bestFit="1" customWidth="1"/>
    <col min="38" max="38" width="8" bestFit="1" customWidth="1"/>
    <col min="39" max="39" width="70.42578125" hidden="1" customWidth="1"/>
    <col min="40" max="56" width="11.42578125" hidden="1" customWidth="1"/>
  </cols>
  <sheetData>
    <row r="1" spans="1:56"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M1" t="s">
        <v>80</v>
      </c>
      <c r="AN1">
        <v>1</v>
      </c>
      <c r="AO1">
        <v>0</v>
      </c>
      <c r="AP1">
        <v>4</v>
      </c>
      <c r="AQ1">
        <v>8</v>
      </c>
      <c r="AR1">
        <v>4</v>
      </c>
      <c r="AS1">
        <v>0</v>
      </c>
      <c r="AT1">
        <v>17</v>
      </c>
      <c r="AU1" t="s">
        <v>80</v>
      </c>
      <c r="AV1">
        <v>1</v>
      </c>
      <c r="AW1">
        <v>0</v>
      </c>
      <c r="AX1">
        <v>4</v>
      </c>
      <c r="AY1">
        <v>8</v>
      </c>
      <c r="AZ1">
        <v>4</v>
      </c>
      <c r="BA1">
        <v>3.82</v>
      </c>
      <c r="BB1">
        <v>1.01</v>
      </c>
      <c r="BC1">
        <v>4</v>
      </c>
      <c r="BD1">
        <v>4</v>
      </c>
    </row>
    <row r="2" spans="1:56" x14ac:dyDescent="0.2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M2" t="s">
        <v>81</v>
      </c>
      <c r="AN2">
        <v>2</v>
      </c>
      <c r="AO2">
        <v>2</v>
      </c>
      <c r="AP2">
        <v>2</v>
      </c>
      <c r="AQ2">
        <v>3</v>
      </c>
      <c r="AR2">
        <v>5</v>
      </c>
      <c r="AS2">
        <v>3</v>
      </c>
      <c r="AT2">
        <v>17</v>
      </c>
      <c r="AU2" t="s">
        <v>81</v>
      </c>
      <c r="AV2">
        <v>2</v>
      </c>
      <c r="AW2">
        <v>2</v>
      </c>
      <c r="AX2">
        <v>2</v>
      </c>
      <c r="AY2">
        <v>3</v>
      </c>
      <c r="AZ2">
        <v>5</v>
      </c>
      <c r="BA2">
        <v>3.5</v>
      </c>
      <c r="BB2">
        <v>1.51</v>
      </c>
      <c r="BC2">
        <v>4</v>
      </c>
      <c r="BD2">
        <v>5</v>
      </c>
    </row>
    <row r="3" spans="1:56" x14ac:dyDescent="0.2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M3" t="s">
        <v>82</v>
      </c>
      <c r="AN3">
        <v>1</v>
      </c>
      <c r="AO3">
        <v>1</v>
      </c>
      <c r="AP3">
        <v>5</v>
      </c>
      <c r="AQ3">
        <v>3</v>
      </c>
      <c r="AR3">
        <v>4</v>
      </c>
      <c r="AS3">
        <v>3</v>
      </c>
      <c r="AT3">
        <v>17</v>
      </c>
      <c r="AU3" t="s">
        <v>82</v>
      </c>
      <c r="AV3">
        <v>1</v>
      </c>
      <c r="AW3">
        <v>1</v>
      </c>
      <c r="AX3">
        <v>5</v>
      </c>
      <c r="AY3">
        <v>3</v>
      </c>
      <c r="AZ3">
        <v>4</v>
      </c>
      <c r="BA3">
        <v>3.57</v>
      </c>
      <c r="BB3">
        <v>1.22</v>
      </c>
      <c r="BC3">
        <v>4</v>
      </c>
      <c r="BD3">
        <v>3</v>
      </c>
    </row>
    <row r="4" spans="1:56" x14ac:dyDescent="0.2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M4" t="s">
        <v>83</v>
      </c>
      <c r="AN4">
        <v>0</v>
      </c>
      <c r="AO4">
        <v>2</v>
      </c>
      <c r="AP4">
        <v>4</v>
      </c>
      <c r="AQ4">
        <v>4</v>
      </c>
      <c r="AR4">
        <v>4</v>
      </c>
      <c r="AS4">
        <v>3</v>
      </c>
      <c r="AT4">
        <v>17</v>
      </c>
      <c r="AU4" t="s">
        <v>83</v>
      </c>
      <c r="AV4">
        <v>0</v>
      </c>
      <c r="AW4">
        <v>2</v>
      </c>
      <c r="AX4">
        <v>4</v>
      </c>
      <c r="AY4">
        <v>4</v>
      </c>
      <c r="AZ4">
        <v>4</v>
      </c>
      <c r="BA4">
        <v>3.71</v>
      </c>
      <c r="BB4">
        <v>1.07</v>
      </c>
      <c r="BC4">
        <v>4</v>
      </c>
      <c r="BD4">
        <v>3</v>
      </c>
    </row>
    <row r="5" spans="1:56" x14ac:dyDescent="0.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M5" t="s">
        <v>84</v>
      </c>
      <c r="AN5">
        <v>0</v>
      </c>
      <c r="AO5">
        <v>2</v>
      </c>
      <c r="AP5">
        <v>3</v>
      </c>
      <c r="AQ5">
        <v>7</v>
      </c>
      <c r="AR5">
        <v>4</v>
      </c>
      <c r="AS5">
        <v>1</v>
      </c>
      <c r="AT5">
        <v>17</v>
      </c>
      <c r="AU5" t="s">
        <v>84</v>
      </c>
      <c r="AV5">
        <v>0</v>
      </c>
      <c r="AW5">
        <v>2</v>
      </c>
      <c r="AX5">
        <v>3</v>
      </c>
      <c r="AY5">
        <v>7</v>
      </c>
      <c r="AZ5">
        <v>4</v>
      </c>
      <c r="BA5">
        <v>3.81</v>
      </c>
      <c r="BB5">
        <v>0.98</v>
      </c>
      <c r="BC5">
        <v>4</v>
      </c>
      <c r="BD5">
        <v>4</v>
      </c>
    </row>
    <row r="6" spans="1:56" ht="15.75" x14ac:dyDescent="0.25">
      <c r="A6" s="87" t="s">
        <v>0</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t="s">
        <v>85</v>
      </c>
      <c r="AN6">
        <v>0</v>
      </c>
      <c r="AO6">
        <v>1</v>
      </c>
      <c r="AP6">
        <v>5</v>
      </c>
      <c r="AQ6">
        <v>7</v>
      </c>
      <c r="AR6">
        <v>4</v>
      </c>
      <c r="AS6">
        <v>0</v>
      </c>
      <c r="AT6">
        <v>17</v>
      </c>
      <c r="AU6" t="s">
        <v>85</v>
      </c>
      <c r="AV6">
        <v>0</v>
      </c>
      <c r="AW6">
        <v>1</v>
      </c>
      <c r="AX6">
        <v>5</v>
      </c>
      <c r="AY6">
        <v>7</v>
      </c>
      <c r="AZ6">
        <v>4</v>
      </c>
      <c r="BA6">
        <v>3.82</v>
      </c>
      <c r="BB6">
        <v>0.88</v>
      </c>
      <c r="BC6">
        <v>4</v>
      </c>
      <c r="BD6">
        <v>4</v>
      </c>
    </row>
    <row r="7" spans="1:56" x14ac:dyDescent="0.25">
      <c r="A7" s="88" t="s">
        <v>15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row>
    <row r="8" spans="1:56" ht="15.75" x14ac:dyDescent="0.2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row>
    <row r="9" spans="1:56" ht="27.75" customHeight="1" x14ac:dyDescent="0.25">
      <c r="A9" s="90" t="s">
        <v>66</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row>
    <row r="10" spans="1:56" ht="27.75" customHeight="1" x14ac:dyDescent="0.25">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row>
    <row r="11" spans="1:56" ht="27.75" customHeight="1" x14ac:dyDescent="0.25">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row>
    <row r="12" spans="1:56" ht="27.75" customHeight="1" x14ac:dyDescent="0.25">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row>
    <row r="13" spans="1:56" ht="27.75" customHeight="1" x14ac:dyDescent="0.25">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row>
    <row r="14" spans="1:56" ht="27.75" customHeight="1" x14ac:dyDescent="0.2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row>
    <row r="15" spans="1:56" ht="27.75" customHeight="1" x14ac:dyDescent="0.25">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row>
    <row r="16" spans="1:56" ht="27.75" customHeight="1" x14ac:dyDescent="0.25">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pans="1:56" ht="27.75" customHeight="1" x14ac:dyDescent="0.25">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row>
    <row r="18" spans="1:56" ht="27.75" customHeight="1" x14ac:dyDescent="0.25">
      <c r="A18" s="96" t="s">
        <v>42</v>
      </c>
      <c r="B18" s="96"/>
      <c r="C18" s="96"/>
      <c r="D18" s="96"/>
      <c r="E18" s="96"/>
      <c r="F18" s="96"/>
      <c r="G18" s="96"/>
      <c r="H18" s="96"/>
      <c r="I18" s="96"/>
      <c r="J18" s="96"/>
      <c r="K18" s="96"/>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row>
    <row r="19" spans="1:56" x14ac:dyDescent="0.25">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row>
    <row r="20" spans="1:56" x14ac:dyDescent="0.25">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row>
    <row r="21" spans="1:56" ht="15" customHeight="1" x14ac:dyDescent="0.25">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pans="1:56" x14ac:dyDescent="0.25">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pans="1:56" x14ac:dyDescent="0.25">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row>
    <row r="24" spans="1:56" ht="18" x14ac:dyDescent="0.25">
      <c r="A24" s="92" t="s">
        <v>1</v>
      </c>
      <c r="B24" s="92"/>
      <c r="C24" s="92"/>
      <c r="D24" s="92"/>
      <c r="E24" s="92"/>
      <c r="F24" s="92"/>
      <c r="G24" s="92"/>
      <c r="H24" s="92"/>
      <c r="I24" s="92"/>
      <c r="J24" s="92"/>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row>
    <row r="25" spans="1:56" ht="15" customHeight="1" x14ac:dyDescent="0.25">
      <c r="A25" s="55"/>
      <c r="B25" s="55"/>
      <c r="C25" s="75" t="s">
        <v>35</v>
      </c>
      <c r="D25" s="75"/>
      <c r="E25" s="75"/>
      <c r="F25" s="75"/>
      <c r="G25" s="75"/>
      <c r="H25" s="75"/>
      <c r="I25" s="75"/>
      <c r="J25" s="7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pans="1:56" ht="15" customHeight="1" x14ac:dyDescent="0.25">
      <c r="A26" s="55"/>
      <c r="B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row>
    <row r="27" spans="1:56" x14ac:dyDescent="0.25">
      <c r="C27" s="53"/>
      <c r="D27" s="53"/>
      <c r="E27" s="53"/>
      <c r="F27" s="53"/>
      <c r="G27" s="53"/>
      <c r="H27" s="53"/>
      <c r="I27" s="53"/>
      <c r="J27" s="53"/>
    </row>
    <row r="28" spans="1:56" x14ac:dyDescent="0.25">
      <c r="C28" s="53"/>
      <c r="D28" s="53"/>
      <c r="E28" s="53"/>
      <c r="F28" s="53"/>
      <c r="G28" s="53"/>
      <c r="H28" s="53"/>
      <c r="I28" s="53"/>
      <c r="J28" s="53"/>
    </row>
    <row r="29" spans="1:56" s="13" customFormat="1" ht="18" customHeight="1" x14ac:dyDescent="0.25">
      <c r="A29" s="80" t="s">
        <v>36</v>
      </c>
      <c r="B29" s="80"/>
      <c r="C29" s="80"/>
      <c r="D29" s="80"/>
      <c r="E29" s="80"/>
      <c r="F29" s="80"/>
      <c r="G29" s="80"/>
      <c r="H29" s="80"/>
      <c r="I29" s="80"/>
      <c r="J29" s="80"/>
      <c r="K29" s="80"/>
      <c r="L29" s="80"/>
      <c r="M29" s="80"/>
      <c r="N29" s="80"/>
      <c r="O29" s="80"/>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56" s="47" customFormat="1" ht="18" customHeight="1" x14ac:dyDescent="0.25">
      <c r="A30" s="45"/>
      <c r="B30" s="45"/>
      <c r="C30" s="45"/>
      <c r="D30" s="45"/>
      <c r="E30" s="45"/>
      <c r="F30" s="45"/>
      <c r="G30" s="45"/>
      <c r="H30" s="45"/>
      <c r="I30" s="45"/>
      <c r="J30" s="45"/>
      <c r="K30" s="45"/>
      <c r="L30" s="45"/>
      <c r="M30" s="45"/>
      <c r="N30" s="45"/>
      <c r="O30" s="45"/>
      <c r="P30" s="46"/>
      <c r="Q30" s="46"/>
      <c r="R30" s="46"/>
      <c r="S30" s="46"/>
      <c r="T30" s="46"/>
      <c r="U30" s="46"/>
      <c r="V30" s="46"/>
      <c r="W30" s="46"/>
      <c r="X30" s="46"/>
      <c r="Y30" s="46"/>
      <c r="Z30" s="46"/>
      <c r="AA30" s="46"/>
      <c r="AB30" s="46"/>
      <c r="AC30" s="46"/>
      <c r="AD30" s="46"/>
      <c r="AE30" s="46"/>
      <c r="AF30" s="46"/>
      <c r="AG30" s="46"/>
      <c r="AH30" s="46"/>
      <c r="AI30" s="46"/>
      <c r="AJ30" s="46"/>
      <c r="AK30" s="46"/>
      <c r="AL30" s="46"/>
    </row>
    <row r="31" spans="1:56" s="14" customFormat="1" ht="19.5" customHeight="1" x14ac:dyDescent="0.25">
      <c r="A31" s="26"/>
      <c r="B31" s="26"/>
      <c r="C31" s="26"/>
      <c r="D31" s="26"/>
      <c r="E31" s="26"/>
      <c r="F31" s="26"/>
      <c r="G31" s="26"/>
      <c r="H31" s="26"/>
      <c r="I31" s="26"/>
      <c r="J31" s="26"/>
      <c r="K31" s="26"/>
      <c r="L31" s="26"/>
      <c r="M31" s="26"/>
      <c r="N31" s="26"/>
      <c r="O31" s="26"/>
      <c r="P31" s="26"/>
      <c r="Q31" s="26"/>
      <c r="R31" s="26"/>
      <c r="S31" s="26"/>
      <c r="T31" s="26"/>
      <c r="U31" s="26"/>
      <c r="V31" s="81" t="s">
        <v>2</v>
      </c>
      <c r="W31" s="81"/>
      <c r="X31" s="81"/>
      <c r="Y31" s="81"/>
      <c r="Z31" s="81"/>
      <c r="AA31" s="81"/>
      <c r="AB31" s="26"/>
      <c r="AC31" s="81" t="s">
        <v>3</v>
      </c>
      <c r="AD31" s="81"/>
      <c r="AE31" s="81"/>
      <c r="AF31" s="81"/>
      <c r="AG31" s="81"/>
      <c r="AH31" s="81"/>
      <c r="AI31" s="82" t="s">
        <v>4</v>
      </c>
      <c r="AJ31" s="82"/>
      <c r="AK31" s="82"/>
      <c r="AL31" s="82"/>
      <c r="AM31" s="13"/>
      <c r="AN31" s="13"/>
      <c r="AO31" s="13"/>
      <c r="AP31" s="13"/>
      <c r="AQ31" s="13"/>
      <c r="AR31" s="13"/>
      <c r="AS31" s="13"/>
      <c r="AT31" s="13"/>
      <c r="AU31" s="13"/>
      <c r="AV31" s="13"/>
      <c r="AW31" s="13"/>
      <c r="AX31" s="13"/>
      <c r="AY31" s="13"/>
      <c r="AZ31" s="13"/>
      <c r="BA31" s="13"/>
      <c r="BB31" s="13"/>
      <c r="BC31" s="13"/>
      <c r="BD31" s="13"/>
    </row>
    <row r="32" spans="1:56" s="13" customFormat="1" ht="18" customHeight="1" thickBot="1" x14ac:dyDescent="0.3">
      <c r="A32" s="26"/>
      <c r="B32" s="26"/>
      <c r="C32" s="26"/>
      <c r="D32" s="26"/>
      <c r="E32" s="26"/>
      <c r="F32" s="26"/>
      <c r="G32" s="26"/>
      <c r="H32" s="26"/>
      <c r="I32" s="26"/>
      <c r="J32" s="26"/>
      <c r="K32" s="26"/>
      <c r="L32" s="26"/>
      <c r="M32" s="26"/>
      <c r="N32" s="26"/>
      <c r="O32" s="26"/>
      <c r="P32" s="26"/>
      <c r="Q32" s="26"/>
      <c r="R32" s="26"/>
      <c r="S32" s="26"/>
      <c r="T32" s="26"/>
      <c r="U32" s="26"/>
      <c r="V32" s="81"/>
      <c r="W32" s="81"/>
      <c r="X32" s="81"/>
      <c r="Y32" s="81"/>
      <c r="Z32" s="81"/>
      <c r="AA32" s="81"/>
      <c r="AB32" s="26"/>
      <c r="AC32" s="81"/>
      <c r="AD32" s="81"/>
      <c r="AE32" s="81"/>
      <c r="AF32" s="81"/>
      <c r="AG32" s="81"/>
      <c r="AH32" s="81"/>
      <c r="AI32" s="82"/>
      <c r="AJ32" s="82"/>
      <c r="AK32" s="82"/>
      <c r="AL32" s="82"/>
    </row>
    <row r="33" spans="1:56" s="13" customFormat="1" ht="18" customHeight="1" x14ac:dyDescent="0.25">
      <c r="A33" s="27"/>
      <c r="B33" s="83"/>
      <c r="C33" s="83"/>
      <c r="D33" s="83"/>
      <c r="E33" s="83"/>
      <c r="F33" s="83"/>
      <c r="G33" s="83"/>
      <c r="H33" s="83"/>
      <c r="I33" s="83"/>
      <c r="J33" s="83"/>
      <c r="K33" s="83"/>
      <c r="L33" s="83"/>
      <c r="M33" s="83"/>
      <c r="N33" s="83"/>
      <c r="O33" s="83"/>
      <c r="P33" s="83"/>
      <c r="Q33" s="83"/>
      <c r="R33" s="83"/>
      <c r="S33" s="83"/>
      <c r="T33" s="83"/>
      <c r="U33" s="83"/>
      <c r="V33" s="28">
        <v>1</v>
      </c>
      <c r="W33" s="29">
        <v>2</v>
      </c>
      <c r="X33" s="29">
        <v>3</v>
      </c>
      <c r="Y33" s="29">
        <v>4</v>
      </c>
      <c r="Z33" s="30">
        <v>5</v>
      </c>
      <c r="AA33" s="30" t="s">
        <v>5</v>
      </c>
      <c r="AB33" s="10" t="s">
        <v>6</v>
      </c>
      <c r="AC33" s="28">
        <v>1</v>
      </c>
      <c r="AD33" s="29">
        <v>2</v>
      </c>
      <c r="AE33" s="29">
        <v>3</v>
      </c>
      <c r="AF33" s="29">
        <v>4</v>
      </c>
      <c r="AG33" s="30">
        <v>5</v>
      </c>
      <c r="AH33" s="30" t="s">
        <v>5</v>
      </c>
      <c r="AI33" s="11" t="s">
        <v>7</v>
      </c>
      <c r="AJ33" s="12" t="s">
        <v>8</v>
      </c>
      <c r="AK33" s="12" t="s">
        <v>9</v>
      </c>
      <c r="AL33" s="12" t="s">
        <v>10</v>
      </c>
    </row>
    <row r="34" spans="1:56" s="13" customFormat="1" ht="18" customHeight="1" x14ac:dyDescent="0.25">
      <c r="A34" s="78" t="s">
        <v>28</v>
      </c>
      <c r="B34" s="78"/>
      <c r="C34" s="78"/>
      <c r="D34" s="78"/>
      <c r="E34" s="78"/>
      <c r="F34" s="78"/>
      <c r="G34" s="78"/>
      <c r="H34" s="78"/>
      <c r="I34" s="78"/>
      <c r="J34" s="78"/>
      <c r="K34" s="78"/>
      <c r="L34" s="78"/>
      <c r="M34" s="78"/>
      <c r="N34" s="78"/>
      <c r="O34" s="78"/>
      <c r="P34" s="78"/>
      <c r="Q34" s="78"/>
      <c r="R34" s="78"/>
      <c r="S34" s="78"/>
      <c r="T34" s="78"/>
      <c r="U34" s="79"/>
      <c r="V34" s="84"/>
      <c r="W34" s="84"/>
      <c r="X34" s="84"/>
      <c r="Y34" s="84"/>
      <c r="Z34" s="84"/>
      <c r="AA34" s="84"/>
      <c r="AB34" s="84"/>
      <c r="AC34" s="84"/>
      <c r="AD34" s="84"/>
      <c r="AE34" s="84"/>
      <c r="AF34" s="84"/>
      <c r="AG34" s="84"/>
      <c r="AH34" s="84"/>
      <c r="AI34" s="84"/>
      <c r="AJ34" s="84"/>
      <c r="AK34" s="84"/>
      <c r="AL34" s="84"/>
    </row>
    <row r="35" spans="1:56" s="13" customFormat="1" ht="18" customHeight="1" x14ac:dyDescent="0.25">
      <c r="A35" s="15">
        <v>1</v>
      </c>
      <c r="B35" s="76" t="s">
        <v>29</v>
      </c>
      <c r="C35" s="76"/>
      <c r="D35" s="76"/>
      <c r="E35" s="76"/>
      <c r="F35" s="76"/>
      <c r="G35" s="76"/>
      <c r="H35" s="76"/>
      <c r="I35" s="76"/>
      <c r="J35" s="76"/>
      <c r="K35" s="76"/>
      <c r="L35" s="76"/>
      <c r="M35" s="76"/>
      <c r="N35" s="76"/>
      <c r="O35" s="76"/>
      <c r="P35" s="76"/>
      <c r="Q35" s="76"/>
      <c r="R35" s="76"/>
      <c r="S35" s="76"/>
      <c r="T35" s="76"/>
      <c r="U35" s="77"/>
      <c r="V35" s="16">
        <f>+AN1</f>
        <v>1</v>
      </c>
      <c r="W35" s="16">
        <f t="shared" ref="W35:AA39" si="0">+AO1</f>
        <v>0</v>
      </c>
      <c r="X35" s="16">
        <f t="shared" si="0"/>
        <v>4</v>
      </c>
      <c r="Y35" s="16">
        <f t="shared" si="0"/>
        <v>8</v>
      </c>
      <c r="Z35" s="16">
        <f t="shared" si="0"/>
        <v>4</v>
      </c>
      <c r="AA35" s="16">
        <f t="shared" si="0"/>
        <v>0</v>
      </c>
      <c r="AB35" s="17">
        <f>SUM(V35:AA35)</f>
        <v>17</v>
      </c>
      <c r="AC35" s="18">
        <f>V35/$AB35</f>
        <v>5.8823529411764705E-2</v>
      </c>
      <c r="AD35" s="18">
        <f t="shared" ref="AD35:AH39" si="1">W35/$AB35</f>
        <v>0</v>
      </c>
      <c r="AE35" s="18">
        <f t="shared" si="1"/>
        <v>0.23529411764705882</v>
      </c>
      <c r="AF35" s="18">
        <f t="shared" si="1"/>
        <v>0.47058823529411764</v>
      </c>
      <c r="AG35" s="18">
        <f t="shared" si="1"/>
        <v>0.23529411764705882</v>
      </c>
      <c r="AH35" s="18">
        <f t="shared" si="1"/>
        <v>0</v>
      </c>
      <c r="AI35" s="43">
        <f>+BA1</f>
        <v>3.82</v>
      </c>
      <c r="AJ35" s="43">
        <f t="shared" ref="AJ35:AL39" si="2">+BB1</f>
        <v>1.01</v>
      </c>
      <c r="AK35" s="16">
        <f t="shared" si="2"/>
        <v>4</v>
      </c>
      <c r="AL35" s="16">
        <f t="shared" si="2"/>
        <v>4</v>
      </c>
    </row>
    <row r="36" spans="1:56" s="13" customFormat="1" ht="18" customHeight="1" x14ac:dyDescent="0.25">
      <c r="A36" s="15">
        <v>2</v>
      </c>
      <c r="B36" s="76" t="s">
        <v>30</v>
      </c>
      <c r="C36" s="76"/>
      <c r="D36" s="76"/>
      <c r="E36" s="76"/>
      <c r="F36" s="76"/>
      <c r="G36" s="76"/>
      <c r="H36" s="76"/>
      <c r="I36" s="76"/>
      <c r="J36" s="76"/>
      <c r="K36" s="76"/>
      <c r="L36" s="76"/>
      <c r="M36" s="76"/>
      <c r="N36" s="76"/>
      <c r="O36" s="76"/>
      <c r="P36" s="76"/>
      <c r="Q36" s="76"/>
      <c r="R36" s="76"/>
      <c r="S36" s="76"/>
      <c r="T36" s="76"/>
      <c r="U36" s="77"/>
      <c r="V36" s="16">
        <f t="shared" ref="V36:V39" si="3">+AN2</f>
        <v>2</v>
      </c>
      <c r="W36" s="16">
        <f t="shared" si="0"/>
        <v>2</v>
      </c>
      <c r="X36" s="16">
        <f t="shared" si="0"/>
        <v>2</v>
      </c>
      <c r="Y36" s="16">
        <f t="shared" si="0"/>
        <v>3</v>
      </c>
      <c r="Z36" s="16">
        <f t="shared" si="0"/>
        <v>5</v>
      </c>
      <c r="AA36" s="16">
        <f t="shared" si="0"/>
        <v>3</v>
      </c>
      <c r="AB36" s="17">
        <f t="shared" ref="AB36:AB39" si="4">SUM(V36:AA36)</f>
        <v>17</v>
      </c>
      <c r="AC36" s="18">
        <f t="shared" ref="AC36:AC39" si="5">V36/$AB36</f>
        <v>0.11764705882352941</v>
      </c>
      <c r="AD36" s="18">
        <f t="shared" si="1"/>
        <v>0.11764705882352941</v>
      </c>
      <c r="AE36" s="18">
        <f t="shared" si="1"/>
        <v>0.11764705882352941</v>
      </c>
      <c r="AF36" s="18">
        <f t="shared" si="1"/>
        <v>0.17647058823529413</v>
      </c>
      <c r="AG36" s="18">
        <f t="shared" si="1"/>
        <v>0.29411764705882354</v>
      </c>
      <c r="AH36" s="18">
        <f t="shared" si="1"/>
        <v>0.17647058823529413</v>
      </c>
      <c r="AI36" s="43">
        <f t="shared" ref="AI36:AI39" si="6">+BA2</f>
        <v>3.5</v>
      </c>
      <c r="AJ36" s="43">
        <f t="shared" si="2"/>
        <v>1.51</v>
      </c>
      <c r="AK36" s="16">
        <f t="shared" si="2"/>
        <v>4</v>
      </c>
      <c r="AL36" s="16">
        <f t="shared" si="2"/>
        <v>5</v>
      </c>
      <c r="AM36" s="14"/>
      <c r="AN36" s="14"/>
      <c r="AO36" s="14"/>
      <c r="AP36" s="14"/>
      <c r="AQ36" s="14"/>
      <c r="AR36" s="14"/>
      <c r="AS36" s="14"/>
      <c r="AT36" s="14"/>
      <c r="AU36" s="14"/>
      <c r="AV36" s="14"/>
      <c r="AW36" s="14"/>
      <c r="AX36" s="14"/>
      <c r="AY36" s="14"/>
      <c r="AZ36" s="14"/>
      <c r="BA36" s="14"/>
      <c r="BB36" s="14"/>
      <c r="BC36" s="14"/>
      <c r="BD36" s="14"/>
    </row>
    <row r="37" spans="1:56" s="13" customFormat="1" ht="18" customHeight="1" x14ac:dyDescent="0.25">
      <c r="A37" s="15">
        <v>3</v>
      </c>
      <c r="B37" s="76" t="s">
        <v>31</v>
      </c>
      <c r="C37" s="76"/>
      <c r="D37" s="76"/>
      <c r="E37" s="76"/>
      <c r="F37" s="76"/>
      <c r="G37" s="76"/>
      <c r="H37" s="76"/>
      <c r="I37" s="76"/>
      <c r="J37" s="76"/>
      <c r="K37" s="76"/>
      <c r="L37" s="76"/>
      <c r="M37" s="76"/>
      <c r="N37" s="76"/>
      <c r="O37" s="76"/>
      <c r="P37" s="76"/>
      <c r="Q37" s="76"/>
      <c r="R37" s="76"/>
      <c r="S37" s="76"/>
      <c r="T37" s="76"/>
      <c r="U37" s="77"/>
      <c r="V37" s="16">
        <f t="shared" si="3"/>
        <v>1</v>
      </c>
      <c r="W37" s="16">
        <f t="shared" si="0"/>
        <v>1</v>
      </c>
      <c r="X37" s="16">
        <f t="shared" si="0"/>
        <v>5</v>
      </c>
      <c r="Y37" s="16">
        <f t="shared" si="0"/>
        <v>3</v>
      </c>
      <c r="Z37" s="16">
        <f t="shared" si="0"/>
        <v>4</v>
      </c>
      <c r="AA37" s="16">
        <f t="shared" si="0"/>
        <v>3</v>
      </c>
      <c r="AB37" s="17">
        <f t="shared" si="4"/>
        <v>17</v>
      </c>
      <c r="AC37" s="18">
        <f t="shared" si="5"/>
        <v>5.8823529411764705E-2</v>
      </c>
      <c r="AD37" s="18">
        <f t="shared" si="1"/>
        <v>5.8823529411764705E-2</v>
      </c>
      <c r="AE37" s="18">
        <f t="shared" si="1"/>
        <v>0.29411764705882354</v>
      </c>
      <c r="AF37" s="18">
        <f t="shared" si="1"/>
        <v>0.17647058823529413</v>
      </c>
      <c r="AG37" s="18">
        <f t="shared" si="1"/>
        <v>0.23529411764705882</v>
      </c>
      <c r="AH37" s="18">
        <f t="shared" si="1"/>
        <v>0.17647058823529413</v>
      </c>
      <c r="AI37" s="43">
        <f t="shared" si="6"/>
        <v>3.57</v>
      </c>
      <c r="AJ37" s="43">
        <f t="shared" si="2"/>
        <v>1.22</v>
      </c>
      <c r="AK37" s="16">
        <f t="shared" si="2"/>
        <v>4</v>
      </c>
      <c r="AL37" s="16">
        <f t="shared" si="2"/>
        <v>3</v>
      </c>
    </row>
    <row r="38" spans="1:56" s="13" customFormat="1" ht="18" customHeight="1" x14ac:dyDescent="0.25">
      <c r="A38" s="15">
        <v>4</v>
      </c>
      <c r="B38" s="76" t="s">
        <v>32</v>
      </c>
      <c r="C38" s="76"/>
      <c r="D38" s="76"/>
      <c r="E38" s="76"/>
      <c r="F38" s="76"/>
      <c r="G38" s="76"/>
      <c r="H38" s="76"/>
      <c r="I38" s="76"/>
      <c r="J38" s="76"/>
      <c r="K38" s="76"/>
      <c r="L38" s="76"/>
      <c r="M38" s="76"/>
      <c r="N38" s="76"/>
      <c r="O38" s="76"/>
      <c r="P38" s="76"/>
      <c r="Q38" s="76"/>
      <c r="R38" s="76"/>
      <c r="S38" s="76"/>
      <c r="T38" s="76"/>
      <c r="U38" s="77"/>
      <c r="V38" s="16">
        <f t="shared" si="3"/>
        <v>0</v>
      </c>
      <c r="W38" s="16">
        <f t="shared" si="0"/>
        <v>2</v>
      </c>
      <c r="X38" s="16">
        <f t="shared" si="0"/>
        <v>4</v>
      </c>
      <c r="Y38" s="16">
        <f t="shared" si="0"/>
        <v>4</v>
      </c>
      <c r="Z38" s="16">
        <f t="shared" si="0"/>
        <v>4</v>
      </c>
      <c r="AA38" s="16">
        <f t="shared" si="0"/>
        <v>3</v>
      </c>
      <c r="AB38" s="17">
        <f t="shared" si="4"/>
        <v>17</v>
      </c>
      <c r="AC38" s="18">
        <f t="shared" si="5"/>
        <v>0</v>
      </c>
      <c r="AD38" s="18">
        <f t="shared" si="1"/>
        <v>0.11764705882352941</v>
      </c>
      <c r="AE38" s="18">
        <f t="shared" si="1"/>
        <v>0.23529411764705882</v>
      </c>
      <c r="AF38" s="18">
        <f t="shared" si="1"/>
        <v>0.23529411764705882</v>
      </c>
      <c r="AG38" s="18">
        <f t="shared" si="1"/>
        <v>0.23529411764705882</v>
      </c>
      <c r="AH38" s="18">
        <f t="shared" si="1"/>
        <v>0.17647058823529413</v>
      </c>
      <c r="AI38" s="43">
        <f t="shared" si="6"/>
        <v>3.71</v>
      </c>
      <c r="AJ38" s="43">
        <f t="shared" si="2"/>
        <v>1.07</v>
      </c>
      <c r="AK38" s="16">
        <f t="shared" si="2"/>
        <v>4</v>
      </c>
      <c r="AL38" s="16">
        <f t="shared" si="2"/>
        <v>3</v>
      </c>
    </row>
    <row r="39" spans="1:56" s="13" customFormat="1" ht="18" customHeight="1" x14ac:dyDescent="0.25">
      <c r="A39" s="15">
        <v>5</v>
      </c>
      <c r="B39" s="76" t="s">
        <v>33</v>
      </c>
      <c r="C39" s="76"/>
      <c r="D39" s="76"/>
      <c r="E39" s="76"/>
      <c r="F39" s="76"/>
      <c r="G39" s="76"/>
      <c r="H39" s="76"/>
      <c r="I39" s="76"/>
      <c r="J39" s="76"/>
      <c r="K39" s="76"/>
      <c r="L39" s="76"/>
      <c r="M39" s="76"/>
      <c r="N39" s="76"/>
      <c r="O39" s="76"/>
      <c r="P39" s="76"/>
      <c r="Q39" s="76"/>
      <c r="R39" s="76"/>
      <c r="S39" s="76"/>
      <c r="T39" s="76"/>
      <c r="U39" s="77"/>
      <c r="V39" s="16">
        <f t="shared" si="3"/>
        <v>0</v>
      </c>
      <c r="W39" s="16">
        <f t="shared" si="0"/>
        <v>2</v>
      </c>
      <c r="X39" s="16">
        <f t="shared" si="0"/>
        <v>3</v>
      </c>
      <c r="Y39" s="16">
        <f t="shared" si="0"/>
        <v>7</v>
      </c>
      <c r="Z39" s="16">
        <f t="shared" si="0"/>
        <v>4</v>
      </c>
      <c r="AA39" s="16">
        <f t="shared" si="0"/>
        <v>1</v>
      </c>
      <c r="AB39" s="17">
        <f t="shared" si="4"/>
        <v>17</v>
      </c>
      <c r="AC39" s="18">
        <f t="shared" si="5"/>
        <v>0</v>
      </c>
      <c r="AD39" s="18">
        <f t="shared" si="1"/>
        <v>0.11764705882352941</v>
      </c>
      <c r="AE39" s="18">
        <f t="shared" si="1"/>
        <v>0.17647058823529413</v>
      </c>
      <c r="AF39" s="18">
        <f t="shared" si="1"/>
        <v>0.41176470588235292</v>
      </c>
      <c r="AG39" s="18">
        <f t="shared" si="1"/>
        <v>0.23529411764705882</v>
      </c>
      <c r="AH39" s="18">
        <f t="shared" si="1"/>
        <v>5.8823529411764705E-2</v>
      </c>
      <c r="AI39" s="43">
        <f t="shared" si="6"/>
        <v>3.81</v>
      </c>
      <c r="AJ39" s="43">
        <f t="shared" si="2"/>
        <v>0.98</v>
      </c>
      <c r="AK39" s="16">
        <f t="shared" si="2"/>
        <v>4</v>
      </c>
      <c r="AL39" s="16">
        <f t="shared" si="2"/>
        <v>4</v>
      </c>
    </row>
    <row r="40" spans="1:56" s="14" customFormat="1" ht="18.75" customHeight="1" x14ac:dyDescent="0.25">
      <c r="A40" s="78"/>
      <c r="B40" s="78"/>
      <c r="C40" s="78"/>
      <c r="D40" s="78"/>
      <c r="E40" s="78"/>
      <c r="F40" s="78"/>
      <c r="G40" s="78"/>
      <c r="H40" s="78"/>
      <c r="I40" s="78"/>
      <c r="J40" s="78"/>
      <c r="K40" s="78"/>
      <c r="L40" s="78"/>
      <c r="M40" s="78"/>
      <c r="N40" s="78"/>
      <c r="O40" s="78"/>
      <c r="P40" s="78"/>
      <c r="Q40" s="78"/>
      <c r="R40" s="78"/>
      <c r="S40" s="78"/>
      <c r="T40" s="78"/>
      <c r="U40" s="79"/>
      <c r="V40" s="41"/>
      <c r="W40" s="41"/>
      <c r="X40" s="41"/>
      <c r="Y40" s="41"/>
      <c r="Z40" s="41"/>
      <c r="AA40" s="41"/>
      <c r="AB40" s="41"/>
      <c r="AC40" s="41"/>
      <c r="AD40" s="41"/>
      <c r="AE40" s="41"/>
      <c r="AF40" s="41"/>
      <c r="AG40" s="41"/>
      <c r="AH40" s="41"/>
      <c r="AI40" s="44"/>
      <c r="AJ40" s="44"/>
      <c r="AK40" s="51"/>
      <c r="AL40" s="51"/>
      <c r="AM40"/>
      <c r="AN40"/>
      <c r="AO40"/>
      <c r="AP40"/>
      <c r="AQ40"/>
      <c r="AR40"/>
      <c r="AS40"/>
      <c r="AT40"/>
      <c r="AU40"/>
      <c r="AV40"/>
      <c r="AW40"/>
      <c r="AX40"/>
      <c r="AY40"/>
      <c r="AZ40"/>
      <c r="BA40"/>
      <c r="BB40"/>
      <c r="BC40"/>
      <c r="BD40"/>
    </row>
    <row r="41" spans="1:56" s="14" customFormat="1" ht="18.75" customHeight="1" x14ac:dyDescent="0.25">
      <c r="A41" s="15">
        <v>6</v>
      </c>
      <c r="B41" s="76" t="s">
        <v>34</v>
      </c>
      <c r="C41" s="76"/>
      <c r="D41" s="76"/>
      <c r="E41" s="76"/>
      <c r="F41" s="76"/>
      <c r="G41" s="76"/>
      <c r="H41" s="76"/>
      <c r="I41" s="76"/>
      <c r="J41" s="76"/>
      <c r="K41" s="76"/>
      <c r="L41" s="76"/>
      <c r="M41" s="76"/>
      <c r="N41" s="76"/>
      <c r="O41" s="76"/>
      <c r="P41" s="76"/>
      <c r="Q41" s="76"/>
      <c r="R41" s="76"/>
      <c r="S41" s="76"/>
      <c r="T41" s="76"/>
      <c r="U41" s="77"/>
      <c r="V41" s="16">
        <f>+AN6</f>
        <v>0</v>
      </c>
      <c r="W41" s="16">
        <f t="shared" ref="W41:AA41" si="7">+AO6</f>
        <v>1</v>
      </c>
      <c r="X41" s="16">
        <f t="shared" si="7"/>
        <v>5</v>
      </c>
      <c r="Y41" s="16">
        <f t="shared" si="7"/>
        <v>7</v>
      </c>
      <c r="Z41" s="16">
        <f t="shared" si="7"/>
        <v>4</v>
      </c>
      <c r="AA41" s="16">
        <f t="shared" si="7"/>
        <v>0</v>
      </c>
      <c r="AB41" s="17">
        <f>SUM(V41:AA41)</f>
        <v>17</v>
      </c>
      <c r="AC41" s="18">
        <f>V41/$AB41</f>
        <v>0</v>
      </c>
      <c r="AD41" s="18">
        <f t="shared" ref="AD41:AH41" si="8">W41/$AB41</f>
        <v>5.8823529411764705E-2</v>
      </c>
      <c r="AE41" s="18">
        <f t="shared" si="8"/>
        <v>0.29411764705882354</v>
      </c>
      <c r="AF41" s="18">
        <f t="shared" si="8"/>
        <v>0.41176470588235292</v>
      </c>
      <c r="AG41" s="18">
        <f t="shared" si="8"/>
        <v>0.23529411764705882</v>
      </c>
      <c r="AH41" s="18">
        <f t="shared" si="8"/>
        <v>0</v>
      </c>
      <c r="AI41" s="43">
        <f>+BA6</f>
        <v>3.82</v>
      </c>
      <c r="AJ41" s="43">
        <f t="shared" ref="AJ41:AL41" si="9">+BB6</f>
        <v>0.88</v>
      </c>
      <c r="AK41" s="16">
        <f t="shared" si="9"/>
        <v>4</v>
      </c>
      <c r="AL41" s="16">
        <f t="shared" si="9"/>
        <v>4</v>
      </c>
      <c r="AM41"/>
      <c r="AN41"/>
      <c r="AO41"/>
      <c r="AP41"/>
      <c r="AQ41"/>
      <c r="AR41"/>
      <c r="AS41"/>
      <c r="AT41"/>
      <c r="AU41"/>
      <c r="AV41"/>
      <c r="AW41"/>
      <c r="AX41"/>
      <c r="AY41"/>
      <c r="AZ41"/>
      <c r="BA41"/>
      <c r="BB41"/>
      <c r="BC41"/>
      <c r="BD41"/>
    </row>
    <row r="42" spans="1:56" s="13" customFormat="1" ht="18"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row>
    <row r="43" spans="1:56" s="13" customFormat="1" ht="18"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row>
    <row r="44" spans="1:56" s="14" customFormat="1" ht="18.75" customHeight="1" x14ac:dyDescent="0.25">
      <c r="A44" s="74" t="s">
        <v>37</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c r="AN44"/>
      <c r="AO44"/>
      <c r="AP44"/>
      <c r="AQ44"/>
      <c r="AR44"/>
      <c r="AS44"/>
      <c r="AT44"/>
      <c r="AU44"/>
      <c r="AV44"/>
      <c r="AW44"/>
      <c r="AX44"/>
      <c r="AY44"/>
      <c r="AZ44"/>
      <c r="BA44"/>
      <c r="BB44"/>
      <c r="BC44"/>
      <c r="BD44"/>
    </row>
    <row r="45" spans="1:56" s="14" customFormat="1" ht="18" customHeight="1" x14ac:dyDescent="0.25">
      <c r="A45"/>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1:56" s="14" customFormat="1" ht="18" customHeight="1" x14ac:dyDescent="0.2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row>
    <row r="47" spans="1:56" s="14" customFormat="1" ht="18" customHeight="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row>
    <row r="48" spans="1:56" s="14" customFormat="1" ht="18" customHeight="1" x14ac:dyDescent="0.2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row>
    <row r="49" spans="1:56" s="14" customFormat="1" ht="18"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row>
    <row r="50" spans="1:56" s="14" customFormat="1" ht="18" customHeight="1" x14ac:dyDescent="0.2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row>
    <row r="51" spans="1:56" s="14" customFormat="1" ht="18" customHeight="1" x14ac:dyDescent="0.25">
      <c r="A51" s="54"/>
      <c r="B51" s="54"/>
      <c r="C51" s="54"/>
      <c r="D51"/>
      <c r="E51"/>
      <c r="F51"/>
      <c r="G51"/>
      <c r="H51"/>
      <c r="I51"/>
      <c r="J51"/>
      <c r="K51"/>
      <c r="L51"/>
      <c r="M51"/>
      <c r="N51"/>
      <c r="O51"/>
      <c r="P51"/>
      <c r="Q51"/>
      <c r="R51"/>
      <c r="S51"/>
      <c r="T51"/>
      <c r="U51"/>
      <c r="V51"/>
      <c r="W51"/>
      <c r="X51"/>
      <c r="Y51"/>
      <c r="Z51"/>
      <c r="AA51"/>
      <c r="AB51"/>
      <c r="AC51"/>
      <c r="AD51"/>
      <c r="AE51"/>
      <c r="AF51"/>
      <c r="AG51"/>
      <c r="AH51"/>
      <c r="AI51"/>
      <c r="AJ51"/>
      <c r="AK51"/>
      <c r="AL51"/>
    </row>
    <row r="52" spans="1:56" s="14" customFormat="1" ht="18" customHeight="1" x14ac:dyDescent="0.25">
      <c r="A52" s="54"/>
      <c r="B52" s="54"/>
      <c r="C52" s="54"/>
      <c r="D52"/>
      <c r="E52"/>
      <c r="F52"/>
      <c r="G52"/>
      <c r="H52"/>
      <c r="I52"/>
      <c r="J52"/>
      <c r="K52"/>
      <c r="L52"/>
      <c r="M52"/>
      <c r="N52"/>
      <c r="O52"/>
      <c r="P52"/>
      <c r="Q52"/>
      <c r="R52"/>
      <c r="S52"/>
      <c r="T52"/>
      <c r="U52"/>
      <c r="V52"/>
      <c r="W52"/>
      <c r="X52"/>
      <c r="Y52"/>
      <c r="Z52"/>
      <c r="AA52"/>
      <c r="AB52"/>
      <c r="AC52"/>
      <c r="AD52"/>
      <c r="AE52"/>
      <c r="AF52"/>
      <c r="AG52"/>
      <c r="AH52"/>
      <c r="AI52"/>
      <c r="AJ52"/>
      <c r="AK52"/>
      <c r="AL52"/>
    </row>
    <row r="53" spans="1:56" x14ac:dyDescent="0.25">
      <c r="A53" s="54"/>
      <c r="B53" s="54"/>
      <c r="C53" s="54"/>
      <c r="AM53" s="14"/>
      <c r="AN53" s="14"/>
      <c r="AO53" s="14"/>
      <c r="AP53" s="14"/>
      <c r="AQ53" s="14"/>
      <c r="AR53" s="14"/>
      <c r="AS53" s="14"/>
      <c r="AT53" s="14"/>
      <c r="AU53" s="14"/>
      <c r="AV53" s="14"/>
      <c r="AW53" s="14"/>
      <c r="AX53" s="14"/>
      <c r="AY53" s="14"/>
      <c r="AZ53" s="14"/>
      <c r="BA53" s="14"/>
      <c r="BB53" s="14"/>
      <c r="BC53" s="14"/>
      <c r="BD53" s="14"/>
    </row>
    <row r="54" spans="1:56" x14ac:dyDescent="0.25">
      <c r="A54" s="54"/>
      <c r="B54" s="54"/>
      <c r="C54" s="54"/>
      <c r="AM54" s="14"/>
      <c r="AN54" s="14"/>
      <c r="AO54" s="14"/>
      <c r="AP54" s="14"/>
      <c r="AQ54" s="14"/>
      <c r="AR54" s="14"/>
      <c r="AS54" s="14"/>
      <c r="AT54" s="14"/>
      <c r="AU54" s="14"/>
      <c r="AV54" s="14"/>
      <c r="AW54" s="14"/>
      <c r="AX54" s="14"/>
      <c r="AY54" s="14"/>
      <c r="AZ54" s="14"/>
      <c r="BA54" s="14"/>
      <c r="BB54" s="14"/>
      <c r="BC54" s="14"/>
      <c r="BD54" s="14"/>
    </row>
    <row r="55" spans="1:56" x14ac:dyDescent="0.25">
      <c r="AM55" s="14"/>
      <c r="AN55" s="14"/>
      <c r="AO55" s="14"/>
      <c r="AP55" s="14"/>
      <c r="AQ55" s="14"/>
      <c r="AR55" s="14"/>
      <c r="AS55" s="14"/>
      <c r="AT55" s="14"/>
      <c r="AU55" s="14"/>
      <c r="AV55" s="14"/>
      <c r="AW55" s="14"/>
      <c r="AX55" s="14"/>
      <c r="AY55" s="14"/>
      <c r="AZ55" s="14"/>
      <c r="BA55" s="14"/>
      <c r="BB55" s="14"/>
      <c r="BC55" s="14"/>
      <c r="BD55" s="14"/>
    </row>
    <row r="56" spans="1:56" x14ac:dyDescent="0.25">
      <c r="AM56" s="14"/>
      <c r="AN56" s="14"/>
      <c r="AO56" s="14"/>
      <c r="AP56" s="14"/>
      <c r="AQ56" s="14"/>
      <c r="AR56" s="14"/>
      <c r="AS56" s="14"/>
      <c r="AT56" s="14"/>
      <c r="AU56" s="14"/>
      <c r="AV56" s="14"/>
      <c r="AW56" s="14"/>
      <c r="AX56" s="14"/>
      <c r="AY56" s="14"/>
      <c r="AZ56" s="14"/>
      <c r="BA56" s="14"/>
      <c r="BB56" s="14"/>
      <c r="BC56" s="14"/>
      <c r="BD56" s="14"/>
    </row>
    <row r="57" spans="1:56" x14ac:dyDescent="0.25">
      <c r="AM57" s="14"/>
      <c r="AN57" s="14"/>
      <c r="AO57" s="14"/>
      <c r="AP57" s="14"/>
      <c r="AQ57" s="14"/>
      <c r="AR57" s="14"/>
      <c r="AS57" s="14"/>
      <c r="AT57" s="14"/>
      <c r="AU57" s="14"/>
      <c r="AV57" s="14"/>
      <c r="AW57" s="14"/>
      <c r="AX57" s="14"/>
      <c r="AY57" s="14"/>
      <c r="AZ57" s="14"/>
      <c r="BA57" s="14"/>
      <c r="BB57" s="14"/>
      <c r="BC57" s="14"/>
      <c r="BD57" s="14"/>
    </row>
  </sheetData>
  <mergeCells count="35">
    <mergeCell ref="AK44:AL44"/>
    <mergeCell ref="S44:U44"/>
    <mergeCell ref="V44:X44"/>
    <mergeCell ref="Y44:AA44"/>
    <mergeCell ref="AB44:AD44"/>
    <mergeCell ref="AE44:AG44"/>
    <mergeCell ref="AH44:AJ44"/>
    <mergeCell ref="B38:U38"/>
    <mergeCell ref="B39:U39"/>
    <mergeCell ref="A40:U40"/>
    <mergeCell ref="B41:U41"/>
    <mergeCell ref="A44:C44"/>
    <mergeCell ref="D44:F44"/>
    <mergeCell ref="G44:I44"/>
    <mergeCell ref="J44:L44"/>
    <mergeCell ref="M44:O44"/>
    <mergeCell ref="P44:R44"/>
    <mergeCell ref="B37:U37"/>
    <mergeCell ref="A24:J24"/>
    <mergeCell ref="C25:J25"/>
    <mergeCell ref="A29:O29"/>
    <mergeCell ref="V31:AA32"/>
    <mergeCell ref="B33:U33"/>
    <mergeCell ref="A34:U34"/>
    <mergeCell ref="V34:AL34"/>
    <mergeCell ref="B35:U35"/>
    <mergeCell ref="B36:U36"/>
    <mergeCell ref="AC31:AH32"/>
    <mergeCell ref="AI31:AL32"/>
    <mergeCell ref="A18:K18"/>
    <mergeCell ref="A1:AE1"/>
    <mergeCell ref="A6:AL6"/>
    <mergeCell ref="A7:AL7"/>
    <mergeCell ref="A8:AE8"/>
    <mergeCell ref="A9:AL9"/>
  </mergeCells>
  <printOptions horizontalCentered="1" verticalCentered="1"/>
  <pageMargins left="0" right="0" top="0" bottom="0" header="0.31496062992125984" footer="0.31496062992125984"/>
  <pageSetup paperSize="9" scale="33" orientation="landscape" r:id="rId1"/>
  <rowBreaks count="1" manualBreakCount="1">
    <brk id="50"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GLOBAL</vt:lpstr>
      <vt:lpstr>INFANTIL</vt:lpstr>
      <vt:lpstr>PRIMARIA</vt:lpstr>
      <vt:lpstr>E.INGLESES</vt:lpstr>
      <vt:lpstr>FILOLOGÍA H.</vt:lpstr>
      <vt:lpstr>GEOGRAFÍA E HISTORIA</vt:lpstr>
      <vt:lpstr>HISTORIA DEL ARTE</vt:lpstr>
      <vt:lpstr>PSICOLOGÍA</vt:lpstr>
      <vt:lpstr>EDUCACIÓN SOCIAL</vt:lpstr>
      <vt:lpstr>ARQUEOLOGÍA</vt:lpstr>
      <vt:lpstr>ARQUEOLOGÍA!Área_de_impresión</vt:lpstr>
      <vt:lpstr>E.INGLESES!Área_de_impresión</vt:lpstr>
      <vt:lpstr>'EDUCACIÓN SOCIAL'!Área_de_impresión</vt:lpstr>
      <vt:lpstr>'FILOLOGÍA H.'!Área_de_impresión</vt:lpstr>
      <vt:lpstr>'GEOGRAFÍA E HISTORIA'!Área_de_impresión</vt:lpstr>
      <vt:lpstr>GLOBAL!Área_de_impresión</vt:lpstr>
      <vt:lpstr>'HISTORIA DEL ARTE'!Área_de_impresión</vt:lpstr>
      <vt:lpstr>INFANTIL!Área_de_impresión</vt:lpstr>
      <vt:lpstr>PRIMARIA!Área_de_impresión</vt:lpstr>
      <vt:lpstr>PSICOLOGÍA!Área_de_impresión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dcterms:created xsi:type="dcterms:W3CDTF">2014-10-07T12:21:10Z</dcterms:created>
  <dcterms:modified xsi:type="dcterms:W3CDTF">2023-07-12T11:29:53Z</dcterms:modified>
</cp:coreProperties>
</file>