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s\ENCUESTAS\Encuestas 2025\GRADO\resultados\FHCE\"/>
    </mc:Choice>
  </mc:AlternateContent>
  <xr:revisionPtr revIDLastSave="0" documentId="13_ncr:1_{8C557D64-8DA9-4C6E-AE67-09BADEF66CC0}" xr6:coauthVersionLast="47" xr6:coauthVersionMax="47" xr10:uidLastSave="{00000000-0000-0000-0000-000000000000}"/>
  <bookViews>
    <workbookView xWindow="-120" yWindow="-120" windowWidth="29040" windowHeight="15840" tabRatio="573" xr2:uid="{00000000-000D-0000-FFFF-FFFF00000000}"/>
  </bookViews>
  <sheets>
    <sheet name="GLOBAL" sheetId="28" r:id="rId1"/>
    <sheet name="INFANTIL" sheetId="6" r:id="rId2"/>
    <sheet name="PRIMARIA" sheetId="20" r:id="rId3"/>
    <sheet name="ESTUDIOS INGLESES" sheetId="21" r:id="rId4"/>
    <sheet name="FILOLOGÍA HISPÁNICA" sheetId="22" r:id="rId5"/>
    <sheet name="GEOGRAFÍA E HISTORIA" sheetId="23" r:id="rId6"/>
    <sheet name="HISTORIA DEL ARTE" sheetId="24" r:id="rId7"/>
    <sheet name="PSICOLOGÍA" sheetId="25" r:id="rId8"/>
    <sheet name="EDUCACIÓN SOCIAL" sheetId="26" r:id="rId9"/>
    <sheet name="ARQUEOLOGÍA" sheetId="27" r:id="rId10"/>
    <sheet name="GEOGRAFÍA E Hª+Hª DEL ARTE" sheetId="29" r:id="rId11"/>
  </sheets>
  <definedNames>
    <definedName name="_xlnm.Print_Area" localSheetId="9">ARQUEOLOGÍA!$A$1:$AL$46</definedName>
    <definedName name="_xlnm.Print_Area" localSheetId="8">'EDUCACIÓN SOCIAL'!$A$1:$AL$46</definedName>
    <definedName name="_xlnm.Print_Area" localSheetId="3">'ESTUDIOS INGLESES'!$A$1:$AL$46</definedName>
    <definedName name="_xlnm.Print_Area" localSheetId="4">'FILOLOGÍA HISPÁNICA'!$A$1:$AL$45</definedName>
    <definedName name="_xlnm.Print_Area" localSheetId="10">'GEOGRAFÍA E Hª+Hª DEL ARTE'!$A$1:$AL$48</definedName>
    <definedName name="_xlnm.Print_Area" localSheetId="5">'GEOGRAFÍA E HISTORIA'!$A$1:$AL$45</definedName>
    <definedName name="_xlnm.Print_Area" localSheetId="0">GLOBAL!$A$1:$AL$85</definedName>
    <definedName name="_xlnm.Print_Area" localSheetId="6">'HISTORIA DEL ARTE'!$A$1:$AL$45</definedName>
    <definedName name="_xlnm.Print_Area" localSheetId="1">INFANTIL!$A$1:$AL$45</definedName>
    <definedName name="_xlnm.Print_Area" localSheetId="2">PRIMARIA!$A$1:$AL$45</definedName>
    <definedName name="_xlnm.Print_Area" localSheetId="7">PSICOLOGÍA!$A$1:$AL$46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8" l="1"/>
  <c r="F31" i="28" s="1"/>
  <c r="AL42" i="29"/>
  <c r="AK42" i="29"/>
  <c r="AJ42" i="29"/>
  <c r="AI42" i="29"/>
  <c r="AA42" i="29"/>
  <c r="Z42" i="29"/>
  <c r="Y42" i="29"/>
  <c r="X42" i="29"/>
  <c r="W42" i="29"/>
  <c r="V42" i="29"/>
  <c r="AL40" i="29"/>
  <c r="AK40" i="29"/>
  <c r="AJ40" i="29"/>
  <c r="AI40" i="29"/>
  <c r="AB40" i="29"/>
  <c r="AA40" i="29"/>
  <c r="Z40" i="29"/>
  <c r="Y40" i="29"/>
  <c r="X40" i="29"/>
  <c r="AE40" i="29" s="1"/>
  <c r="W40" i="29"/>
  <c r="V40" i="29"/>
  <c r="AL39" i="29"/>
  <c r="AK39" i="29"/>
  <c r="AJ39" i="29"/>
  <c r="AI39" i="29"/>
  <c r="AB39" i="29"/>
  <c r="AA39" i="29"/>
  <c r="Z39" i="29"/>
  <c r="Y39" i="29"/>
  <c r="X39" i="29"/>
  <c r="AE39" i="29" s="1"/>
  <c r="W39" i="29"/>
  <c r="V39" i="29"/>
  <c r="AL38" i="29"/>
  <c r="AK38" i="29"/>
  <c r="AJ38" i="29"/>
  <c r="AI38" i="29"/>
  <c r="AB38" i="29"/>
  <c r="AA38" i="29"/>
  <c r="Z38" i="29"/>
  <c r="Y38" i="29"/>
  <c r="X38" i="29"/>
  <c r="AE38" i="29" s="1"/>
  <c r="W38" i="29"/>
  <c r="V38" i="29"/>
  <c r="AL37" i="29"/>
  <c r="AK37" i="29"/>
  <c r="AJ37" i="29"/>
  <c r="AI37" i="29"/>
  <c r="AB37" i="29"/>
  <c r="AA37" i="29"/>
  <c r="Z37" i="29"/>
  <c r="Y37" i="29"/>
  <c r="X37" i="29"/>
  <c r="AE37" i="29" s="1"/>
  <c r="W37" i="29"/>
  <c r="V37" i="29"/>
  <c r="AL36" i="29"/>
  <c r="AK36" i="29"/>
  <c r="AJ36" i="29"/>
  <c r="AI36" i="29"/>
  <c r="AB36" i="29"/>
  <c r="AA36" i="29"/>
  <c r="Z36" i="29"/>
  <c r="Y36" i="29"/>
  <c r="X36" i="29"/>
  <c r="AE36" i="29" s="1"/>
  <c r="W36" i="29"/>
  <c r="V36" i="29"/>
  <c r="AL35" i="29"/>
  <c r="AK35" i="29"/>
  <c r="AJ35" i="29"/>
  <c r="AI35" i="29"/>
  <c r="AB35" i="29"/>
  <c r="AA35" i="29"/>
  <c r="Z35" i="29"/>
  <c r="Y35" i="29"/>
  <c r="X35" i="29"/>
  <c r="AE35" i="29" s="1"/>
  <c r="W35" i="29"/>
  <c r="V35" i="29"/>
  <c r="F23" i="28"/>
  <c r="AL75" i="28"/>
  <c r="AK75" i="28"/>
  <c r="AJ75" i="28"/>
  <c r="AI75" i="28"/>
  <c r="AB75" i="28"/>
  <c r="AA75" i="28"/>
  <c r="Z75" i="28"/>
  <c r="Y75" i="28"/>
  <c r="X75" i="28"/>
  <c r="W75" i="28"/>
  <c r="V75" i="28"/>
  <c r="AL73" i="28"/>
  <c r="AK73" i="28"/>
  <c r="AJ73" i="28"/>
  <c r="AI73" i="28"/>
  <c r="AA73" i="28"/>
  <c r="Z73" i="28"/>
  <c r="Y73" i="28"/>
  <c r="X73" i="28"/>
  <c r="W73" i="28"/>
  <c r="V73" i="28"/>
  <c r="AL72" i="28"/>
  <c r="AK72" i="28"/>
  <c r="AJ72" i="28"/>
  <c r="AI72" i="28"/>
  <c r="AA72" i="28"/>
  <c r="Z72" i="28"/>
  <c r="Y72" i="28"/>
  <c r="X72" i="28"/>
  <c r="W72" i="28"/>
  <c r="V72" i="28"/>
  <c r="AL71" i="28"/>
  <c r="AK71" i="28"/>
  <c r="AJ71" i="28"/>
  <c r="AI71" i="28"/>
  <c r="AA71" i="28"/>
  <c r="Z71" i="28"/>
  <c r="Y71" i="28"/>
  <c r="X71" i="28"/>
  <c r="W71" i="28"/>
  <c r="V71" i="28"/>
  <c r="AL70" i="28"/>
  <c r="AK70" i="28"/>
  <c r="AJ70" i="28"/>
  <c r="AI70" i="28"/>
  <c r="AA70" i="28"/>
  <c r="Z70" i="28"/>
  <c r="Y70" i="28"/>
  <c r="X70" i="28"/>
  <c r="W70" i="28"/>
  <c r="V70" i="28"/>
  <c r="AL69" i="28"/>
  <c r="AK69" i="28"/>
  <c r="AJ69" i="28"/>
  <c r="AI69" i="28"/>
  <c r="AA69" i="28"/>
  <c r="Z69" i="28"/>
  <c r="Y69" i="28"/>
  <c r="X69" i="28"/>
  <c r="W69" i="28"/>
  <c r="V69" i="28"/>
  <c r="AL68" i="28"/>
  <c r="AK68" i="28"/>
  <c r="AJ68" i="28"/>
  <c r="AI68" i="28"/>
  <c r="AA68" i="28"/>
  <c r="Z68" i="28"/>
  <c r="Y68" i="28"/>
  <c r="X68" i="28"/>
  <c r="W68" i="28"/>
  <c r="V68" i="28"/>
  <c r="AL57" i="28"/>
  <c r="AK57" i="28"/>
  <c r="AJ57" i="28"/>
  <c r="AI57" i="28"/>
  <c r="AA57" i="28"/>
  <c r="Z57" i="28"/>
  <c r="Y57" i="28"/>
  <c r="X57" i="28"/>
  <c r="W57" i="28"/>
  <c r="V57" i="28"/>
  <c r="AL55" i="28"/>
  <c r="AK55" i="28"/>
  <c r="AJ55" i="28"/>
  <c r="AI55" i="28"/>
  <c r="AA55" i="28"/>
  <c r="Z55" i="28"/>
  <c r="Y55" i="28"/>
  <c r="X55" i="28"/>
  <c r="W55" i="28"/>
  <c r="V55" i="28"/>
  <c r="AL54" i="28"/>
  <c r="AK54" i="28"/>
  <c r="AJ54" i="28"/>
  <c r="AI54" i="28"/>
  <c r="AA54" i="28"/>
  <c r="Z54" i="28"/>
  <c r="Y54" i="28"/>
  <c r="X54" i="28"/>
  <c r="W54" i="28"/>
  <c r="V54" i="28"/>
  <c r="AL53" i="28"/>
  <c r="AK53" i="28"/>
  <c r="AJ53" i="28"/>
  <c r="AI53" i="28"/>
  <c r="AA53" i="28"/>
  <c r="Z53" i="28"/>
  <c r="Y53" i="28"/>
  <c r="X53" i="28"/>
  <c r="W53" i="28"/>
  <c r="V53" i="28"/>
  <c r="AL52" i="28"/>
  <c r="AK52" i="28"/>
  <c r="AJ52" i="28"/>
  <c r="AI52" i="28"/>
  <c r="AA52" i="28"/>
  <c r="Z52" i="28"/>
  <c r="Y52" i="28"/>
  <c r="X52" i="28"/>
  <c r="W52" i="28"/>
  <c r="V52" i="28"/>
  <c r="AL51" i="28"/>
  <c r="AK51" i="28"/>
  <c r="AJ51" i="28"/>
  <c r="AI51" i="28"/>
  <c r="AA51" i="28"/>
  <c r="Z51" i="28"/>
  <c r="Y51" i="28"/>
  <c r="X51" i="28"/>
  <c r="W51" i="28"/>
  <c r="V51" i="28"/>
  <c r="AL50" i="28"/>
  <c r="AK50" i="28"/>
  <c r="AJ50" i="28"/>
  <c r="AI50" i="28"/>
  <c r="AA50" i="28"/>
  <c r="Z50" i="28"/>
  <c r="Y50" i="28"/>
  <c r="X50" i="28"/>
  <c r="W50" i="28"/>
  <c r="V50" i="28"/>
  <c r="AL49" i="28"/>
  <c r="AK49" i="28"/>
  <c r="AJ49" i="28"/>
  <c r="AI49" i="28"/>
  <c r="AA49" i="28"/>
  <c r="Z49" i="28"/>
  <c r="Y49" i="28"/>
  <c r="X49" i="28"/>
  <c r="W49" i="28"/>
  <c r="V49" i="28"/>
  <c r="AD37" i="29" l="1"/>
  <c r="AH37" i="29"/>
  <c r="AG35" i="29"/>
  <c r="AG39" i="29"/>
  <c r="AC37" i="29"/>
  <c r="AC38" i="29"/>
  <c r="AG37" i="29"/>
  <c r="AD36" i="29"/>
  <c r="AH36" i="29"/>
  <c r="AD40" i="29"/>
  <c r="AH40" i="29"/>
  <c r="AD35" i="29"/>
  <c r="AD38" i="29"/>
  <c r="AH38" i="29"/>
  <c r="AD39" i="29"/>
  <c r="AF37" i="29"/>
  <c r="AG38" i="29"/>
  <c r="AH35" i="29"/>
  <c r="AH39" i="29"/>
  <c r="AF35" i="29"/>
  <c r="AC35" i="29"/>
  <c r="AF39" i="29"/>
  <c r="AC39" i="29"/>
  <c r="AG36" i="29"/>
  <c r="AF38" i="29"/>
  <c r="AF40" i="29"/>
  <c r="AF36" i="29"/>
  <c r="AC36" i="29"/>
  <c r="AC40" i="29"/>
  <c r="AG40" i="29"/>
  <c r="AB42" i="29"/>
  <c r="AE42" i="29" s="1"/>
  <c r="AC75" i="28"/>
  <c r="AG75" i="28"/>
  <c r="AD75" i="28"/>
  <c r="AH75" i="28"/>
  <c r="AB71" i="28"/>
  <c r="AG71" i="28" s="1"/>
  <c r="AB54" i="28"/>
  <c r="AC54" i="28" s="1"/>
  <c r="F24" i="28"/>
  <c r="F30" i="28"/>
  <c r="F26" i="28"/>
  <c r="F28" i="28"/>
  <c r="F22" i="28"/>
  <c r="F29" i="28"/>
  <c r="F25" i="28"/>
  <c r="F27" i="28"/>
  <c r="AB72" i="28"/>
  <c r="AC72" i="28" s="1"/>
  <c r="AB69" i="28"/>
  <c r="AF69" i="28" s="1"/>
  <c r="AF75" i="28"/>
  <c r="AB49" i="28"/>
  <c r="AC49" i="28" s="1"/>
  <c r="AB53" i="28"/>
  <c r="AC53" i="28" s="1"/>
  <c r="AB51" i="28"/>
  <c r="AF51" i="28" s="1"/>
  <c r="AB57" i="28"/>
  <c r="AH57" i="28" s="1"/>
  <c r="AE75" i="28"/>
  <c r="AB70" i="28"/>
  <c r="AH70" i="28" s="1"/>
  <c r="AB52" i="28"/>
  <c r="AD52" i="28" s="1"/>
  <c r="AB68" i="28"/>
  <c r="AB50" i="28"/>
  <c r="AD50" i="28" s="1"/>
  <c r="AB73" i="28"/>
  <c r="AD73" i="28" s="1"/>
  <c r="AB55" i="28"/>
  <c r="AC55" i="28" s="1"/>
  <c r="AL42" i="27"/>
  <c r="AK42" i="27"/>
  <c r="AJ42" i="27"/>
  <c r="AI42" i="27"/>
  <c r="AA42" i="27"/>
  <c r="Z42" i="27"/>
  <c r="Y42" i="27"/>
  <c r="X42" i="27"/>
  <c r="W42" i="27"/>
  <c r="V42" i="27"/>
  <c r="AL40" i="27"/>
  <c r="AK40" i="27"/>
  <c r="AJ40" i="27"/>
  <c r="AI40" i="27"/>
  <c r="AB40" i="27"/>
  <c r="AA40" i="27"/>
  <c r="Z40" i="27"/>
  <c r="Y40" i="27"/>
  <c r="X40" i="27"/>
  <c r="AE40" i="27" s="1"/>
  <c r="W40" i="27"/>
  <c r="V40" i="27"/>
  <c r="AL39" i="27"/>
  <c r="AK39" i="27"/>
  <c r="AJ39" i="27"/>
  <c r="AI39" i="27"/>
  <c r="AB39" i="27"/>
  <c r="AA39" i="27"/>
  <c r="Z39" i="27"/>
  <c r="Y39" i="27"/>
  <c r="X39" i="27"/>
  <c r="W39" i="27"/>
  <c r="V39" i="27"/>
  <c r="AL38" i="27"/>
  <c r="AK38" i="27"/>
  <c r="AJ38" i="27"/>
  <c r="AI38" i="27"/>
  <c r="AB38" i="27"/>
  <c r="AA38" i="27"/>
  <c r="Z38" i="27"/>
  <c r="Y38" i="27"/>
  <c r="X38" i="27"/>
  <c r="W38" i="27"/>
  <c r="V38" i="27"/>
  <c r="AL37" i="27"/>
  <c r="AK37" i="27"/>
  <c r="AJ37" i="27"/>
  <c r="AI37" i="27"/>
  <c r="AB37" i="27"/>
  <c r="AA37" i="27"/>
  <c r="Z37" i="27"/>
  <c r="Y37" i="27"/>
  <c r="X37" i="27"/>
  <c r="W37" i="27"/>
  <c r="V37" i="27"/>
  <c r="AL36" i="27"/>
  <c r="AK36" i="27"/>
  <c r="AJ36" i="27"/>
  <c r="AI36" i="27"/>
  <c r="AB36" i="27"/>
  <c r="AA36" i="27"/>
  <c r="Z36" i="27"/>
  <c r="Y36" i="27"/>
  <c r="X36" i="27"/>
  <c r="W36" i="27"/>
  <c r="V36" i="27"/>
  <c r="AL35" i="27"/>
  <c r="AK35" i="27"/>
  <c r="AJ35" i="27"/>
  <c r="AI35" i="27"/>
  <c r="AB35" i="27"/>
  <c r="AA35" i="27"/>
  <c r="Z35" i="27"/>
  <c r="Y35" i="27"/>
  <c r="X35" i="27"/>
  <c r="W35" i="27"/>
  <c r="V35" i="27"/>
  <c r="AL42" i="26"/>
  <c r="AK42" i="26"/>
  <c r="AJ42" i="26"/>
  <c r="AI42" i="26"/>
  <c r="AA42" i="26"/>
  <c r="Z42" i="26"/>
  <c r="Y42" i="26"/>
  <c r="X42" i="26"/>
  <c r="W42" i="26"/>
  <c r="V42" i="26"/>
  <c r="AL40" i="26"/>
  <c r="AK40" i="26"/>
  <c r="AJ40" i="26"/>
  <c r="AI40" i="26"/>
  <c r="AB40" i="26"/>
  <c r="AA40" i="26"/>
  <c r="Z40" i="26"/>
  <c r="Y40" i="26"/>
  <c r="X40" i="26"/>
  <c r="AE40" i="26" s="1"/>
  <c r="W40" i="26"/>
  <c r="V40" i="26"/>
  <c r="AL39" i="26"/>
  <c r="AK39" i="26"/>
  <c r="AJ39" i="26"/>
  <c r="AI39" i="26"/>
  <c r="AB39" i="26"/>
  <c r="AA39" i="26"/>
  <c r="Z39" i="26"/>
  <c r="Y39" i="26"/>
  <c r="X39" i="26"/>
  <c r="W39" i="26"/>
  <c r="V39" i="26"/>
  <c r="AL38" i="26"/>
  <c r="AK38" i="26"/>
  <c r="AJ38" i="26"/>
  <c r="AI38" i="26"/>
  <c r="AB38" i="26"/>
  <c r="AA38" i="26"/>
  <c r="Z38" i="26"/>
  <c r="Y38" i="26"/>
  <c r="X38" i="26"/>
  <c r="AE38" i="26" s="1"/>
  <c r="W38" i="26"/>
  <c r="V38" i="26"/>
  <c r="AL37" i="26"/>
  <c r="AK37" i="26"/>
  <c r="AJ37" i="26"/>
  <c r="AI37" i="26"/>
  <c r="AB37" i="26"/>
  <c r="AA37" i="26"/>
  <c r="Z37" i="26"/>
  <c r="Y37" i="26"/>
  <c r="X37" i="26"/>
  <c r="AE37" i="26" s="1"/>
  <c r="W37" i="26"/>
  <c r="AD37" i="26" s="1"/>
  <c r="V37" i="26"/>
  <c r="AL36" i="26"/>
  <c r="AK36" i="26"/>
  <c r="AJ36" i="26"/>
  <c r="AI36" i="26"/>
  <c r="AB36" i="26"/>
  <c r="AA36" i="26"/>
  <c r="Z36" i="26"/>
  <c r="Y36" i="26"/>
  <c r="X36" i="26"/>
  <c r="AE36" i="26" s="1"/>
  <c r="W36" i="26"/>
  <c r="V36" i="26"/>
  <c r="AL35" i="26"/>
  <c r="AK35" i="26"/>
  <c r="AJ35" i="26"/>
  <c r="AI35" i="26"/>
  <c r="AB35" i="26"/>
  <c r="AA35" i="26"/>
  <c r="Z35" i="26"/>
  <c r="Y35" i="26"/>
  <c r="X35" i="26"/>
  <c r="W35" i="26"/>
  <c r="V35" i="26"/>
  <c r="AL42" i="25"/>
  <c r="AK42" i="25"/>
  <c r="AJ42" i="25"/>
  <c r="AI42" i="25"/>
  <c r="AA42" i="25"/>
  <c r="Z42" i="25"/>
  <c r="Y42" i="25"/>
  <c r="X42" i="25"/>
  <c r="W42" i="25"/>
  <c r="V42" i="25"/>
  <c r="AL40" i="25"/>
  <c r="AK40" i="25"/>
  <c r="AJ40" i="25"/>
  <c r="AI40" i="25"/>
  <c r="AB40" i="25"/>
  <c r="AA40" i="25"/>
  <c r="AH40" i="25" s="1"/>
  <c r="Z40" i="25"/>
  <c r="Y40" i="25"/>
  <c r="X40" i="25"/>
  <c r="W40" i="25"/>
  <c r="V40" i="25"/>
  <c r="AL39" i="25"/>
  <c r="AK39" i="25"/>
  <c r="AJ39" i="25"/>
  <c r="AI39" i="25"/>
  <c r="AB39" i="25"/>
  <c r="AA39" i="25"/>
  <c r="Z39" i="25"/>
  <c r="Y39" i="25"/>
  <c r="X39" i="25"/>
  <c r="W39" i="25"/>
  <c r="V39" i="25"/>
  <c r="AL38" i="25"/>
  <c r="AK38" i="25"/>
  <c r="AJ38" i="25"/>
  <c r="AI38" i="25"/>
  <c r="AB38" i="25"/>
  <c r="AA38" i="25"/>
  <c r="Z38" i="25"/>
  <c r="Y38" i="25"/>
  <c r="X38" i="25"/>
  <c r="W38" i="25"/>
  <c r="V38" i="25"/>
  <c r="AL37" i="25"/>
  <c r="AK37" i="25"/>
  <c r="AJ37" i="25"/>
  <c r="AI37" i="25"/>
  <c r="AB37" i="25"/>
  <c r="AA37" i="25"/>
  <c r="AH37" i="25" s="1"/>
  <c r="Z37" i="25"/>
  <c r="Y37" i="25"/>
  <c r="X37" i="25"/>
  <c r="AE37" i="25" s="1"/>
  <c r="W37" i="25"/>
  <c r="V37" i="25"/>
  <c r="AL36" i="25"/>
  <c r="AK36" i="25"/>
  <c r="AJ36" i="25"/>
  <c r="AI36" i="25"/>
  <c r="AB36" i="25"/>
  <c r="AA36" i="25"/>
  <c r="Z36" i="25"/>
  <c r="Y36" i="25"/>
  <c r="X36" i="25"/>
  <c r="W36" i="25"/>
  <c r="V36" i="25"/>
  <c r="AL35" i="25"/>
  <c r="AK35" i="25"/>
  <c r="AJ35" i="25"/>
  <c r="AI35" i="25"/>
  <c r="AB35" i="25"/>
  <c r="AA35" i="25"/>
  <c r="Z35" i="25"/>
  <c r="Y35" i="25"/>
  <c r="X35" i="25"/>
  <c r="AE35" i="25" s="1"/>
  <c r="W35" i="25"/>
  <c r="V35" i="25"/>
  <c r="AL42" i="24"/>
  <c r="AK42" i="24"/>
  <c r="AJ42" i="24"/>
  <c r="AI42" i="24"/>
  <c r="AA42" i="24"/>
  <c r="Z42" i="24"/>
  <c r="Y42" i="24"/>
  <c r="X42" i="24"/>
  <c r="W42" i="24"/>
  <c r="V42" i="24"/>
  <c r="AL40" i="24"/>
  <c r="AK40" i="24"/>
  <c r="AJ40" i="24"/>
  <c r="AI40" i="24"/>
  <c r="AB40" i="24"/>
  <c r="AA40" i="24"/>
  <c r="Z40" i="24"/>
  <c r="Y40" i="24"/>
  <c r="X40" i="24"/>
  <c r="AE40" i="24" s="1"/>
  <c r="W40" i="24"/>
  <c r="V40" i="24"/>
  <c r="AL39" i="24"/>
  <c r="AK39" i="24"/>
  <c r="AJ39" i="24"/>
  <c r="AI39" i="24"/>
  <c r="AB39" i="24"/>
  <c r="AA39" i="24"/>
  <c r="Z39" i="24"/>
  <c r="Y39" i="24"/>
  <c r="X39" i="24"/>
  <c r="AE39" i="24" s="1"/>
  <c r="W39" i="24"/>
  <c r="V39" i="24"/>
  <c r="AL38" i="24"/>
  <c r="AK38" i="24"/>
  <c r="AJ38" i="24"/>
  <c r="AI38" i="24"/>
  <c r="AB38" i="24"/>
  <c r="AA38" i="24"/>
  <c r="Z38" i="24"/>
  <c r="Y38" i="24"/>
  <c r="X38" i="24"/>
  <c r="AE38" i="24" s="1"/>
  <c r="W38" i="24"/>
  <c r="V38" i="24"/>
  <c r="AL37" i="24"/>
  <c r="AK37" i="24"/>
  <c r="AJ37" i="24"/>
  <c r="AI37" i="24"/>
  <c r="AB37" i="24"/>
  <c r="AA37" i="24"/>
  <c r="Z37" i="24"/>
  <c r="Y37" i="24"/>
  <c r="X37" i="24"/>
  <c r="W37" i="24"/>
  <c r="V37" i="24"/>
  <c r="AL36" i="24"/>
  <c r="AK36" i="24"/>
  <c r="AJ36" i="24"/>
  <c r="AI36" i="24"/>
  <c r="AB36" i="24"/>
  <c r="AA36" i="24"/>
  <c r="Z36" i="24"/>
  <c r="Y36" i="24"/>
  <c r="X36" i="24"/>
  <c r="W36" i="24"/>
  <c r="V36" i="24"/>
  <c r="AL35" i="24"/>
  <c r="AK35" i="24"/>
  <c r="AJ35" i="24"/>
  <c r="AI35" i="24"/>
  <c r="AB35" i="24"/>
  <c r="AA35" i="24"/>
  <c r="Z35" i="24"/>
  <c r="Y35" i="24"/>
  <c r="X35" i="24"/>
  <c r="W35" i="24"/>
  <c r="V35" i="24"/>
  <c r="AL42" i="23"/>
  <c r="AK42" i="23"/>
  <c r="AJ42" i="23"/>
  <c r="AI42" i="23"/>
  <c r="AA42" i="23"/>
  <c r="Z42" i="23"/>
  <c r="Y42" i="23"/>
  <c r="X42" i="23"/>
  <c r="W42" i="23"/>
  <c r="V42" i="23"/>
  <c r="AL40" i="23"/>
  <c r="AK40" i="23"/>
  <c r="AJ40" i="23"/>
  <c r="AI40" i="23"/>
  <c r="AB40" i="23"/>
  <c r="AA40" i="23"/>
  <c r="Z40" i="23"/>
  <c r="Y40" i="23"/>
  <c r="X40" i="23"/>
  <c r="W40" i="23"/>
  <c r="V40" i="23"/>
  <c r="AL39" i="23"/>
  <c r="AK39" i="23"/>
  <c r="AJ39" i="23"/>
  <c r="AI39" i="23"/>
  <c r="AB39" i="23"/>
  <c r="AA39" i="23"/>
  <c r="Z39" i="23"/>
  <c r="Y39" i="23"/>
  <c r="X39" i="23"/>
  <c r="W39" i="23"/>
  <c r="V39" i="23"/>
  <c r="AL38" i="23"/>
  <c r="AK38" i="23"/>
  <c r="AJ38" i="23"/>
  <c r="AI38" i="23"/>
  <c r="AB38" i="23"/>
  <c r="AA38" i="23"/>
  <c r="Z38" i="23"/>
  <c r="Y38" i="23"/>
  <c r="X38" i="23"/>
  <c r="W38" i="23"/>
  <c r="V38" i="23"/>
  <c r="AL37" i="23"/>
  <c r="AK37" i="23"/>
  <c r="AJ37" i="23"/>
  <c r="AI37" i="23"/>
  <c r="AB37" i="23"/>
  <c r="AA37" i="23"/>
  <c r="Z37" i="23"/>
  <c r="Y37" i="23"/>
  <c r="X37" i="23"/>
  <c r="W37" i="23"/>
  <c r="V37" i="23"/>
  <c r="AL36" i="23"/>
  <c r="AK36" i="23"/>
  <c r="AJ36" i="23"/>
  <c r="AI36" i="23"/>
  <c r="AB36" i="23"/>
  <c r="AA36" i="23"/>
  <c r="Z36" i="23"/>
  <c r="Y36" i="23"/>
  <c r="X36" i="23"/>
  <c r="W36" i="23"/>
  <c r="V36" i="23"/>
  <c r="AL35" i="23"/>
  <c r="AK35" i="23"/>
  <c r="AJ35" i="23"/>
  <c r="AI35" i="23"/>
  <c r="AB35" i="23"/>
  <c r="AA35" i="23"/>
  <c r="Z35" i="23"/>
  <c r="Y35" i="23"/>
  <c r="X35" i="23"/>
  <c r="W35" i="23"/>
  <c r="V35" i="23"/>
  <c r="AL42" i="22"/>
  <c r="AK42" i="22"/>
  <c r="AJ42" i="22"/>
  <c r="AI42" i="22"/>
  <c r="AA42" i="22"/>
  <c r="Z42" i="22"/>
  <c r="Y42" i="22"/>
  <c r="X42" i="22"/>
  <c r="W42" i="22"/>
  <c r="V42" i="22"/>
  <c r="AL40" i="22"/>
  <c r="AK40" i="22"/>
  <c r="AJ40" i="22"/>
  <c r="AI40" i="22"/>
  <c r="AB40" i="22"/>
  <c r="AA40" i="22"/>
  <c r="Z40" i="22"/>
  <c r="Y40" i="22"/>
  <c r="X40" i="22"/>
  <c r="W40" i="22"/>
  <c r="V40" i="22"/>
  <c r="AL39" i="22"/>
  <c r="AK39" i="22"/>
  <c r="AJ39" i="22"/>
  <c r="AI39" i="22"/>
  <c r="AB39" i="22"/>
  <c r="AA39" i="22"/>
  <c r="Z39" i="22"/>
  <c r="Y39" i="22"/>
  <c r="X39" i="22"/>
  <c r="W39" i="22"/>
  <c r="V39" i="22"/>
  <c r="AL38" i="22"/>
  <c r="AK38" i="22"/>
  <c r="AJ38" i="22"/>
  <c r="AI38" i="22"/>
  <c r="AB38" i="22"/>
  <c r="AA38" i="22"/>
  <c r="Z38" i="22"/>
  <c r="Y38" i="22"/>
  <c r="X38" i="22"/>
  <c r="W38" i="22"/>
  <c r="V38" i="22"/>
  <c r="AL37" i="22"/>
  <c r="AK37" i="22"/>
  <c r="AJ37" i="22"/>
  <c r="AI37" i="22"/>
  <c r="AB37" i="22"/>
  <c r="AA37" i="22"/>
  <c r="Z37" i="22"/>
  <c r="Y37" i="22"/>
  <c r="X37" i="22"/>
  <c r="W37" i="22"/>
  <c r="V37" i="22"/>
  <c r="AL36" i="22"/>
  <c r="AK36" i="22"/>
  <c r="AJ36" i="22"/>
  <c r="AI36" i="22"/>
  <c r="AB36" i="22"/>
  <c r="AA36" i="22"/>
  <c r="Z36" i="22"/>
  <c r="Y36" i="22"/>
  <c r="X36" i="22"/>
  <c r="W36" i="22"/>
  <c r="V36" i="22"/>
  <c r="AL35" i="22"/>
  <c r="AK35" i="22"/>
  <c r="AJ35" i="22"/>
  <c r="AI35" i="22"/>
  <c r="AB35" i="22"/>
  <c r="AA35" i="22"/>
  <c r="Z35" i="22"/>
  <c r="Y35" i="22"/>
  <c r="X35" i="22"/>
  <c r="W35" i="22"/>
  <c r="V35" i="22"/>
  <c r="AL42" i="21"/>
  <c r="AK42" i="21"/>
  <c r="AJ42" i="21"/>
  <c r="AI42" i="21"/>
  <c r="AA42" i="21"/>
  <c r="Z42" i="21"/>
  <c r="Y42" i="21"/>
  <c r="X42" i="21"/>
  <c r="W42" i="21"/>
  <c r="V42" i="21"/>
  <c r="AL40" i="21"/>
  <c r="AK40" i="21"/>
  <c r="AJ40" i="21"/>
  <c r="AI40" i="21"/>
  <c r="AB40" i="21"/>
  <c r="AA40" i="21"/>
  <c r="Z40" i="21"/>
  <c r="Y40" i="21"/>
  <c r="X40" i="21"/>
  <c r="AE40" i="21" s="1"/>
  <c r="W40" i="21"/>
  <c r="V40" i="21"/>
  <c r="AL39" i="21"/>
  <c r="AK39" i="21"/>
  <c r="AJ39" i="21"/>
  <c r="AI39" i="21"/>
  <c r="AB39" i="21"/>
  <c r="AA39" i="21"/>
  <c r="Z39" i="21"/>
  <c r="Y39" i="21"/>
  <c r="X39" i="21"/>
  <c r="W39" i="21"/>
  <c r="V39" i="21"/>
  <c r="AL38" i="21"/>
  <c r="AK38" i="21"/>
  <c r="AJ38" i="21"/>
  <c r="AI38" i="21"/>
  <c r="AB38" i="21"/>
  <c r="AA38" i="21"/>
  <c r="Z38" i="21"/>
  <c r="Y38" i="21"/>
  <c r="X38" i="21"/>
  <c r="W38" i="21"/>
  <c r="V38" i="21"/>
  <c r="AL37" i="21"/>
  <c r="AK37" i="21"/>
  <c r="AJ37" i="21"/>
  <c r="AI37" i="21"/>
  <c r="AB37" i="21"/>
  <c r="AA37" i="21"/>
  <c r="Z37" i="21"/>
  <c r="Y37" i="21"/>
  <c r="X37" i="21"/>
  <c r="W37" i="21"/>
  <c r="V37" i="21"/>
  <c r="AL36" i="21"/>
  <c r="AK36" i="21"/>
  <c r="AJ36" i="21"/>
  <c r="AI36" i="21"/>
  <c r="AB36" i="21"/>
  <c r="AA36" i="21"/>
  <c r="Z36" i="21"/>
  <c r="Y36" i="21"/>
  <c r="X36" i="21"/>
  <c r="W36" i="21"/>
  <c r="V36" i="21"/>
  <c r="AL35" i="21"/>
  <c r="AK35" i="21"/>
  <c r="AJ35" i="21"/>
  <c r="AI35" i="21"/>
  <c r="AB35" i="21"/>
  <c r="AA35" i="21"/>
  <c r="Z35" i="21"/>
  <c r="Y35" i="21"/>
  <c r="X35" i="21"/>
  <c r="W35" i="21"/>
  <c r="V35" i="21"/>
  <c r="AD35" i="26" l="1"/>
  <c r="AH35" i="26"/>
  <c r="AD39" i="26"/>
  <c r="AH39" i="26"/>
  <c r="AE35" i="26"/>
  <c r="AF39" i="27"/>
  <c r="AG35" i="27"/>
  <c r="AC37" i="27"/>
  <c r="AG39" i="27"/>
  <c r="AF35" i="26"/>
  <c r="AG36" i="26"/>
  <c r="AF39" i="26"/>
  <c r="AG40" i="26"/>
  <c r="AC35" i="26"/>
  <c r="AG35" i="26"/>
  <c r="AD36" i="26"/>
  <c r="AC39" i="26"/>
  <c r="AG39" i="26"/>
  <c r="AD40" i="26"/>
  <c r="AH40" i="26"/>
  <c r="AH35" i="24"/>
  <c r="AD39" i="24"/>
  <c r="AH39" i="24"/>
  <c r="AF40" i="24"/>
  <c r="AF39" i="24"/>
  <c r="AC40" i="24"/>
  <c r="AG40" i="24"/>
  <c r="AG35" i="24"/>
  <c r="AH36" i="24"/>
  <c r="AG39" i="24"/>
  <c r="AD40" i="24"/>
  <c r="AH40" i="24"/>
  <c r="AF35" i="22"/>
  <c r="AH37" i="22"/>
  <c r="AH40" i="22"/>
  <c r="AG40" i="21"/>
  <c r="AF40" i="21"/>
  <c r="AD40" i="21"/>
  <c r="AH40" i="21"/>
  <c r="AF53" i="28"/>
  <c r="AF40" i="27"/>
  <c r="AC40" i="27"/>
  <c r="AG40" i="27"/>
  <c r="AD40" i="27"/>
  <c r="AH40" i="27"/>
  <c r="AH37" i="26"/>
  <c r="AF35" i="25"/>
  <c r="AG35" i="25"/>
  <c r="AC37" i="25"/>
  <c r="AG39" i="25"/>
  <c r="AH35" i="25"/>
  <c r="AH39" i="25"/>
  <c r="AF35" i="23"/>
  <c r="AG39" i="23"/>
  <c r="AG35" i="23"/>
  <c r="AH37" i="23"/>
  <c r="AH40" i="23"/>
  <c r="AG35" i="22"/>
  <c r="AC37" i="22"/>
  <c r="AG39" i="22"/>
  <c r="AH35" i="22"/>
  <c r="AF39" i="21"/>
  <c r="AC71" i="28"/>
  <c r="AF54" i="28"/>
  <c r="AD71" i="28"/>
  <c r="AE49" i="28"/>
  <c r="AE54" i="28"/>
  <c r="AH54" i="28"/>
  <c r="AE71" i="28"/>
  <c r="AH71" i="28"/>
  <c r="AD54" i="28"/>
  <c r="AG54" i="28"/>
  <c r="AF71" i="28"/>
  <c r="AF49" i="28"/>
  <c r="AG49" i="28"/>
  <c r="AD53" i="28"/>
  <c r="AG42" i="29"/>
  <c r="AH42" i="29"/>
  <c r="AD42" i="29"/>
  <c r="AF42" i="29"/>
  <c r="AC42" i="29"/>
  <c r="AH35" i="27"/>
  <c r="AG38" i="27"/>
  <c r="AH39" i="27"/>
  <c r="AF38" i="27"/>
  <c r="AH38" i="27"/>
  <c r="AC38" i="26"/>
  <c r="AF38" i="26"/>
  <c r="AF37" i="26"/>
  <c r="AG38" i="26"/>
  <c r="AF36" i="26"/>
  <c r="AG37" i="26"/>
  <c r="AD38" i="26"/>
  <c r="AH38" i="26"/>
  <c r="AF40" i="26"/>
  <c r="AF38" i="25"/>
  <c r="AC36" i="25"/>
  <c r="AF37" i="25"/>
  <c r="AG38" i="25"/>
  <c r="AE38" i="25"/>
  <c r="AG37" i="25"/>
  <c r="AH38" i="25"/>
  <c r="AF38" i="24"/>
  <c r="AH35" i="23"/>
  <c r="AF37" i="23"/>
  <c r="AG38" i="23"/>
  <c r="AH39" i="23"/>
  <c r="AG37" i="23"/>
  <c r="AH38" i="23"/>
  <c r="AF37" i="22"/>
  <c r="AG38" i="22"/>
  <c r="AH39" i="22"/>
  <c r="AG37" i="22"/>
  <c r="AH38" i="22"/>
  <c r="AB42" i="22"/>
  <c r="AF42" i="22" s="1"/>
  <c r="AC37" i="21"/>
  <c r="AG39" i="21"/>
  <c r="AD36" i="21"/>
  <c r="AG38" i="21"/>
  <c r="AH39" i="21"/>
  <c r="AH38" i="21"/>
  <c r="AE72" i="28"/>
  <c r="AH72" i="28"/>
  <c r="AG72" i="28"/>
  <c r="AE70" i="28"/>
  <c r="AD70" i="28"/>
  <c r="AG70" i="28"/>
  <c r="AF70" i="28"/>
  <c r="AH69" i="28"/>
  <c r="AC69" i="28"/>
  <c r="AE69" i="28"/>
  <c r="AG69" i="28"/>
  <c r="AD69" i="28"/>
  <c r="AF72" i="28"/>
  <c r="AD72" i="28"/>
  <c r="AE52" i="28"/>
  <c r="AD49" i="28"/>
  <c r="AH49" i="28"/>
  <c r="AG53" i="28"/>
  <c r="AH53" i="28"/>
  <c r="AE53" i="28"/>
  <c r="AF68" i="28"/>
  <c r="AG68" i="28"/>
  <c r="AH68" i="28"/>
  <c r="AE51" i="28"/>
  <c r="AD51" i="28"/>
  <c r="AC51" i="28"/>
  <c r="AE68" i="28"/>
  <c r="AF73" i="28"/>
  <c r="AG73" i="28"/>
  <c r="AE73" i="28"/>
  <c r="AD57" i="28"/>
  <c r="AC57" i="28"/>
  <c r="AD68" i="28"/>
  <c r="AG52" i="28"/>
  <c r="AH52" i="28"/>
  <c r="AF57" i="28"/>
  <c r="AH73" i="28"/>
  <c r="AC68" i="28"/>
  <c r="AG57" i="28"/>
  <c r="AH51" i="28"/>
  <c r="AC52" i="28"/>
  <c r="AG51" i="28"/>
  <c r="AE50" i="28"/>
  <c r="AF50" i="28"/>
  <c r="AG50" i="28"/>
  <c r="AH50" i="28"/>
  <c r="AC50" i="28"/>
  <c r="AE57" i="28"/>
  <c r="AF52" i="28"/>
  <c r="AD55" i="28"/>
  <c r="AH55" i="28"/>
  <c r="AG55" i="28"/>
  <c r="AF55" i="28"/>
  <c r="AE55" i="28"/>
  <c r="AC70" i="28"/>
  <c r="AC73" i="28"/>
  <c r="AG35" i="21"/>
  <c r="AH35" i="21"/>
  <c r="AE37" i="27"/>
  <c r="AF37" i="27"/>
  <c r="AE35" i="27"/>
  <c r="AG37" i="27"/>
  <c r="AF35" i="27"/>
  <c r="AH37" i="27"/>
  <c r="AE38" i="27"/>
  <c r="AD40" i="25"/>
  <c r="AC40" i="25"/>
  <c r="AE40" i="25"/>
  <c r="AF40" i="25"/>
  <c r="AF39" i="25"/>
  <c r="AG40" i="25"/>
  <c r="AE37" i="24"/>
  <c r="AD37" i="24"/>
  <c r="AD36" i="24"/>
  <c r="AD35" i="24"/>
  <c r="AF37" i="24"/>
  <c r="AC37" i="24"/>
  <c r="AC36" i="24"/>
  <c r="AE35" i="24"/>
  <c r="AG37" i="24"/>
  <c r="AC35" i="24"/>
  <c r="AF35" i="24"/>
  <c r="AG36" i="24"/>
  <c r="AH37" i="24"/>
  <c r="AD40" i="23"/>
  <c r="AE40" i="23"/>
  <c r="AF40" i="23"/>
  <c r="AF39" i="23"/>
  <c r="AG40" i="23"/>
  <c r="AF38" i="23"/>
  <c r="AC37" i="23"/>
  <c r="AC36" i="23"/>
  <c r="AB42" i="23"/>
  <c r="AF42" i="23" s="1"/>
  <c r="AE40" i="22"/>
  <c r="AD40" i="22"/>
  <c r="AF40" i="22"/>
  <c r="AF38" i="22"/>
  <c r="AF39" i="22"/>
  <c r="AG40" i="22"/>
  <c r="AB42" i="21"/>
  <c r="AC42" i="21" s="1"/>
  <c r="AF37" i="21"/>
  <c r="AG37" i="21"/>
  <c r="AF35" i="21"/>
  <c r="AH37" i="21"/>
  <c r="AE38" i="21"/>
  <c r="AC40" i="26"/>
  <c r="AF36" i="27"/>
  <c r="AD38" i="27"/>
  <c r="AC38" i="27"/>
  <c r="AC39" i="27"/>
  <c r="AC35" i="27"/>
  <c r="AD35" i="27"/>
  <c r="AD37" i="27"/>
  <c r="AB42" i="27"/>
  <c r="AG36" i="27"/>
  <c r="AD39" i="27"/>
  <c r="AH36" i="27"/>
  <c r="AE39" i="27"/>
  <c r="AC36" i="27"/>
  <c r="AE36" i="27"/>
  <c r="AD36" i="27"/>
  <c r="AC37" i="26"/>
  <c r="AC36" i="26"/>
  <c r="AE39" i="26"/>
  <c r="AB42" i="26"/>
  <c r="AH36" i="26"/>
  <c r="AD38" i="25"/>
  <c r="AE39" i="25"/>
  <c r="AC38" i="25"/>
  <c r="AC35" i="25"/>
  <c r="AD35" i="25"/>
  <c r="AD37" i="25"/>
  <c r="AB42" i="25"/>
  <c r="AD36" i="25"/>
  <c r="AE36" i="25"/>
  <c r="AF36" i="25"/>
  <c r="AC39" i="25"/>
  <c r="AG36" i="25"/>
  <c r="AD39" i="25"/>
  <c r="AH36" i="25"/>
  <c r="AC39" i="24"/>
  <c r="AD38" i="24"/>
  <c r="AE36" i="24"/>
  <c r="AB42" i="24"/>
  <c r="AH42" i="24" s="1"/>
  <c r="AG38" i="24"/>
  <c r="AF36" i="24"/>
  <c r="AH38" i="24"/>
  <c r="AC38" i="24"/>
  <c r="AE38" i="23"/>
  <c r="AD39" i="23"/>
  <c r="AD35" i="23"/>
  <c r="AD37" i="23"/>
  <c r="AD38" i="23"/>
  <c r="AC38" i="23"/>
  <c r="AC35" i="23"/>
  <c r="AE35" i="23"/>
  <c r="AE37" i="23"/>
  <c r="AC40" i="23"/>
  <c r="AD36" i="23"/>
  <c r="AE36" i="23"/>
  <c r="AF36" i="23"/>
  <c r="AC39" i="23"/>
  <c r="AG36" i="23"/>
  <c r="AH36" i="23"/>
  <c r="AE39" i="23"/>
  <c r="AE38" i="22"/>
  <c r="AD39" i="22"/>
  <c r="AE36" i="22"/>
  <c r="AD35" i="22"/>
  <c r="AD37" i="22"/>
  <c r="AD38" i="22"/>
  <c r="AC38" i="22"/>
  <c r="AC35" i="22"/>
  <c r="AE35" i="22"/>
  <c r="AE37" i="22"/>
  <c r="AC40" i="22"/>
  <c r="AC36" i="22"/>
  <c r="AD36" i="22"/>
  <c r="AF36" i="22"/>
  <c r="AC39" i="22"/>
  <c r="AG36" i="22"/>
  <c r="AH36" i="22"/>
  <c r="AE39" i="22"/>
  <c r="AD38" i="21"/>
  <c r="AF38" i="21"/>
  <c r="AC38" i="21"/>
  <c r="AD35" i="21"/>
  <c r="AD37" i="21"/>
  <c r="AE39" i="21"/>
  <c r="AC35" i="21"/>
  <c r="AE35" i="21"/>
  <c r="AE37" i="21"/>
  <c r="AC40" i="21"/>
  <c r="AC36" i="21"/>
  <c r="AE36" i="21"/>
  <c r="AF36" i="21"/>
  <c r="AC39" i="21"/>
  <c r="AG36" i="21"/>
  <c r="AD39" i="21"/>
  <c r="AH36" i="21"/>
  <c r="AG42" i="21"/>
  <c r="AC42" i="22" l="1"/>
  <c r="AD42" i="22"/>
  <c r="AH42" i="22"/>
  <c r="AG42" i="22"/>
  <c r="AE42" i="22"/>
  <c r="AE42" i="23"/>
  <c r="AH42" i="23"/>
  <c r="AC42" i="23"/>
  <c r="AF42" i="21"/>
  <c r="AE42" i="21"/>
  <c r="AH42" i="21"/>
  <c r="AD42" i="21"/>
  <c r="AD42" i="23"/>
  <c r="AG42" i="23"/>
  <c r="AD42" i="27"/>
  <c r="AC42" i="27"/>
  <c r="AG42" i="27"/>
  <c r="AF42" i="27"/>
  <c r="AE42" i="27"/>
  <c r="AH42" i="27"/>
  <c r="AG42" i="26"/>
  <c r="AF42" i="26"/>
  <c r="AH42" i="26"/>
  <c r="AE42" i="26"/>
  <c r="AD42" i="26"/>
  <c r="AC42" i="26"/>
  <c r="AC42" i="25"/>
  <c r="AG42" i="25"/>
  <c r="AF42" i="25"/>
  <c r="AE42" i="25"/>
  <c r="AD42" i="25"/>
  <c r="AH42" i="25"/>
  <c r="AE42" i="24"/>
  <c r="AD42" i="24"/>
  <c r="AG42" i="24"/>
  <c r="AF42" i="24"/>
  <c r="AC42" i="24"/>
  <c r="AL42" i="20" l="1"/>
  <c r="AK42" i="20"/>
  <c r="AJ42" i="20"/>
  <c r="AI42" i="20"/>
  <c r="AA42" i="20"/>
  <c r="Z42" i="20"/>
  <c r="Y42" i="20"/>
  <c r="X42" i="20"/>
  <c r="W42" i="20"/>
  <c r="V42" i="20"/>
  <c r="AL40" i="20"/>
  <c r="AK40" i="20"/>
  <c r="AJ40" i="20"/>
  <c r="AI40" i="20"/>
  <c r="AB40" i="20"/>
  <c r="AA40" i="20"/>
  <c r="Z40" i="20"/>
  <c r="Y40" i="20"/>
  <c r="X40" i="20"/>
  <c r="W40" i="20"/>
  <c r="V40" i="20"/>
  <c r="AL39" i="20"/>
  <c r="AK39" i="20"/>
  <c r="AJ39" i="20"/>
  <c r="AI39" i="20"/>
  <c r="AB39" i="20"/>
  <c r="AA39" i="20"/>
  <c r="Z39" i="20"/>
  <c r="Y39" i="20"/>
  <c r="X39" i="20"/>
  <c r="W39" i="20"/>
  <c r="V39" i="20"/>
  <c r="AL38" i="20"/>
  <c r="AK38" i="20"/>
  <c r="AJ38" i="20"/>
  <c r="AI38" i="20"/>
  <c r="AB38" i="20"/>
  <c r="AA38" i="20"/>
  <c r="Z38" i="20"/>
  <c r="Y38" i="20"/>
  <c r="X38" i="20"/>
  <c r="W38" i="20"/>
  <c r="V38" i="20"/>
  <c r="AL37" i="20"/>
  <c r="AK37" i="20"/>
  <c r="AJ37" i="20"/>
  <c r="AI37" i="20"/>
  <c r="AB37" i="20"/>
  <c r="AA37" i="20"/>
  <c r="Z37" i="20"/>
  <c r="Y37" i="20"/>
  <c r="X37" i="20"/>
  <c r="W37" i="20"/>
  <c r="V37" i="20"/>
  <c r="AL36" i="20"/>
  <c r="AK36" i="20"/>
  <c r="AJ36" i="20"/>
  <c r="AI36" i="20"/>
  <c r="AB36" i="20"/>
  <c r="AA36" i="20"/>
  <c r="Z36" i="20"/>
  <c r="Y36" i="20"/>
  <c r="X36" i="20"/>
  <c r="W36" i="20"/>
  <c r="V36" i="20"/>
  <c r="AL35" i="20"/>
  <c r="AK35" i="20"/>
  <c r="AJ35" i="20"/>
  <c r="AI35" i="20"/>
  <c r="AB35" i="20"/>
  <c r="AA35" i="20"/>
  <c r="Z35" i="20"/>
  <c r="Y35" i="20"/>
  <c r="X35" i="20"/>
  <c r="W35" i="20"/>
  <c r="V35" i="20"/>
  <c r="AE39" i="20" l="1"/>
  <c r="AC40" i="20"/>
  <c r="AH36" i="20"/>
  <c r="AD40" i="20"/>
  <c r="AH40" i="20"/>
  <c r="AF39" i="20"/>
  <c r="AC39" i="20"/>
  <c r="AG39" i="20"/>
  <c r="AD39" i="20"/>
  <c r="AH39" i="20"/>
  <c r="AC36" i="20"/>
  <c r="AG38" i="20"/>
  <c r="AF38" i="20"/>
  <c r="AC35" i="20"/>
  <c r="AH38" i="20"/>
  <c r="AD36" i="20"/>
  <c r="AE36" i="20"/>
  <c r="AF36" i="20"/>
  <c r="AG37" i="20"/>
  <c r="AE37" i="20"/>
  <c r="AF37" i="20"/>
  <c r="AG36" i="20"/>
  <c r="AH37" i="20"/>
  <c r="AF35" i="20"/>
  <c r="AE40" i="20"/>
  <c r="AH35" i="20"/>
  <c r="AD35" i="20"/>
  <c r="AE35" i="20"/>
  <c r="AG35" i="20"/>
  <c r="AE38" i="20"/>
  <c r="AC37" i="20"/>
  <c r="AD37" i="20"/>
  <c r="AB42" i="20"/>
  <c r="AC42" i="20" s="1"/>
  <c r="AC38" i="20"/>
  <c r="AD38" i="20"/>
  <c r="AF40" i="20"/>
  <c r="AG40" i="20"/>
  <c r="AE42" i="20" l="1"/>
  <c r="AG42" i="20"/>
  <c r="AF42" i="20"/>
  <c r="AD42" i="20"/>
  <c r="AH42" i="20"/>
  <c r="AJ42" i="6" l="1"/>
  <c r="AK42" i="6"/>
  <c r="AL42" i="6"/>
  <c r="AI42" i="6"/>
  <c r="W42" i="6"/>
  <c r="X42" i="6"/>
  <c r="Y42" i="6"/>
  <c r="Z42" i="6"/>
  <c r="AA42" i="6"/>
  <c r="V42" i="6"/>
  <c r="AL40" i="6"/>
  <c r="AK40" i="6"/>
  <c r="AJ40" i="6"/>
  <c r="AI40" i="6"/>
  <c r="AB40" i="6"/>
  <c r="AA40" i="6"/>
  <c r="AH40" i="6" s="1"/>
  <c r="Z40" i="6"/>
  <c r="Y40" i="6"/>
  <c r="X40" i="6"/>
  <c r="W40" i="6"/>
  <c r="V40" i="6"/>
  <c r="AF40" i="6" l="1"/>
  <c r="AG40" i="6"/>
  <c r="AE40" i="6"/>
  <c r="AC40" i="6"/>
  <c r="AD40" i="6"/>
  <c r="AJ35" i="6" l="1"/>
  <c r="AK35" i="6"/>
  <c r="AL35" i="6"/>
  <c r="AJ36" i="6"/>
  <c r="AK36" i="6"/>
  <c r="AL36" i="6"/>
  <c r="AJ37" i="6"/>
  <c r="AK37" i="6"/>
  <c r="AL37" i="6"/>
  <c r="AJ38" i="6"/>
  <c r="AK38" i="6"/>
  <c r="AL38" i="6"/>
  <c r="AJ39" i="6"/>
  <c r="AK39" i="6"/>
  <c r="AL39" i="6"/>
  <c r="AI36" i="6"/>
  <c r="AI37" i="6"/>
  <c r="AI38" i="6"/>
  <c r="AI39" i="6"/>
  <c r="AI35" i="6"/>
  <c r="W35" i="6"/>
  <c r="X35" i="6"/>
  <c r="Y35" i="6"/>
  <c r="Z35" i="6"/>
  <c r="AA35" i="6"/>
  <c r="AB35" i="6"/>
  <c r="W36" i="6"/>
  <c r="X36" i="6"/>
  <c r="Y36" i="6"/>
  <c r="Z36" i="6"/>
  <c r="AA36" i="6"/>
  <c r="AB36" i="6"/>
  <c r="W37" i="6"/>
  <c r="X37" i="6"/>
  <c r="Y37" i="6"/>
  <c r="Z37" i="6"/>
  <c r="AA37" i="6"/>
  <c r="AB37" i="6"/>
  <c r="W38" i="6"/>
  <c r="X38" i="6"/>
  <c r="Y38" i="6"/>
  <c r="Z38" i="6"/>
  <c r="AA38" i="6"/>
  <c r="AB38" i="6"/>
  <c r="W39" i="6"/>
  <c r="X39" i="6"/>
  <c r="Y39" i="6"/>
  <c r="Z39" i="6"/>
  <c r="AA39" i="6"/>
  <c r="AB39" i="6"/>
  <c r="V36" i="6"/>
  <c r="V37" i="6"/>
  <c r="V38" i="6"/>
  <c r="V39" i="6"/>
  <c r="V35" i="6"/>
  <c r="AB42" i="6" l="1"/>
  <c r="AE42" i="6" l="1"/>
  <c r="AD42" i="6"/>
  <c r="AH42" i="6"/>
  <c r="AG42" i="6"/>
  <c r="AC42" i="6"/>
  <c r="AF42" i="6"/>
  <c r="AH39" i="6" l="1"/>
  <c r="AG39" i="6"/>
  <c r="AF39" i="6"/>
  <c r="AE39" i="6"/>
  <c r="AD39" i="6"/>
  <c r="AC39" i="6"/>
  <c r="AH38" i="6"/>
  <c r="AG38" i="6"/>
  <c r="AF38" i="6"/>
  <c r="AE38" i="6"/>
  <c r="AD38" i="6"/>
  <c r="AC38" i="6"/>
  <c r="AH37" i="6"/>
  <c r="AG37" i="6"/>
  <c r="AF37" i="6"/>
  <c r="AE37" i="6"/>
  <c r="AD37" i="6"/>
  <c r="AC37" i="6"/>
  <c r="AH36" i="6"/>
  <c r="AG36" i="6"/>
  <c r="AF36" i="6"/>
  <c r="AE36" i="6"/>
  <c r="AD36" i="6"/>
  <c r="AC36" i="6"/>
  <c r="AH35" i="6"/>
  <c r="AG35" i="6"/>
  <c r="AF35" i="6"/>
  <c r="AE35" i="6"/>
  <c r="AD35" i="6"/>
  <c r="AC35" i="6"/>
</calcChain>
</file>

<file path=xl/sharedStrings.xml><?xml version="1.0" encoding="utf-8"?>
<sst xmlns="http://schemas.openxmlformats.org/spreadsheetml/2006/main" count="564" uniqueCount="139">
  <si>
    <r>
      <t>U</t>
    </r>
    <r>
      <rPr>
        <b/>
        <sz val="10"/>
        <rFont val="Garamond"/>
        <family val="1"/>
      </rPr>
      <t>NIVERSIDAD DE</t>
    </r>
    <r>
      <rPr>
        <b/>
        <sz val="12"/>
        <rFont val="Garamond"/>
        <family val="1"/>
      </rPr>
      <t xml:space="preserve"> J</t>
    </r>
    <r>
      <rPr>
        <b/>
        <sz val="10"/>
        <rFont val="Garamond"/>
        <family val="1"/>
      </rPr>
      <t>AÉN</t>
    </r>
  </si>
  <si>
    <t>Responda de 1 a 5 a las siguientes cuestiones relacionadas con los bloques:</t>
  </si>
  <si>
    <t>FRECUENCIAS ABSOLUTAS</t>
  </si>
  <si>
    <t>FRECUENCIAS RELATIVAS</t>
  </si>
  <si>
    <t>MEDIDAS ESTADÍSTICAS</t>
  </si>
  <si>
    <t>ns/nc</t>
  </si>
  <si>
    <t>TOTAL</t>
  </si>
  <si>
    <t>Media</t>
  </si>
  <si>
    <t>Desv. Típica</t>
  </si>
  <si>
    <t>Mediana</t>
  </si>
  <si>
    <t>Moda</t>
  </si>
  <si>
    <t xml:space="preserve">5. He participado activamente en la elaboración de la Guía Docente de las asignaturas que imparto. : </t>
  </si>
  <si>
    <t xml:space="preserve">6. La planificación de los contenidos y actividades de las asignaturas que imparto me parece adecuada. : </t>
  </si>
  <si>
    <t xml:space="preserve">7. Se llevan a cabo mecanismos de revisión anual en las guías de las materias. : </t>
  </si>
  <si>
    <t xml:space="preserve">8. En la planificación de la enseñanza se consideran los intereses y los conocimientos previos de los estudiantes. : </t>
  </si>
  <si>
    <t>Servicio de Planificación y Evaluación</t>
  </si>
  <si>
    <t>Total</t>
  </si>
  <si>
    <t>NS/NC</t>
  </si>
  <si>
    <t>a</t>
  </si>
  <si>
    <t>BLOQUE 1. Centro</t>
  </si>
  <si>
    <t>Actividades desarrolladas dentro del Plan de Acción Tutorial (PAT)</t>
  </si>
  <si>
    <t>Acciones desarrolladas para la atención a la diversidad (estudiantes de Necesidades Educativas Especiales)</t>
  </si>
  <si>
    <t>Gestión sobre programas de movilidad</t>
  </si>
  <si>
    <t>Gestión sobre prácticas externas curriculares</t>
  </si>
  <si>
    <t>Página web del Centro</t>
  </si>
  <si>
    <t>GRADO DE SATISFACCIÓN DEL PROFESORADO CON EL CENTRO</t>
  </si>
  <si>
    <t>GRADO DE SATISFACCIÓN DEL PROFESORADO CON EL TÍTULO</t>
  </si>
  <si>
    <t>Coordinación entre profesorado de las distintas asignaturas de la titulación</t>
  </si>
  <si>
    <t>Reunión de coordinación de elección de horarios docentes</t>
  </si>
  <si>
    <t>Atención de los servicios prestados por el personal de apoyo a la docencia</t>
  </si>
  <si>
    <t>Atención por parte de los responsables académicos del título</t>
  </si>
  <si>
    <t>Infraestructura necesaria para el desarrollo de la actividad docente</t>
  </si>
  <si>
    <t>Grado de satisfacción general con la titulación</t>
  </si>
  <si>
    <t>Grado de satisfacción del profesorado con la titulación</t>
  </si>
  <si>
    <t>TITULACIÓN</t>
  </si>
  <si>
    <t>Grado de satisfacción del profesorado con el centro</t>
  </si>
  <si>
    <t>BLOQUE 2. Global Titulación</t>
  </si>
  <si>
    <t>Grado de satisfacción del profesorado con las titulaciones del centro (global)</t>
  </si>
  <si>
    <t xml:space="preserve">Grado de satisfacción general con el Centro </t>
  </si>
  <si>
    <t>* Nota: para el cómputo de la tasa de participación se ha computado el PDI que imparte docencia en la titulación.</t>
  </si>
  <si>
    <t>Funcionario</t>
  </si>
  <si>
    <t>Laboral</t>
  </si>
  <si>
    <t>Indique el grado en el que ha impartido docencia (datos por titulación):</t>
  </si>
  <si>
    <t>Seleccione la categoría profesional por Centro:</t>
  </si>
  <si>
    <t>Herramientas de docencia online (infraestructura y plataforma de teleformación)</t>
  </si>
  <si>
    <t>Gestión del Trabajo Fin de Grado (TFG)</t>
  </si>
  <si>
    <t>Gestión de los horarios docentes por parte del Centro</t>
  </si>
  <si>
    <t>[Grado de satisfacción general con el Centro] Indica tu grado de satisfacción con respecto a las siguientes cuestiones relacionadas con la Facultad de Humanidades y Ciencias de la Educación:</t>
  </si>
  <si>
    <t>[Reunión de coordinación de elección de horarios docentes] Indica tu grado de satisfacción respecto a las siguientes cuestiones relacionadas con el Grado en Educación Infantil:</t>
  </si>
  <si>
    <t>[Atención de los servicios prestados por el personal de apoyo a la docencia] Indica tu grado de satisfacción respecto a las siguientes cuestiones relacionadas con el Grado en Educación Infantil:</t>
  </si>
  <si>
    <t>[Atención por parte de los responsables académicos del título] Indica tu grado de satisfacción respecto a las siguientes cuestiones relacionadas con el Grado en Educación Infantil:</t>
  </si>
  <si>
    <t>[Infraestructura necesaria para el desarrollo de la actividad docente] Indica tu grado de satisfacción respecto a las siguientes cuestiones relacionadas con el Grado en Educación Infantil:</t>
  </si>
  <si>
    <t>[Herramientas de docencia online (infraestructura y plataforma de teleformación)] Indica tu grado de satisfacción respecto a las siguientes cuestiones relacionadas con el Grado en Educación Infantil:</t>
  </si>
  <si>
    <t>[Grado de satisfacción general con la titulación] Indica tu grado de satisfacción respecto a las siguientes cuestiones relacionadas con el Grado en Educación Infantil:</t>
  </si>
  <si>
    <t>[Coordinación entre profesorado de las distintas asignaturas de la titulación] Indica tu grado de satisfacción respecto a las siguientes cuestiones relacionadas con el Grado en Educación Primaria:</t>
  </si>
  <si>
    <t>[Reunión de coordinación de elección de horarios docentes] Indica tu grado de satisfacción respecto a las siguientes cuestiones relacionadas con el Grado en Educación Primaria:</t>
  </si>
  <si>
    <t>[Atención de los servicios prestados por el personal de apoyo a la docencia] Indica tu grado de satisfacción respecto a las siguientes cuestiones relacionadas con el Grado en Educación Primaria:</t>
  </si>
  <si>
    <t>[Atención por parte de los responsables académicos del título] Indica tu grado de satisfacción respecto a las siguientes cuestiones relacionadas con el Grado en Educación Primaria:</t>
  </si>
  <si>
    <t>[Infraestructura necesaria para el desarrollo de la actividad docente] Indica tu grado de satisfacción respecto a las siguientes cuestiones relacionadas con el Grado en Educación Primaria:</t>
  </si>
  <si>
    <t>[Herramientas de docencia online (infraestructura y plataforma de teleformación)] Indica tu grado de satisfacción respecto a las siguientes cuestiones relacionadas con el Grado en Educación Primaria:</t>
  </si>
  <si>
    <t>[Grado de satisfacción general con la titulación] Indica tu grado de satisfacción respecto a las siguientes cuestiones relacionadas con el Grado en Educación Primaria:</t>
  </si>
  <si>
    <t>[Coordinación entre profesorado de las distintas asignaturas de la titulación] Indica tu grado de satisfacción respecto a las siguientes cuestiones relacionadas con el Grado en Educación Social:</t>
  </si>
  <si>
    <t>[Reunión de coordinación de elección de horarios docentes] Indica tu grado de satisfacción respecto a las siguientes cuestiones relacionadas con el Grado en Educación Social:</t>
  </si>
  <si>
    <t>[Atención de los servicios prestados por el personal de apoyo a la docencia] Indica tu grado de satisfacción respecto a las siguientes cuestiones relacionadas con el Grado en Educación Social:</t>
  </si>
  <si>
    <t>[Atención por parte de los responsables académicos del título] Indica tu grado de satisfacción respecto a las siguientes cuestiones relacionadas con el Grado en Educación Social:</t>
  </si>
  <si>
    <t>[Infraestructura necesaria para el desarrollo de la actividad docente] Indica tu grado de satisfacción respecto a las siguientes cuestiones relacionadas con el Grado en Educación Social:</t>
  </si>
  <si>
    <t>[Herramientas de docencia online (infraestructura y plataforma de teleformación)] Indica tu grado de satisfacción respecto a las siguientes cuestiones relacionadas con el Grado en Educación Social:</t>
  </si>
  <si>
    <t>[Grado de satisfacción general con la titulación] Indica tu grado de satisfacción respecto a las siguientes cuestiones relacionadas con el Grado en Educación Social:</t>
  </si>
  <si>
    <t>[Coordinación entre profesorado de las distintas asignaturas de la titulación] Indica tu grado de satisfacción respecto a las siguientes cuestiones relacionadas con el Grado en Estudios Ingleses:</t>
  </si>
  <si>
    <t>[Reunión de coordinación de elección de horarios docentes] Indica tu grado de satisfacción respecto a las siguientes cuestiones relacionadas con el Grado en Estudios Ingleses:</t>
  </si>
  <si>
    <t>[Atención de los servicios prestados por el personal de apoyo a la docencia] Indica tu grado de satisfacción respecto a las siguientes cuestiones relacionadas con el Grado en Estudios Ingleses:</t>
  </si>
  <si>
    <t>[Atención por parte de los responsables académicos del título] Indica tu grado de satisfacción respecto a las siguientes cuestiones relacionadas con el Grado en Estudios Ingleses:</t>
  </si>
  <si>
    <t>[Infraestructura necesaria para el desarrollo de la actividad docente] Indica tu grado de satisfacción respecto a las siguientes cuestiones relacionadas con el Grado en Estudios Ingleses:</t>
  </si>
  <si>
    <t>[Herramientas de docencia online (infraestructura y plataforma de teleformación)] Indica tu grado de satisfacción respecto a las siguientes cuestiones relacionadas con el Grado en Estudios Ingleses:</t>
  </si>
  <si>
    <t>[Grado de satisfacción general con la titulación] Indica tu grado de satisfacción respecto a las siguientes cuestiones relacionadas con el Grado en Estudios Ingleses:</t>
  </si>
  <si>
    <t>[Coordinación entre profesorado de las distintas asignaturas de la titulación] Indica tu grado de satisfacción respecto a las siguientes cuestiones relacionadas con el Grado en Filología Hispánica:</t>
  </si>
  <si>
    <t>[Reunión de coordinación de elección de horarios docentes] Indica tu grado de satisfacción respecto a las siguientes cuestiones relacionadas con el Grado en Filología Hispánica:</t>
  </si>
  <si>
    <t>[Atención de los servicios prestados por el personal de apoyo a la docencia] Indica tu grado de satisfacción respecto a las siguientes cuestiones relacionadas con el Grado en Filología Hispánica:</t>
  </si>
  <si>
    <t>[Atención por parte de los responsables académicos del título] Indica tu grado de satisfacción respecto a las siguientes cuestiones relacionadas con el Grado en Filología Hispánica:</t>
  </si>
  <si>
    <t>[Infraestructura necesaria para el desarrollo de la actividad docente] Indica tu grado de satisfacción respecto a las siguientes cuestiones relacionadas con el Grado en Filología Hispánica:</t>
  </si>
  <si>
    <t>[Herramientas de docencia online (infraestructura y plataforma de teleformación)] Indica tu grado de satisfacción respecto a las siguientes cuestiones relacionadas con el Grado en Filología Hispánica:</t>
  </si>
  <si>
    <t>[Grado de satisfacción general con la titulación] Indica tu grado de satisfacción respecto a las siguientes cuestiones relacionadas con el Grado en Filología Hispánica:</t>
  </si>
  <si>
    <t>[Coordinación entre profesorado de las distintas asignaturas de la titulación] Indica tu grado de satisfacción respecto a las siguientes cuestiones relacionadas con el Grado en Geografía e Historia:</t>
  </si>
  <si>
    <t>[Reunión de coordinación de elección de horarios docentes] Indica tu grado de satisfacción respecto a las siguientes cuestiones relacionadas con el Grado en Geografía e Historia:</t>
  </si>
  <si>
    <t>[Atención de los servicios prestados por el personal de apoyo a la docencia] Indica tu grado de satisfacción respecto a las siguientes cuestiones relacionadas con el Grado en Geografía e Historia:</t>
  </si>
  <si>
    <t>[Atención por parte de los responsables académicos del título] Indica tu grado de satisfacción respecto a las siguientes cuestiones relacionadas con el Grado en Geografía e Historia:</t>
  </si>
  <si>
    <t>[Infraestructura necesaria para el desarrollo de la actividad docente] Indica tu grado de satisfacción respecto a las siguientes cuestiones relacionadas con el Grado en Geografía e Historia:</t>
  </si>
  <si>
    <t>[Herramientas de docencia online (infraestructura y plataforma de teleformación)] Indica tu grado de satisfacción respecto a las siguientes cuestiones relacionadas con el Grado en Geografía e Historia:</t>
  </si>
  <si>
    <t>[Grado de satisfacción general con la titulación] Indica tu grado de satisfacción respecto a las siguientes cuestiones relacionadas con el Grado en Geografía e Historia:</t>
  </si>
  <si>
    <t>[Coordinación entre profesorado de las distintas asignaturas de la titulación] Indica tu grado de satisfacción respecto a las siguientes cuestiones relacionadas con el Grado en Historia del Arte:</t>
  </si>
  <si>
    <t>[Reunión de coordinación de elección de horarios docentes] Indica tu grado de satisfacción respecto a las siguientes cuestiones relacionadas con el Grado en Historia del Arte:</t>
  </si>
  <si>
    <t>[Atención de los servicios prestados por el personal de apoyo a la docencia] Indica tu grado de satisfacción respecto a las siguientes cuestiones relacionadas con el Grado en Historia del Arte:</t>
  </si>
  <si>
    <t>[Atención por parte de los responsables académicos del título] Indica tu grado de satisfacción respecto a las siguientes cuestiones relacionadas con el Grado en Historia del Arte:</t>
  </si>
  <si>
    <t>[Infraestructura necesaria para el desarrollo de la actividad docente] Indica tu grado de satisfacción respecto a las siguientes cuestiones relacionadas con el Grado en Historia del Arte:</t>
  </si>
  <si>
    <t>[Herramientas de docencia online (infraestructura y plataforma de teleformación)] Indica tu grado de satisfacción respecto a las siguientes cuestiones relacionadas con el Grado en Historia del Arte:</t>
  </si>
  <si>
    <t>[Grado de satisfacción general con la titulación] Indica tu grado de satisfacción respecto a las siguientes cuestiones relacionadas con el Grado en Historia del Arte:</t>
  </si>
  <si>
    <t>[Coordinación entre profesorado de las distintas asignaturas de la titulación] Indica tu grado de satisfacción respecto a las siguientes cuestiones relacionadas con el Grado en Psicología:</t>
  </si>
  <si>
    <t>[Reunión de coordinación de elección de horarios docentes] Indica tu grado de satisfacción respecto a las siguientes cuestiones relacionadas con el Grado en Psicología:</t>
  </si>
  <si>
    <t>[Atención de los servicios prestados por el personal de apoyo a la docencia] Indica tu grado de satisfacción respecto a las siguientes cuestiones relacionadas con el Grado en Psicología:</t>
  </si>
  <si>
    <t>[Atención por parte de los responsables académicos del título] Indica tu grado de satisfacción respecto a las siguientes cuestiones relacionadas con el Grado en Psicología:</t>
  </si>
  <si>
    <t>[Infraestructura necesaria para el desarrollo de la actividad docente] Indica tu grado de satisfacción respecto a las siguientes cuestiones relacionadas con el Grado en Psicología:</t>
  </si>
  <si>
    <t>[Herramientas de docencia online (infraestructura y plataforma de teleformación)] Indica tu grado de satisfacción respecto a las siguientes cuestiones relacionadas con el Grado en Psicología:</t>
  </si>
  <si>
    <t>[Grado de satisfacción general con la titulación] Indica tu grado de satisfacción respecto a las siguientes cuestiones relacionadas con el Grado en Psicología:</t>
  </si>
  <si>
    <t>[Coordinación entre profesorado de las distintas asignaturas de la titulación] Indica tu grado de satisfacción respecto a las siguientes cuestiones relacionadas con el Grado Interuniversitario en Arqueología:</t>
  </si>
  <si>
    <t>[Reunión de coordinación de elección de horarios docentes] Indica tu grado de satisfacción respecto a las siguientes cuestiones relacionadas con el Grado Interuniversitario en Arqueología:</t>
  </si>
  <si>
    <t>[Atención de los servicios prestados por el personal de apoyo a la docencia] Indica tu grado de satisfacción respecto a las siguientes cuestiones relacionadas con el Grado Interuniversitario en Arqueología:</t>
  </si>
  <si>
    <t>[Atención por parte de los responsables académicos del título] Indica tu grado de satisfacción respecto a las siguientes cuestiones relacionadas con el Grado Interuniversitario en Arqueología:</t>
  </si>
  <si>
    <t>[Infraestructura necesaria para el desarrollo de la actividad docente] Indica tu grado de satisfacción respecto a las siguientes cuestiones relacionadas con el Grado Interuniversitario en Arqueología:</t>
  </si>
  <si>
    <t>[Herramientas de docencia online (infraestructura y plataforma de teleformación)] Indica tu grado de satisfacción respecto a las siguientes cuestiones relacionadas con el Grado Interuniversitario en Arqueología:</t>
  </si>
  <si>
    <t>[Grado de satisfacción general con la titulación] Indica tu grado de satisfacción respecto a las siguientes cuestiones relacionadas con el Grado Interuniversitario en Arqueología:</t>
  </si>
  <si>
    <t>[Actividades desarrolladas dentro del Plan de Acción Tutorial (PAT)] Indica tu grado de satisfacción con respecto a las siguientes cuestiones relacionadas con la Facultad de Humanidades y Ciencias de la Educación:</t>
  </si>
  <si>
    <t>[Acciones desarrolladas para la atención a la diversidad (estudiantes de Necesidades Educativas Especiales)] Indica tu grado de satisfacción con respecto a las siguientes cuestiones relacionadas con la Facultad de Humanidades y Ciencias de la Educación:</t>
  </si>
  <si>
    <t>[Gestión sobre programas de movilidad] Indica tu grado de satisfacción con respecto a las siguientes cuestiones relacionadas con la Facultad de Humanidades y Ciencias de la Educación:</t>
  </si>
  <si>
    <t>[Gestión sobre prácticas externas curriculares] Indica tu grado de satisfacción con respecto a las siguientes cuestiones relacionadas con la Facultad de Humanidades y Ciencias de la Educación:</t>
  </si>
  <si>
    <t>[Gestión del Trabajo Fin de Grado (TFG)] Indica tu grado de satisfacción con respecto a las siguientes cuestiones relacionadas con la Facultad de Humanidades y Ciencias de la Educación:</t>
  </si>
  <si>
    <t>[Gestión de los horarios docentes por parte del Centro] Indica tu grado de satisfacción con respecto a las siguientes cuestiones relacionadas con la Facultad de Humanidades y Ciencias de la Educación:</t>
  </si>
  <si>
    <t>[Página web del Centro] Indica tu grado de satisfacción con respecto a las siguientes cuestiones relacionadas con la Facultad de Humanidades y Ciencias de la Educación:</t>
  </si>
  <si>
    <t>Grado en Educación Infantil</t>
  </si>
  <si>
    <t>Grado en Educación Primaria</t>
  </si>
  <si>
    <t>Grado en Estudios Ingleses</t>
  </si>
  <si>
    <t>Grado en Filología Hispánica</t>
  </si>
  <si>
    <t>Grado en Psicología</t>
  </si>
  <si>
    <t>Grado en Educación Social</t>
  </si>
  <si>
    <t>Grado en Arqueología</t>
  </si>
  <si>
    <t>[Coordinación entre profesorado de las distintas asignaturas de la titulación] Indica tu grado de satisfacción respecto a las siguientes cuestiones relacionadas con el Grado en Educación Infantil:</t>
  </si>
  <si>
    <t>Grado en Historia del Arte</t>
  </si>
  <si>
    <t>Grado en Geografía e Historia</t>
  </si>
  <si>
    <t>RESULTADOS DE LA ENCUESTA DE SATISFACCIÓN DE PROFESORES DE LAFACULTAD DE HUMANIDADES Y CIENCIAS DE LA EDUCACIÓN: Grado en Educación Infantil. Curso Académico 2024-2025</t>
  </si>
  <si>
    <t>RESULTADOS DE LA ENCUESTA DE  SATISFACCIÓN DE PROFESORES DE LA FACULTAD DE HUMANIDADES Y CIENCIAS DE LA EDUCACIÓN: Grado en Educación Primaria. Curso Académico 2024-2025</t>
  </si>
  <si>
    <t>RESULTADOS DE LA ENCUESTA DE  SATISFACCIÓN DE PROFESORES DE LA FACULTAD DE HUMANIDADES Y CIENCIAS DE LA EDUCACIÓN: Grado en Estudios Ingleses. Curso Académico 2024-2025</t>
  </si>
  <si>
    <t>RESULTADOS DE LA ENCUESTA DE  SATISFACCIÓN DE PROFESORES DE LA FACULTAD DE HUMANIDADES Y CIENCIAS DE LA EDUCACIÓN: Grado en Filología Hispánica. Curso Académico 2024-2025</t>
  </si>
  <si>
    <t>RESULTADOS DE LA ENCUESTA DE SATISFACCIÓN DE PROFESORES DE LA FACULTAD DE HUMANIDADES Y CIENCIAS DE LA EDUCACIÓN: Grado en Geografía e Historia. Curso Académico 2024-2025</t>
  </si>
  <si>
    <t>RESULTADOS DE LA ENCUESTA DE SATISFACCIÓN DE PROFESORES DE LA FACULTAD DE HUMANIDADES Y CIENCIAS DE LA EDUCACIÓN: Grado en Historia del Arte. Curso Académico 2024-2025</t>
  </si>
  <si>
    <t>RESULTADOS DE LA ENCUESTA DE SATISFACCIÓN DE PROFESORES DE LA FACULTAD DE HUMANIDADES Y CIENCIAS DE LA EDUCACIÓN: Grado en Psicología. Curso Académico 2024-2025</t>
  </si>
  <si>
    <t>RESULTADOS DE LA ENCUESTA DE SATISFACCIÓN DE PROFESORES DE LA FACULTAD DE HUMANIDADES Y CIENCIAS DE LA EDUCACIÓN: Grado en Educación Social. Curso Académico 2024-2025</t>
  </si>
  <si>
    <t>RESULTADOS DE LA ENCUESTA DE SATISFACCIÓN DE PROFESORES DE LA FACULTAD DE HUMANIDADES Y CIENCIAS DE LA EDUCACIÓN: Grado en Arqueología. Curso Académico 2024-2025</t>
  </si>
  <si>
    <t>RESULTADOS DE LA ENCUESTA DE  SATISFACCIÓN DE PROFESORES DE LA FACULTAD DE HUMANIDADES Y CIENCIAS DE LA EDUCACIÓN. Curso Académico 2024-2025</t>
  </si>
  <si>
    <t>RESULTADOS DE LA ENCUESTA DE SATISFACCIÓN DE PROFESORES DE LA FACULTAD DE HUMANIDADES Y CIENCIAS DE LA EDUCACIÓN: Doble Grado en Geografía e Historia e Historia del Arte. Curso Académico 2024-2025</t>
  </si>
  <si>
    <t>Doble Grado en Geografía e Historia e Historia del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</si>
</sst>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###.00%"/>
    <numFmt numFmtId="166" formatCode="####.00"/>
    <numFmt numFmtId="167" formatCode="####"/>
    <numFmt numFmtId="168" formatCode="###0.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Garamond"/>
      <family val="1"/>
    </font>
    <font>
      <b/>
      <sz val="10"/>
      <name val="Garamond"/>
      <family val="1"/>
    </font>
    <font>
      <i/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24" fillId="0" borderId="0" applyFont="0" applyFill="0" applyBorder="0" applyAlignment="0" applyProtection="0"/>
  </cellStyleXfs>
  <cellXfs count="101">
    <xf numFmtId="0" fontId="0" fillId="0" borderId="0" xfId="0"/>
    <xf numFmtId="0" fontId="7" fillId="2" borderId="0" xfId="0" applyFont="1" applyFill="1" applyAlignment="1">
      <alignment horizontal="center" vertical="center" wrapText="1" shrinkToFit="1"/>
    </xf>
    <xf numFmtId="0" fontId="0" fillId="2" borderId="0" xfId="0" applyFill="1"/>
    <xf numFmtId="0" fontId="11" fillId="0" borderId="0" xfId="0" applyFont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 wrapText="1"/>
    </xf>
    <xf numFmtId="164" fontId="18" fillId="0" borderId="1" xfId="2" applyNumberFormat="1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center" vertical="center" wrapText="1"/>
    </xf>
    <xf numFmtId="166" fontId="18" fillId="0" borderId="1" xfId="1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 shrinkToFit="1"/>
    </xf>
    <xf numFmtId="0" fontId="0" fillId="0" borderId="0" xfId="0" applyFont="1"/>
    <xf numFmtId="0" fontId="22" fillId="0" borderId="0" xfId="0" applyFont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23" fillId="0" borderId="0" xfId="3" applyFont="1" applyBorder="1" applyAlignment="1">
      <alignment horizontal="left" vertical="center" wrapText="1"/>
    </xf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14" fillId="8" borderId="1" xfId="0" applyFont="1" applyFill="1" applyBorder="1" applyAlignment="1">
      <alignment vertical="center" wrapText="1"/>
    </xf>
    <xf numFmtId="167" fontId="18" fillId="0" borderId="1" xfId="1" applyNumberFormat="1" applyFont="1" applyBorder="1" applyAlignment="1">
      <alignment horizontal="center" vertical="center" wrapText="1"/>
    </xf>
    <xf numFmtId="168" fontId="18" fillId="0" borderId="1" xfId="1" applyNumberFormat="1" applyFont="1" applyBorder="1" applyAlignment="1">
      <alignment horizontal="center" vertical="center" wrapText="1"/>
    </xf>
    <xf numFmtId="168" fontId="14" fillId="8" borderId="1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horizontal="left" vertical="center" wrapText="1" shrinkToFit="1"/>
    </xf>
    <xf numFmtId="0" fontId="21" fillId="0" borderId="0" xfId="0" applyFont="1" applyFill="1" applyAlignment="1">
      <alignment horizontal="center" vertical="center" wrapText="1" shrinkToFit="1"/>
    </xf>
    <xf numFmtId="0" fontId="0" fillId="0" borderId="0" xfId="0" applyFill="1" applyAlignment="1">
      <alignment wrapText="1"/>
    </xf>
    <xf numFmtId="164" fontId="14" fillId="8" borderId="1" xfId="0" applyNumberFormat="1" applyFont="1" applyFill="1" applyBorder="1" applyAlignment="1">
      <alignment vertical="center" wrapText="1"/>
    </xf>
    <xf numFmtId="0" fontId="26" fillId="0" borderId="0" xfId="0" applyFont="1"/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19" fillId="0" borderId="0" xfId="0" applyFont="1"/>
    <xf numFmtId="2" fontId="18" fillId="0" borderId="1" xfId="1" applyNumberFormat="1" applyFont="1" applyBorder="1" applyAlignment="1">
      <alignment horizontal="center" vertical="center" wrapText="1"/>
    </xf>
    <xf numFmtId="10" fontId="18" fillId="0" borderId="1" xfId="2" applyNumberFormat="1" applyFont="1" applyBorder="1" applyAlignment="1">
      <alignment horizontal="center" vertical="center" wrapText="1"/>
    </xf>
    <xf numFmtId="0" fontId="0" fillId="0" borderId="0" xfId="0" applyAlignme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1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4" fontId="18" fillId="0" borderId="0" xfId="2" applyNumberFormat="1" applyFont="1" applyAlignment="1">
      <alignment horizontal="center" vertical="center"/>
    </xf>
    <xf numFmtId="165" fontId="18" fillId="0" borderId="0" xfId="2" applyNumberFormat="1" applyFont="1" applyAlignment="1">
      <alignment horizontal="center" vertical="center"/>
    </xf>
    <xf numFmtId="166" fontId="18" fillId="0" borderId="0" xfId="2" applyNumberFormat="1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left" vertical="center" wrapText="1" shrinkToFit="1"/>
    </xf>
    <xf numFmtId="0" fontId="0" fillId="0" borderId="0" xfId="0"/>
    <xf numFmtId="0" fontId="7" fillId="0" borderId="0" xfId="0" applyFont="1" applyAlignment="1">
      <alignment horizontal="center" vertical="center" wrapText="1" shrinkToFit="1"/>
    </xf>
    <xf numFmtId="0" fontId="0" fillId="0" borderId="0" xfId="0" applyAlignment="1"/>
    <xf numFmtId="0" fontId="0" fillId="11" borderId="0" xfId="0" applyFill="1"/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center" wrapText="1" shrinkToFit="1"/>
    </xf>
    <xf numFmtId="0" fontId="29" fillId="0" borderId="0" xfId="0" applyFont="1" applyAlignment="1">
      <alignment horizontal="center" vertical="center" wrapText="1" shrinkToFit="1"/>
    </xf>
    <xf numFmtId="0" fontId="17" fillId="10" borderId="1" xfId="0" applyFont="1" applyFill="1" applyBorder="1" applyAlignment="1">
      <alignment horizontal="center" vertical="center" wrapText="1" shrinkToFit="1"/>
    </xf>
    <xf numFmtId="10" fontId="17" fillId="0" borderId="1" xfId="6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10" fontId="18" fillId="0" borderId="0" xfId="2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 shrinkToFit="1"/>
    </xf>
    <xf numFmtId="0" fontId="30" fillId="0" borderId="3" xfId="0" applyFont="1" applyBorder="1" applyAlignment="1">
      <alignment horizontal="left" vertical="center" wrapText="1" shrinkToFit="1"/>
    </xf>
    <xf numFmtId="0" fontId="30" fillId="0" borderId="4" xfId="0" applyFont="1" applyBorder="1" applyAlignment="1">
      <alignment horizontal="left" vertical="center" wrapText="1" shrinkToFit="1"/>
    </xf>
    <xf numFmtId="0" fontId="30" fillId="0" borderId="1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 shrinkToFit="1"/>
    </xf>
    <xf numFmtId="0" fontId="0" fillId="0" borderId="0" xfId="0" applyAlignment="1"/>
    <xf numFmtId="0" fontId="1" fillId="4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</cellXfs>
  <cellStyles count="7">
    <cellStyle name="Normal" xfId="0" builtinId="0"/>
    <cellStyle name="Normal 2" xfId="4" xr:uid="{00000000-0005-0000-0000-000001000000}"/>
    <cellStyle name="Normal 3" xfId="5" xr:uid="{00000000-0005-0000-0000-000002000000}"/>
    <cellStyle name="Normal_Global" xfId="1" xr:uid="{00000000-0005-0000-0000-000003000000}"/>
    <cellStyle name="Normal_Global_1" xfId="3" xr:uid="{00000000-0005-0000-0000-000004000000}"/>
    <cellStyle name="Normal_Hoja2" xfId="2" xr:uid="{00000000-0005-0000-0000-000005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153415208947215E-2"/>
          <c:y val="4.5105097156973029E-2"/>
          <c:w val="0.95736992366920304"/>
          <c:h val="0.76197666468162073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2.7777777777777776E-2"/>
                  <c:y val="-4.6296296296296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EF-483F-B088-8C795290CB3B}"/>
                </c:ext>
              </c:extLst>
            </c:dLbl>
            <c:dLbl>
              <c:idx val="1"/>
              <c:layout>
                <c:manualLayout>
                  <c:x val="3.88888888888888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EF-483F-B088-8C795290CB3B}"/>
                </c:ext>
              </c:extLst>
            </c:dLbl>
            <c:dLbl>
              <c:idx val="2"/>
              <c:layout>
                <c:manualLayout>
                  <c:x val="4.1666666666666567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EF-483F-B088-8C795290C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GLOBAL!$A$22:$A$30</c:f>
              <c:strCache>
                <c:ptCount val="9"/>
                <c:pt idx="0">
                  <c:v>Grado en Educación Infantil</c:v>
                </c:pt>
                <c:pt idx="1">
                  <c:v>Grado en Educación Primaria</c:v>
                </c:pt>
                <c:pt idx="2">
                  <c:v>Grado en Estudios Ingleses</c:v>
                </c:pt>
                <c:pt idx="3">
                  <c:v>Grado en Filología Hispánica</c:v>
                </c:pt>
                <c:pt idx="4">
                  <c:v>Grado en Geografía e Historia</c:v>
                </c:pt>
                <c:pt idx="5">
                  <c:v>Grado en Psicología</c:v>
                </c:pt>
                <c:pt idx="6">
                  <c:v>Grado en Educación Social</c:v>
                </c:pt>
                <c:pt idx="7">
                  <c:v>Grado en Arqueología</c:v>
                </c:pt>
                <c:pt idx="8">
                  <c:v>Grado en Historia del Arte</c:v>
                </c:pt>
              </c:strCache>
            </c:strRef>
          </c:cat>
          <c:val>
            <c:numRef>
              <c:f>GLOBAL!$B$23:$B$32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79EF-483F-B088-8C795290CB3B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GLOBAL!$A$22:$A$30</c:f>
              <c:strCache>
                <c:ptCount val="9"/>
                <c:pt idx="0">
                  <c:v>Grado en Educación Infantil</c:v>
                </c:pt>
                <c:pt idx="1">
                  <c:v>Grado en Educación Primaria</c:v>
                </c:pt>
                <c:pt idx="2">
                  <c:v>Grado en Estudios Ingleses</c:v>
                </c:pt>
                <c:pt idx="3">
                  <c:v>Grado en Filología Hispánica</c:v>
                </c:pt>
                <c:pt idx="4">
                  <c:v>Grado en Geografía e Historia</c:v>
                </c:pt>
                <c:pt idx="5">
                  <c:v>Grado en Psicología</c:v>
                </c:pt>
                <c:pt idx="6">
                  <c:v>Grado en Educación Social</c:v>
                </c:pt>
                <c:pt idx="7">
                  <c:v>Grado en Arqueología</c:v>
                </c:pt>
                <c:pt idx="8">
                  <c:v>Grado en Historia del Arte</c:v>
                </c:pt>
              </c:strCache>
            </c:strRef>
          </c:cat>
          <c:val>
            <c:numRef>
              <c:f>GLOBAL!$C$23:$C$32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79EF-483F-B088-8C795290CB3B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GLOBAL!$A$22:$A$30</c:f>
              <c:strCache>
                <c:ptCount val="9"/>
                <c:pt idx="0">
                  <c:v>Grado en Educación Infantil</c:v>
                </c:pt>
                <c:pt idx="1">
                  <c:v>Grado en Educación Primaria</c:v>
                </c:pt>
                <c:pt idx="2">
                  <c:v>Grado en Estudios Ingleses</c:v>
                </c:pt>
                <c:pt idx="3">
                  <c:v>Grado en Filología Hispánica</c:v>
                </c:pt>
                <c:pt idx="4">
                  <c:v>Grado en Geografía e Historia</c:v>
                </c:pt>
                <c:pt idx="5">
                  <c:v>Grado en Psicología</c:v>
                </c:pt>
                <c:pt idx="6">
                  <c:v>Grado en Educación Social</c:v>
                </c:pt>
                <c:pt idx="7">
                  <c:v>Grado en Arqueología</c:v>
                </c:pt>
                <c:pt idx="8">
                  <c:v>Grado en Historia del Arte</c:v>
                </c:pt>
              </c:strCache>
            </c:strRef>
          </c:cat>
          <c:val>
            <c:numRef>
              <c:f>GLOBAL!$D$23:$D$32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79EF-483F-B088-8C795290CB3B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GLOBAL!$A$22:$A$30</c:f>
              <c:strCache>
                <c:ptCount val="9"/>
                <c:pt idx="0">
                  <c:v>Grado en Educación Infantil</c:v>
                </c:pt>
                <c:pt idx="1">
                  <c:v>Grado en Educación Primaria</c:v>
                </c:pt>
                <c:pt idx="2">
                  <c:v>Grado en Estudios Ingleses</c:v>
                </c:pt>
                <c:pt idx="3">
                  <c:v>Grado en Filología Hispánica</c:v>
                </c:pt>
                <c:pt idx="4">
                  <c:v>Grado en Geografía e Historia</c:v>
                </c:pt>
                <c:pt idx="5">
                  <c:v>Grado en Psicología</c:v>
                </c:pt>
                <c:pt idx="6">
                  <c:v>Grado en Educación Social</c:v>
                </c:pt>
                <c:pt idx="7">
                  <c:v>Grado en Arqueología</c:v>
                </c:pt>
                <c:pt idx="8">
                  <c:v>Grado en Historia del Arte</c:v>
                </c:pt>
              </c:strCache>
            </c:strRef>
          </c:cat>
          <c:val>
            <c:numRef>
              <c:f>GLOBAL!$E$22:$E$30</c:f>
              <c:numCache>
                <c:formatCode>General</c:formatCode>
                <c:ptCount val="9"/>
                <c:pt idx="0">
                  <c:v>52</c:v>
                </c:pt>
                <c:pt idx="1">
                  <c:v>65</c:v>
                </c:pt>
                <c:pt idx="2">
                  <c:v>31</c:v>
                </c:pt>
                <c:pt idx="3">
                  <c:v>35</c:v>
                </c:pt>
                <c:pt idx="4">
                  <c:v>16</c:v>
                </c:pt>
                <c:pt idx="5">
                  <c:v>34</c:v>
                </c:pt>
                <c:pt idx="6">
                  <c:v>28</c:v>
                </c:pt>
                <c:pt idx="7">
                  <c:v>17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EF-483F-B088-8C795290CB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758319304"/>
        <c:axId val="758319696"/>
        <c:axId val="0"/>
      </c:bar3DChart>
      <c:catAx>
        <c:axId val="758319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758319696"/>
        <c:crosses val="autoZero"/>
        <c:auto val="1"/>
        <c:lblAlgn val="ctr"/>
        <c:lblOffset val="100"/>
        <c:noMultiLvlLbl val="0"/>
      </c:catAx>
      <c:valAx>
        <c:axId val="75831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83193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Categoría profesional por 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0BB-4244-A74A-4587C42CF5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0BB-4244-A74A-4587C42CF52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s-ES" sz="14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0BB-4244-A74A-4587C42CF52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45D950B-59A7-48EF-B20B-289674D39EDC}" type="PERCENTAGE">
                      <a:rPr lang="en-US" sz="1400" b="1"/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0BB-4244-A74A-4587C42CF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GLOBAL!$AB$12:$AB$13</c:f>
              <c:strCache>
                <c:ptCount val="2"/>
                <c:pt idx="0">
                  <c:v>Funcionario</c:v>
                </c:pt>
                <c:pt idx="1">
                  <c:v>Laboral</c:v>
                </c:pt>
              </c:strCache>
            </c:strRef>
          </c:cat>
          <c:val>
            <c:numRef>
              <c:f>GLOBAL!$AC$12:$AC$13</c:f>
              <c:numCache>
                <c:formatCode>General</c:formatCode>
                <c:ptCount val="2"/>
                <c:pt idx="0">
                  <c:v>88</c:v>
                </c:pt>
                <c:pt idx="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B-4244-A74A-4587C42CF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3471128608924"/>
          <c:y val="0.84780037911927675"/>
          <c:w val="0.60575021872265966"/>
          <c:h val="0.12442184310294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361506</xdr:colOff>
      <xdr:row>0</xdr:row>
      <xdr:rowOff>154781</xdr:rowOff>
    </xdr:from>
    <xdr:to>
      <xdr:col>19</xdr:col>
      <xdr:colOff>307667</xdr:colOff>
      <xdr:row>4</xdr:row>
      <xdr:rowOff>130403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1C4744-680B-4EEF-8959-6EC450C46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286931" y="154781"/>
          <a:ext cx="727211" cy="737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72342</xdr:colOff>
      <xdr:row>10</xdr:row>
      <xdr:rowOff>54657</xdr:rowOff>
    </xdr:from>
    <xdr:to>
      <xdr:col>10</xdr:col>
      <xdr:colOff>373967</xdr:colOff>
      <xdr:row>14</xdr:row>
      <xdr:rowOff>207580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C7272339-8593-4E20-A832-701F65ADDE19}"/>
            </a:ext>
          </a:extLst>
        </xdr:cNvPr>
        <xdr:cNvSpPr txBox="1"/>
      </xdr:nvSpPr>
      <xdr:spPr>
        <a:xfrm>
          <a:off x="72342" y="2302557"/>
          <a:ext cx="8226425" cy="156262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600" b="1" i="0" u="sng"/>
            <a:t>FICHA TÉCNICA ENCUESTA - POR</a:t>
          </a:r>
          <a:r>
            <a:rPr lang="es-ES" sz="1600" b="1" i="0" u="sng" baseline="0"/>
            <a:t> TITULACIÓN</a:t>
          </a:r>
          <a:endParaRPr lang="es-ES" sz="1600" b="1" i="0" u="sng"/>
        </a:p>
        <a:p>
          <a:pPr algn="l"/>
          <a:r>
            <a:rPr lang="es-ES" sz="1100" b="1" i="0" u="sng">
              <a:solidFill>
                <a:sysClr val="windowText" lastClr="000000"/>
              </a:solidFill>
            </a:rPr>
            <a:t>POBLACIÓN</a:t>
          </a:r>
          <a:r>
            <a:rPr lang="es-ES" sz="1100" b="1" i="0" u="sng" baseline="0">
              <a:solidFill>
                <a:sysClr val="windowText" lastClr="000000"/>
              </a:solidFill>
            </a:rPr>
            <a:t> ESTUDIO: </a:t>
          </a:r>
          <a:r>
            <a:rPr lang="es-ES" sz="1100" b="1" i="0" u="none" baseline="0">
              <a:solidFill>
                <a:sysClr val="windowText" lastClr="000000"/>
              </a:solidFill>
            </a:rPr>
            <a:t>PDI que imparte docencia en las titulaciones del Centro</a:t>
          </a:r>
        </a:p>
        <a:p>
          <a:pPr algn="l"/>
          <a:r>
            <a:rPr lang="es-ES" sz="1100" b="1" i="0" u="sng" baseline="0">
              <a:solidFill>
                <a:sysClr val="windowText" lastClr="000000"/>
              </a:solidFill>
            </a:rPr>
            <a:t>Tamaño muestral</a:t>
          </a:r>
          <a:r>
            <a:rPr lang="es-ES" sz="1100" b="1" i="0" u="none" baseline="0">
              <a:solidFill>
                <a:sysClr val="windowText" lastClr="000000"/>
              </a:solidFill>
            </a:rPr>
            <a:t>: 83; calculado para un error de muestreo del (+)(-)10% y un nivel de confianza del 95%</a:t>
          </a:r>
        </a:p>
        <a:p>
          <a:pPr algn="l"/>
          <a:r>
            <a:rPr lang="es-ES" sz="1100" b="1" i="0" u="sng" baseline="0">
              <a:solidFill>
                <a:sysClr val="windowText" lastClr="000000"/>
              </a:solidFill>
            </a:rPr>
            <a:t>Tipo de muestreo</a:t>
          </a:r>
          <a:r>
            <a:rPr lang="es-ES" sz="1100" b="1" i="0" u="none" baseline="0">
              <a:solidFill>
                <a:sysClr val="windowText" lastClr="000000"/>
              </a:solidFill>
            </a:rPr>
            <a:t>: aleatorio simple</a:t>
          </a:r>
        </a:p>
        <a:p>
          <a:pPr algn="l"/>
          <a:r>
            <a:rPr lang="es-ES" sz="1100" b="1" i="0" u="none" baseline="0">
              <a:solidFill>
                <a:sysClr val="windowText" lastClr="000000"/>
              </a:solidFill>
            </a:rPr>
            <a:t>Fecha recogida: marzo-abril 2025</a:t>
          </a:r>
        </a:p>
        <a:p>
          <a:pPr algn="l"/>
          <a:r>
            <a:rPr lang="es-ES" sz="1100" b="1" i="0" u="none" baseline="0">
              <a:solidFill>
                <a:sysClr val="windowText" lastClr="000000"/>
              </a:solidFill>
            </a:rPr>
            <a:t>Método de entrevista: encuesta realizada a través de la plataforma de encuestas on-line de la Universidad de Jaén</a:t>
          </a:r>
        </a:p>
        <a:p>
          <a:pPr algn="l"/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310  /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 83</a:t>
          </a:r>
        </a:p>
        <a:p>
          <a:pPr algn="l"/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1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PDI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310 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582 = 53,26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%</a:t>
          </a:r>
          <a:endParaRPr lang="es-ES" sz="1100" b="1" i="0" u="none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15623</xdr:colOff>
      <xdr:row>16</xdr:row>
      <xdr:rowOff>288131</xdr:rowOff>
    </xdr:from>
    <xdr:to>
      <xdr:col>29</xdr:col>
      <xdr:colOff>142874</xdr:colOff>
      <xdr:row>37</xdr:row>
      <xdr:rowOff>119062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121598E8-59C6-45C9-80F6-C96186327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255983</xdr:colOff>
      <xdr:row>8</xdr:row>
      <xdr:rowOff>229790</xdr:rowOff>
    </xdr:from>
    <xdr:to>
      <xdr:col>36</xdr:col>
      <xdr:colOff>160733</xdr:colOff>
      <xdr:row>16</xdr:row>
      <xdr:rowOff>115490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3528CD-FEB4-4DEB-AB91-6FF5DE922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108060</xdr:colOff>
      <xdr:row>10</xdr:row>
      <xdr:rowOff>71084</xdr:rowOff>
    </xdr:from>
    <xdr:to>
      <xdr:col>24</xdr:col>
      <xdr:colOff>671623</xdr:colOff>
      <xdr:row>14</xdr:row>
      <xdr:rowOff>224007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94016D1F-8C4F-4EA9-8417-70159D851EE8}"/>
            </a:ext>
          </a:extLst>
        </xdr:cNvPr>
        <xdr:cNvSpPr txBox="1"/>
      </xdr:nvSpPr>
      <xdr:spPr>
        <a:xfrm>
          <a:off x="9823560" y="2318984"/>
          <a:ext cx="8078788" cy="156262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600" b="1" i="0" u="sng"/>
            <a:t>FICHA TÉCNICA ENCUESTA - POR CENTRO</a:t>
          </a:r>
        </a:p>
        <a:p>
          <a:pPr algn="l"/>
          <a:r>
            <a:rPr lang="es-ES" sz="1100" b="1" i="0" u="sng"/>
            <a:t>POBLACIÓN</a:t>
          </a:r>
          <a:r>
            <a:rPr lang="es-ES" sz="1100" b="1" i="0" u="sng" baseline="0"/>
            <a:t> ESTUDIO: </a:t>
          </a:r>
          <a:r>
            <a:rPr lang="es-ES" sz="1100" b="1" i="0" u="none" baseline="0"/>
            <a:t>PDI que imparte docencia en el Centro</a:t>
          </a:r>
        </a:p>
        <a:p>
          <a:pPr algn="l"/>
          <a:r>
            <a:rPr lang="es-ES" sz="1100" b="1" i="0" u="sng" baseline="0"/>
            <a:t>Tamaño muestral</a:t>
          </a:r>
          <a:r>
            <a:rPr lang="es-ES" sz="1100" b="1" i="0" u="none" baseline="0"/>
            <a:t>: 74; calculado para un error de muestreo del (+)(-)10% y un nivel de confianza del 95%</a:t>
          </a:r>
        </a:p>
        <a:p>
          <a:pPr algn="l"/>
          <a:r>
            <a:rPr lang="es-ES" sz="1100" b="1" i="0" u="sng" baseline="0"/>
            <a:t>Tipo de muestreo</a:t>
          </a:r>
          <a:r>
            <a:rPr lang="es-ES" sz="1100" b="1" i="0" u="none" baseline="0"/>
            <a:t>: aleatorio simple</a:t>
          </a:r>
        </a:p>
        <a:p>
          <a:pPr algn="l"/>
          <a:r>
            <a:rPr lang="es-ES" sz="1100" b="1" i="0" u="none" baseline="0"/>
            <a:t>Fecha recogida: marzo-abril 2025</a:t>
          </a:r>
        </a:p>
        <a:p>
          <a:pPr algn="l"/>
          <a:r>
            <a:rPr lang="es-ES" sz="11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182 /</a:t>
          </a:r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necesarias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 74</a:t>
          </a:r>
        </a:p>
        <a:p>
          <a:pPr algn="l"/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1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182 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320 </a:t>
          </a:r>
          <a:r>
            <a:rPr lang="es-E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56,88 %</a:t>
          </a:r>
          <a:endParaRPr lang="es-ES" sz="1100" b="1" i="0" u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307AA-C750-4791-9057-9E3BE768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FCDF2CB5-B380-4810-A570-E4A1390CFCE6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31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17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31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17 / 45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37,78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C71D65-0A07-469B-A6C7-B03DB8B32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A4C9CBB4-5CB4-426B-A671-B760441A6311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>
              <a:solidFill>
                <a:sysClr val="windowText" lastClr="000000"/>
              </a:solidFill>
            </a:rPr>
            <a:t>POBLACIÓN</a:t>
          </a:r>
          <a:r>
            <a:rPr lang="es-ES" sz="1400" b="1" i="0" u="sng" baseline="0">
              <a:solidFill>
                <a:sysClr val="windowText" lastClr="000000"/>
              </a:solidFill>
            </a:rPr>
            <a:t> ESTUDIO: </a:t>
          </a:r>
          <a:r>
            <a:rPr lang="es-ES" sz="1400" b="1" i="0" u="none" baseline="0">
              <a:solidFill>
                <a:sysClr val="windowText" lastClr="000000"/>
              </a:solidFill>
            </a:rPr>
            <a:t>PDI que imparte en el Grado</a:t>
          </a:r>
        </a:p>
        <a:p>
          <a:pPr algn="l"/>
          <a:r>
            <a:rPr lang="es-ES" sz="1400" b="1" i="0" u="sng" baseline="0">
              <a:solidFill>
                <a:sysClr val="windowText" lastClr="000000"/>
              </a:solidFill>
            </a:rPr>
            <a:t>Tamaño muestral</a:t>
          </a:r>
          <a:r>
            <a:rPr lang="es-ES" sz="1400" b="1" i="0" u="none" baseline="0">
              <a:solidFill>
                <a:sysClr val="windowText" lastClr="000000"/>
              </a:solidFill>
            </a:rPr>
            <a:t>: 25  ; calculado para un error de muestreo del (+)(-)10% y un nivel de confianza del 95%</a:t>
          </a:r>
        </a:p>
        <a:p>
          <a:pPr algn="l"/>
          <a:r>
            <a:rPr lang="es-ES" sz="1400" b="1" i="0" u="sng" baseline="0">
              <a:solidFill>
                <a:sysClr val="windowText" lastClr="000000"/>
              </a:solidFill>
            </a:rPr>
            <a:t>Tipo de muestreo</a:t>
          </a:r>
          <a:r>
            <a:rPr lang="es-ES" sz="1400" b="1" i="0" u="none" baseline="0">
              <a:solidFill>
                <a:sysClr val="windowText" lastClr="000000"/>
              </a:solidFill>
            </a:rPr>
            <a:t>: aleatorio simple</a:t>
          </a:r>
        </a:p>
        <a:p>
          <a:pPr algn="l"/>
          <a:r>
            <a:rPr lang="es-ES" sz="1400" b="1" i="0" u="none" baseline="0">
              <a:solidFill>
                <a:sysClr val="windowText" lastClr="000000"/>
              </a:solidFill>
            </a:rPr>
            <a:t>Fecha recogida: marzo-abril 2025</a:t>
          </a:r>
        </a:p>
        <a:p>
          <a:pPr algn="l"/>
          <a:r>
            <a:rPr lang="es-ES" sz="1400" b="1" i="0" u="none" baseline="0">
              <a:solidFill>
                <a:sysClr val="windowText" lastClr="000000"/>
              </a:solidFill>
            </a:rPr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21</a:t>
          </a:r>
          <a:r>
            <a:rPr lang="es-ES" sz="14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</a:t>
          </a:r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25</a:t>
          </a:r>
        </a:p>
        <a:p>
          <a:pPr algn="l"/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21 / 34 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= 61,76</a:t>
          </a:r>
          <a:r>
            <a:rPr lang="es-ES" sz="14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67163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5251" y="2682875"/>
          <a:ext cx="10061575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>
              <a:solidFill>
                <a:sysClr val="windowText" lastClr="000000"/>
              </a:solidFill>
            </a:rPr>
            <a:t>POBLACIÓN</a:t>
          </a:r>
          <a:r>
            <a:rPr lang="es-ES" sz="1400" b="1" i="0" u="sng" baseline="0">
              <a:solidFill>
                <a:sysClr val="windowText" lastClr="000000"/>
              </a:solidFill>
            </a:rPr>
            <a:t> ESTUDIO: </a:t>
          </a:r>
          <a:r>
            <a:rPr lang="es-ES" sz="1400" b="1" i="0" u="none" baseline="0">
              <a:solidFill>
                <a:sysClr val="windowText" lastClr="000000"/>
              </a:solidFill>
            </a:rPr>
            <a:t>PDI que imparte en el Grado</a:t>
          </a:r>
        </a:p>
        <a:p>
          <a:pPr algn="l"/>
          <a:r>
            <a:rPr lang="es-ES" sz="1400" b="1" i="0" u="sng" baseline="0">
              <a:solidFill>
                <a:sysClr val="windowText" lastClr="000000"/>
              </a:solidFill>
            </a:rPr>
            <a:t>Tamaño muestral</a:t>
          </a:r>
          <a:r>
            <a:rPr lang="es-ES" sz="1400" b="1" i="0" u="none" baseline="0">
              <a:solidFill>
                <a:sysClr val="windowText" lastClr="000000"/>
              </a:solidFill>
            </a:rPr>
            <a:t>:  51  ; calculado para un error de muestreo del (+)(-)10% y un nivel de confianza del 95%</a:t>
          </a:r>
        </a:p>
        <a:p>
          <a:pPr algn="l"/>
          <a:r>
            <a:rPr lang="es-ES" sz="1400" b="1" i="0" u="sng" baseline="0">
              <a:solidFill>
                <a:sysClr val="windowText" lastClr="000000"/>
              </a:solidFill>
            </a:rPr>
            <a:t>Tipo de muestreo</a:t>
          </a:r>
          <a:r>
            <a:rPr lang="es-ES" sz="1400" b="1" i="0" u="none" baseline="0">
              <a:solidFill>
                <a:sysClr val="windowText" lastClr="000000"/>
              </a:solidFill>
            </a:rPr>
            <a:t>: aleatorio simple</a:t>
          </a:r>
        </a:p>
        <a:p>
          <a:pPr algn="l"/>
          <a:r>
            <a:rPr lang="es-ES" sz="1400" b="1" i="0" u="none" baseline="0">
              <a:solidFill>
                <a:sysClr val="windowText" lastClr="000000"/>
              </a:solidFill>
            </a:rPr>
            <a:t>Fecha recogida: marzo-abril 2025</a:t>
          </a:r>
        </a:p>
        <a:p>
          <a:pPr algn="l"/>
          <a:r>
            <a:rPr lang="es-ES" sz="1400" b="1" i="0" u="none" baseline="0">
              <a:solidFill>
                <a:sysClr val="windowText" lastClr="000000"/>
              </a:solidFill>
            </a:rPr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52 / </a:t>
          </a:r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51</a:t>
          </a:r>
        </a:p>
        <a:p>
          <a:pPr algn="l"/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52 / 108 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= 48,15</a:t>
          </a:r>
          <a:r>
            <a:rPr lang="es-ES" sz="14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A393E-83CF-43F6-BF13-8865F100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50C1AE4C-5CD3-4BE5-A21A-DF1C8238A74C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53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marzo-abril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65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53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65 / 115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56,52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AAB00B-2BCE-4C86-930E-2C8B2CCB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FF13C2AB-0E9F-4263-9D5B-D18BA15B0E1D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31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31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31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31 / 45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68,89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38A2-F817-4213-9EB8-39F7842E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BD9C60B3-5145-44BA-9E11-F42DDC2AD0E3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32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marzo-abril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35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32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35 / 48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72,92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D94AA0-5FB3-452B-A479-DE394D6E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27BB5A7E-B7FF-4117-813C-32535305F4B2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26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marzo-abril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16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26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16 / 36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44,44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9D395-82DD-4E87-88CD-03F69AD61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2AA8FB44-EC2A-497B-8E96-4C4DF509EF01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27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11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27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11 / 37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29,73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33A019-4123-472B-9EA3-9260FAAA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7D0EE13-DC14-4B77-A2DF-EAFFDBE468F2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38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34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38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34 / 61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55,74 %</a:t>
          </a:r>
          <a:endParaRPr lang="es-ES" sz="1400" b="1" i="0" u="none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A37B9-6169-4234-94F6-F637E6F6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CBDF99E-9EAC-400D-B2BA-BC0E633AE0D0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34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marzo-abril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28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34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28 / 53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52,83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83AA-60E5-4F8D-B4B3-013BE1C578F1}">
  <sheetPr>
    <tabColor rgb="FF92D050"/>
    <pageSetUpPr fitToPage="1"/>
  </sheetPr>
  <dimension ref="A1:BE84"/>
  <sheetViews>
    <sheetView tabSelected="1" view="pageBreakPreview" zoomScaleNormal="100" zoomScaleSheetLayoutView="100" workbookViewId="0">
      <selection activeCell="G80" sqref="G80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23.42578125" customWidth="1"/>
    <col min="5" max="5" width="11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14.5703125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42578125" bestFit="1" customWidth="1"/>
    <col min="38" max="38" width="9.140625" bestFit="1" customWidth="1"/>
    <col min="39" max="39" width="27" style="27" hidden="1" customWidth="1"/>
    <col min="40" max="46" width="9.42578125" hidden="1" customWidth="1"/>
    <col min="47" max="56" width="10.85546875" hidden="1" customWidth="1"/>
    <col min="57" max="57" width="11.42578125" hidden="1" customWidth="1"/>
  </cols>
  <sheetData>
    <row r="1" spans="1:56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M1" s="27" t="s">
        <v>18</v>
      </c>
      <c r="AN1">
        <v>1</v>
      </c>
      <c r="AO1">
        <v>2</v>
      </c>
      <c r="AP1">
        <v>3</v>
      </c>
      <c r="AQ1">
        <v>4</v>
      </c>
      <c r="AR1">
        <v>5</v>
      </c>
      <c r="AS1" t="s">
        <v>17</v>
      </c>
      <c r="AT1" t="s">
        <v>16</v>
      </c>
      <c r="AU1" t="s">
        <v>18</v>
      </c>
      <c r="AV1">
        <v>1</v>
      </c>
      <c r="AW1">
        <v>2</v>
      </c>
      <c r="AX1">
        <v>3</v>
      </c>
      <c r="AY1">
        <v>4</v>
      </c>
      <c r="AZ1">
        <v>5</v>
      </c>
      <c r="BA1" t="s">
        <v>16</v>
      </c>
    </row>
    <row r="2" spans="1:56" x14ac:dyDescent="0.25">
      <c r="AM2" s="27" t="s">
        <v>110</v>
      </c>
      <c r="AN2">
        <v>7</v>
      </c>
      <c r="AO2">
        <v>8</v>
      </c>
      <c r="AP2">
        <v>27</v>
      </c>
      <c r="AQ2">
        <v>45</v>
      </c>
      <c r="AR2">
        <v>45</v>
      </c>
      <c r="AS2">
        <v>50</v>
      </c>
      <c r="AT2">
        <v>182</v>
      </c>
      <c r="AU2" t="s">
        <v>110</v>
      </c>
      <c r="AV2">
        <v>7</v>
      </c>
      <c r="AW2">
        <v>8</v>
      </c>
      <c r="AX2">
        <v>27</v>
      </c>
      <c r="AY2">
        <v>45</v>
      </c>
      <c r="AZ2">
        <v>45</v>
      </c>
      <c r="BA2">
        <v>3.86</v>
      </c>
      <c r="BB2">
        <v>1.1200000000000001</v>
      </c>
      <c r="BC2">
        <v>4</v>
      </c>
      <c r="BD2">
        <v>4</v>
      </c>
    </row>
    <row r="3" spans="1:56" x14ac:dyDescent="0.25">
      <c r="AM3" s="27" t="s">
        <v>111</v>
      </c>
      <c r="AN3">
        <v>3</v>
      </c>
      <c r="AO3">
        <v>14</v>
      </c>
      <c r="AP3">
        <v>27</v>
      </c>
      <c r="AQ3">
        <v>56</v>
      </c>
      <c r="AR3">
        <v>43</v>
      </c>
      <c r="AS3">
        <v>39</v>
      </c>
      <c r="AT3">
        <v>182</v>
      </c>
      <c r="AU3" t="s">
        <v>111</v>
      </c>
      <c r="AV3">
        <v>3</v>
      </c>
      <c r="AW3">
        <v>14</v>
      </c>
      <c r="AX3">
        <v>27</v>
      </c>
      <c r="AY3">
        <v>56</v>
      </c>
      <c r="AZ3">
        <v>43</v>
      </c>
      <c r="BA3">
        <v>3.85</v>
      </c>
      <c r="BB3">
        <v>1.03</v>
      </c>
      <c r="BC3">
        <v>4</v>
      </c>
      <c r="BD3">
        <v>4</v>
      </c>
    </row>
    <row r="4" spans="1:56" x14ac:dyDescent="0.25">
      <c r="AM4" s="27" t="s">
        <v>112</v>
      </c>
      <c r="AN4">
        <v>4</v>
      </c>
      <c r="AO4">
        <v>6</v>
      </c>
      <c r="AP4">
        <v>18</v>
      </c>
      <c r="AQ4">
        <v>41</v>
      </c>
      <c r="AR4">
        <v>45</v>
      </c>
      <c r="AS4">
        <v>68</v>
      </c>
      <c r="AT4">
        <v>182</v>
      </c>
      <c r="AU4" t="s">
        <v>112</v>
      </c>
      <c r="AV4">
        <v>4</v>
      </c>
      <c r="AW4">
        <v>6</v>
      </c>
      <c r="AX4">
        <v>18</v>
      </c>
      <c r="AY4">
        <v>41</v>
      </c>
      <c r="AZ4">
        <v>45</v>
      </c>
      <c r="BA4">
        <v>4.03</v>
      </c>
      <c r="BB4">
        <v>1.04</v>
      </c>
      <c r="BC4">
        <v>4</v>
      </c>
      <c r="BD4">
        <v>5</v>
      </c>
    </row>
    <row r="5" spans="1:56" x14ac:dyDescent="0.25">
      <c r="AM5" s="27" t="s">
        <v>113</v>
      </c>
      <c r="AN5">
        <v>3</v>
      </c>
      <c r="AO5">
        <v>1</v>
      </c>
      <c r="AP5">
        <v>8</v>
      </c>
      <c r="AQ5">
        <v>33</v>
      </c>
      <c r="AR5">
        <v>61</v>
      </c>
      <c r="AS5">
        <v>76</v>
      </c>
      <c r="AT5">
        <v>182</v>
      </c>
      <c r="AU5" t="s">
        <v>113</v>
      </c>
      <c r="AV5">
        <v>3</v>
      </c>
      <c r="AW5">
        <v>1</v>
      </c>
      <c r="AX5">
        <v>8</v>
      </c>
      <c r="AY5">
        <v>33</v>
      </c>
      <c r="AZ5">
        <v>61</v>
      </c>
      <c r="BA5">
        <v>4.4000000000000004</v>
      </c>
      <c r="BB5">
        <v>0.89</v>
      </c>
      <c r="BC5">
        <v>5</v>
      </c>
      <c r="BD5">
        <v>5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27" t="s">
        <v>114</v>
      </c>
      <c r="AN6">
        <v>5</v>
      </c>
      <c r="AO6">
        <v>8</v>
      </c>
      <c r="AP6">
        <v>27</v>
      </c>
      <c r="AQ6">
        <v>56</v>
      </c>
      <c r="AR6">
        <v>78</v>
      </c>
      <c r="AS6">
        <v>8</v>
      </c>
      <c r="AT6">
        <v>182</v>
      </c>
      <c r="AU6" t="s">
        <v>114</v>
      </c>
      <c r="AV6">
        <v>5</v>
      </c>
      <c r="AW6">
        <v>8</v>
      </c>
      <c r="AX6">
        <v>27</v>
      </c>
      <c r="AY6">
        <v>56</v>
      </c>
      <c r="AZ6">
        <v>78</v>
      </c>
      <c r="BA6">
        <v>4.1100000000000003</v>
      </c>
      <c r="BB6">
        <v>1.02</v>
      </c>
      <c r="BC6">
        <v>4</v>
      </c>
      <c r="BD6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27" t="s">
        <v>115</v>
      </c>
      <c r="AN7">
        <v>21</v>
      </c>
      <c r="AO7">
        <v>12</v>
      </c>
      <c r="AP7">
        <v>36</v>
      </c>
      <c r="AQ7">
        <v>38</v>
      </c>
      <c r="AR7">
        <v>71</v>
      </c>
      <c r="AS7">
        <v>4</v>
      </c>
      <c r="AT7">
        <v>182</v>
      </c>
      <c r="AU7" t="s">
        <v>115</v>
      </c>
      <c r="AV7">
        <v>21</v>
      </c>
      <c r="AW7">
        <v>12</v>
      </c>
      <c r="AX7">
        <v>36</v>
      </c>
      <c r="AY7">
        <v>38</v>
      </c>
      <c r="AZ7">
        <v>71</v>
      </c>
      <c r="BA7">
        <v>3.71</v>
      </c>
      <c r="BB7">
        <v>1.36</v>
      </c>
      <c r="BC7">
        <v>4</v>
      </c>
      <c r="BD7">
        <v>5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M8" s="27" t="s">
        <v>116</v>
      </c>
      <c r="AN8">
        <v>3</v>
      </c>
      <c r="AO8">
        <v>6</v>
      </c>
      <c r="AP8">
        <v>23</v>
      </c>
      <c r="AQ8">
        <v>56</v>
      </c>
      <c r="AR8">
        <v>83</v>
      </c>
      <c r="AS8">
        <v>11</v>
      </c>
      <c r="AT8">
        <v>182</v>
      </c>
      <c r="AU8" t="s">
        <v>116</v>
      </c>
      <c r="AV8">
        <v>3</v>
      </c>
      <c r="AW8">
        <v>6</v>
      </c>
      <c r="AX8">
        <v>23</v>
      </c>
      <c r="AY8">
        <v>56</v>
      </c>
      <c r="AZ8">
        <v>83</v>
      </c>
      <c r="BA8">
        <v>4.2300000000000004</v>
      </c>
      <c r="BB8">
        <v>0.93</v>
      </c>
      <c r="BC8">
        <v>4</v>
      </c>
      <c r="BD8">
        <v>5</v>
      </c>
    </row>
    <row r="9" spans="1:56" ht="27.75" customHeight="1" x14ac:dyDescent="0.25">
      <c r="A9" s="83" t="s">
        <v>136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27" t="s">
        <v>47</v>
      </c>
      <c r="AN9">
        <v>2</v>
      </c>
      <c r="AO9">
        <v>11</v>
      </c>
      <c r="AP9">
        <v>26</v>
      </c>
      <c r="AQ9">
        <v>82</v>
      </c>
      <c r="AR9">
        <v>59</v>
      </c>
      <c r="AS9">
        <v>2</v>
      </c>
      <c r="AT9">
        <v>182</v>
      </c>
      <c r="AU9" t="s">
        <v>47</v>
      </c>
      <c r="AV9">
        <v>2</v>
      </c>
      <c r="AW9">
        <v>11</v>
      </c>
      <c r="AX9">
        <v>26</v>
      </c>
      <c r="AY9">
        <v>82</v>
      </c>
      <c r="AZ9">
        <v>59</v>
      </c>
      <c r="BA9">
        <v>4.03</v>
      </c>
      <c r="BB9">
        <v>0.91</v>
      </c>
      <c r="BC9">
        <v>4</v>
      </c>
      <c r="BD9">
        <v>4</v>
      </c>
    </row>
    <row r="10" spans="1:56" ht="27.75" customHeight="1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56" ht="27.75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78" t="s">
        <v>43</v>
      </c>
      <c r="AC11" s="78"/>
      <c r="AD11" s="78"/>
      <c r="AE11" s="50"/>
      <c r="AF11" s="50"/>
      <c r="AJ11" s="49"/>
      <c r="AK11" s="49"/>
      <c r="AL11" s="49"/>
      <c r="AN11" s="57">
        <v>1</v>
      </c>
      <c r="AO11" s="57">
        <v>2</v>
      </c>
      <c r="AP11" s="57">
        <v>3</v>
      </c>
      <c r="AQ11" s="57">
        <v>4</v>
      </c>
      <c r="AR11" s="57">
        <v>5</v>
      </c>
      <c r="AS11" s="57" t="s">
        <v>17</v>
      </c>
      <c r="AT11" s="57" t="s">
        <v>16</v>
      </c>
      <c r="AU11" s="57"/>
      <c r="AV11" s="57">
        <v>1</v>
      </c>
      <c r="AW11" s="57">
        <v>2</v>
      </c>
      <c r="AX11" s="57">
        <v>3</v>
      </c>
      <c r="AY11" s="57">
        <v>4</v>
      </c>
      <c r="AZ11" s="57">
        <v>5</v>
      </c>
      <c r="BA11" s="57" t="s">
        <v>16</v>
      </c>
      <c r="BB11" s="57"/>
      <c r="BC11" s="57"/>
      <c r="BD11" s="57"/>
    </row>
    <row r="12" spans="1:56" ht="27.75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70" t="s">
        <v>40</v>
      </c>
      <c r="AC12" s="69">
        <v>88</v>
      </c>
      <c r="AD12" s="49"/>
      <c r="AE12" s="49"/>
      <c r="AF12" s="49"/>
      <c r="AJ12" s="49"/>
      <c r="AK12" s="49"/>
      <c r="AL12" s="49"/>
      <c r="AM12" s="29" t="s">
        <v>124</v>
      </c>
      <c r="AN12" s="57">
        <v>5</v>
      </c>
      <c r="AO12" s="57">
        <v>17</v>
      </c>
      <c r="AP12" s="57">
        <v>44</v>
      </c>
      <c r="AQ12" s="57">
        <v>84</v>
      </c>
      <c r="AR12" s="57">
        <v>160</v>
      </c>
      <c r="AS12" s="57">
        <v>0</v>
      </c>
      <c r="AT12" s="57">
        <v>310</v>
      </c>
      <c r="AU12" s="57" t="s">
        <v>124</v>
      </c>
      <c r="AV12" s="57">
        <v>5</v>
      </c>
      <c r="AW12" s="57">
        <v>17</v>
      </c>
      <c r="AX12" s="57">
        <v>44</v>
      </c>
      <c r="AY12" s="57">
        <v>84</v>
      </c>
      <c r="AZ12" s="57">
        <v>160</v>
      </c>
      <c r="BA12" s="57">
        <v>4.22</v>
      </c>
      <c r="BB12" s="57">
        <v>0.99</v>
      </c>
      <c r="BC12" s="57">
        <v>5</v>
      </c>
      <c r="BD12" s="57">
        <v>5</v>
      </c>
    </row>
    <row r="13" spans="1:56" ht="27.75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70" t="s">
        <v>41</v>
      </c>
      <c r="AC13" s="69">
        <v>94</v>
      </c>
      <c r="AD13" s="49"/>
      <c r="AE13" s="49"/>
      <c r="AF13" s="49"/>
      <c r="AJ13" s="49"/>
      <c r="AK13" s="49"/>
      <c r="AL13" s="49"/>
      <c r="AM13" s="27" t="s">
        <v>48</v>
      </c>
      <c r="AN13" s="57">
        <v>26</v>
      </c>
      <c r="AO13" s="57">
        <v>24</v>
      </c>
      <c r="AP13" s="57">
        <v>35</v>
      </c>
      <c r="AQ13" s="57">
        <v>64</v>
      </c>
      <c r="AR13" s="57">
        <v>114</v>
      </c>
      <c r="AS13" s="57">
        <v>47</v>
      </c>
      <c r="AT13" s="57">
        <v>310</v>
      </c>
      <c r="AU13" s="57" t="s">
        <v>48</v>
      </c>
      <c r="AV13" s="57">
        <v>26</v>
      </c>
      <c r="AW13" s="57">
        <v>24</v>
      </c>
      <c r="AX13" s="57">
        <v>35</v>
      </c>
      <c r="AY13" s="57">
        <v>64</v>
      </c>
      <c r="AZ13" s="57">
        <v>114</v>
      </c>
      <c r="BA13" s="57">
        <v>3.82</v>
      </c>
      <c r="BB13" s="57">
        <v>1.34</v>
      </c>
      <c r="BC13" s="57">
        <v>4</v>
      </c>
      <c r="BD13" s="57">
        <v>5</v>
      </c>
    </row>
    <row r="14" spans="1:56" ht="27.75" customHeight="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27" t="s">
        <v>49</v>
      </c>
      <c r="AN14" s="57">
        <v>5</v>
      </c>
      <c r="AO14" s="57">
        <v>11</v>
      </c>
      <c r="AP14" s="57">
        <v>30</v>
      </c>
      <c r="AQ14" s="57">
        <v>76</v>
      </c>
      <c r="AR14" s="57">
        <v>130</v>
      </c>
      <c r="AS14" s="57">
        <v>58</v>
      </c>
      <c r="AT14" s="57">
        <v>310</v>
      </c>
      <c r="AU14" s="57" t="s">
        <v>49</v>
      </c>
      <c r="AV14" s="57">
        <v>5</v>
      </c>
      <c r="AW14" s="57">
        <v>11</v>
      </c>
      <c r="AX14" s="57">
        <v>30</v>
      </c>
      <c r="AY14" s="57">
        <v>76</v>
      </c>
      <c r="AZ14" s="57">
        <v>130</v>
      </c>
      <c r="BA14" s="57">
        <v>4.25</v>
      </c>
      <c r="BB14" s="57">
        <v>0.96</v>
      </c>
      <c r="BC14" s="57">
        <v>5</v>
      </c>
      <c r="BD14" s="57">
        <v>5</v>
      </c>
    </row>
    <row r="15" spans="1:56" ht="27.7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27" t="s">
        <v>50</v>
      </c>
      <c r="AN15" s="57">
        <v>12</v>
      </c>
      <c r="AO15" s="57">
        <v>10</v>
      </c>
      <c r="AP15" s="57">
        <v>38</v>
      </c>
      <c r="AQ15" s="57">
        <v>66</v>
      </c>
      <c r="AR15" s="57">
        <v>152</v>
      </c>
      <c r="AS15" s="57">
        <v>32</v>
      </c>
      <c r="AT15" s="57">
        <v>310</v>
      </c>
      <c r="AU15" s="57" t="s">
        <v>50</v>
      </c>
      <c r="AV15" s="57">
        <v>12</v>
      </c>
      <c r="AW15" s="57">
        <v>10</v>
      </c>
      <c r="AX15" s="57">
        <v>38</v>
      </c>
      <c r="AY15" s="57">
        <v>66</v>
      </c>
      <c r="AZ15" s="57">
        <v>152</v>
      </c>
      <c r="BA15" s="57">
        <v>4.21</v>
      </c>
      <c r="BB15" s="57">
        <v>1.08</v>
      </c>
      <c r="BC15" s="57">
        <v>5</v>
      </c>
      <c r="BD15" s="57">
        <v>5</v>
      </c>
    </row>
    <row r="16" spans="1:56" ht="27.75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27" t="s">
        <v>51</v>
      </c>
      <c r="AN16" s="57">
        <v>6</v>
      </c>
      <c r="AO16" s="57">
        <v>13</v>
      </c>
      <c r="AP16" s="57">
        <v>64</v>
      </c>
      <c r="AQ16" s="57">
        <v>90</v>
      </c>
      <c r="AR16" s="57">
        <v>135</v>
      </c>
      <c r="AS16" s="57">
        <v>2</v>
      </c>
      <c r="AT16" s="57">
        <v>310</v>
      </c>
      <c r="AU16" s="57" t="s">
        <v>51</v>
      </c>
      <c r="AV16" s="57">
        <v>6</v>
      </c>
      <c r="AW16" s="57">
        <v>13</v>
      </c>
      <c r="AX16" s="57">
        <v>64</v>
      </c>
      <c r="AY16" s="57">
        <v>90</v>
      </c>
      <c r="AZ16" s="57">
        <v>135</v>
      </c>
      <c r="BA16" s="57">
        <v>4.09</v>
      </c>
      <c r="BB16" s="57">
        <v>0.99</v>
      </c>
      <c r="BC16" s="57">
        <v>4</v>
      </c>
      <c r="BD16" s="57">
        <v>5</v>
      </c>
    </row>
    <row r="17" spans="1:56" ht="27.75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27" t="s">
        <v>52</v>
      </c>
      <c r="AN17" s="57">
        <v>5</v>
      </c>
      <c r="AO17" s="57">
        <v>5</v>
      </c>
      <c r="AP17" s="57">
        <v>46</v>
      </c>
      <c r="AQ17" s="57">
        <v>83</v>
      </c>
      <c r="AR17" s="57">
        <v>162</v>
      </c>
      <c r="AS17" s="57">
        <v>9</v>
      </c>
      <c r="AT17" s="57">
        <v>310</v>
      </c>
      <c r="AU17" s="57" t="s">
        <v>52</v>
      </c>
      <c r="AV17" s="57">
        <v>5</v>
      </c>
      <c r="AW17" s="57">
        <v>5</v>
      </c>
      <c r="AX17" s="57">
        <v>46</v>
      </c>
      <c r="AY17" s="57">
        <v>83</v>
      </c>
      <c r="AZ17" s="57">
        <v>162</v>
      </c>
      <c r="BA17" s="57">
        <v>4.3</v>
      </c>
      <c r="BB17" s="57">
        <v>0.9</v>
      </c>
      <c r="BC17" s="57">
        <v>5</v>
      </c>
      <c r="BD17" s="57">
        <v>5</v>
      </c>
    </row>
    <row r="18" spans="1:56" ht="27.7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J18" s="49"/>
      <c r="AK18" s="49"/>
      <c r="AL18" s="49"/>
      <c r="AM18" s="27" t="s">
        <v>53</v>
      </c>
      <c r="AN18" s="57">
        <v>5</v>
      </c>
      <c r="AO18" s="57">
        <v>9</v>
      </c>
      <c r="AP18" s="57">
        <v>43</v>
      </c>
      <c r="AQ18" s="57">
        <v>127</v>
      </c>
      <c r="AR18" s="57">
        <v>122</v>
      </c>
      <c r="AS18" s="57">
        <v>4</v>
      </c>
      <c r="AT18" s="57">
        <v>310</v>
      </c>
      <c r="AU18" s="57" t="s">
        <v>53</v>
      </c>
      <c r="AV18" s="57">
        <v>5</v>
      </c>
      <c r="AW18" s="57">
        <v>9</v>
      </c>
      <c r="AX18" s="57">
        <v>43</v>
      </c>
      <c r="AY18" s="57">
        <v>127</v>
      </c>
      <c r="AZ18" s="57">
        <v>122</v>
      </c>
      <c r="BA18" s="57">
        <v>4.1500000000000004</v>
      </c>
      <c r="BB18" s="57">
        <v>0.89</v>
      </c>
      <c r="BC18" s="57">
        <v>4</v>
      </c>
      <c r="BD18" s="57">
        <v>4</v>
      </c>
    </row>
    <row r="19" spans="1:56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J19" s="49"/>
      <c r="AK19" s="49"/>
      <c r="AL19" s="49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</row>
    <row r="20" spans="1:56" ht="30.75" customHeight="1" x14ac:dyDescent="0.25">
      <c r="A20" s="78" t="s">
        <v>42</v>
      </c>
      <c r="B20" s="78"/>
      <c r="C20" s="78"/>
      <c r="D20" s="78"/>
      <c r="E20" s="78"/>
      <c r="F20" s="78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J20" s="49"/>
      <c r="AK20" s="49"/>
      <c r="AL20" s="49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</row>
    <row r="21" spans="1:56" ht="28.5" customHeight="1" x14ac:dyDescent="0.25">
      <c r="A21" s="78"/>
      <c r="B21" s="78"/>
      <c r="C21" s="78"/>
      <c r="D21" s="78"/>
      <c r="E21" s="7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</row>
    <row r="22" spans="1:56" x14ac:dyDescent="0.25">
      <c r="A22" s="72" t="s">
        <v>117</v>
      </c>
      <c r="B22" s="73"/>
      <c r="C22" s="73"/>
      <c r="D22" s="74"/>
      <c r="E22" s="67">
        <v>52</v>
      </c>
      <c r="F22" s="68">
        <f t="shared" ref="F22:F31" si="0">E22/$E$32</f>
        <v>0.16774193548387098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56" ht="15" customHeight="1" x14ac:dyDescent="0.25">
      <c r="A23" s="72" t="s">
        <v>118</v>
      </c>
      <c r="B23" s="73"/>
      <c r="C23" s="73"/>
      <c r="D23" s="74"/>
      <c r="E23" s="67">
        <v>65</v>
      </c>
      <c r="F23" s="68">
        <f t="shared" si="0"/>
        <v>0.20967741935483872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78"/>
      <c r="AE23" s="78"/>
      <c r="AF23" s="78"/>
      <c r="AG23" s="78"/>
      <c r="AH23" s="78"/>
      <c r="AI23" s="49"/>
      <c r="AJ23" s="49"/>
      <c r="AK23" s="49"/>
      <c r="AL23" s="49"/>
    </row>
    <row r="24" spans="1:56" ht="15" customHeight="1" x14ac:dyDescent="0.25">
      <c r="A24" s="72" t="s">
        <v>119</v>
      </c>
      <c r="B24" s="73"/>
      <c r="C24" s="73"/>
      <c r="D24" s="74"/>
      <c r="E24" s="67">
        <v>31</v>
      </c>
      <c r="F24" s="68">
        <f t="shared" si="0"/>
        <v>0.1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56" ht="15" customHeight="1" x14ac:dyDescent="0.25">
      <c r="A25" s="72" t="s">
        <v>120</v>
      </c>
      <c r="B25" s="73"/>
      <c r="C25" s="73"/>
      <c r="D25" s="74"/>
      <c r="E25" s="67">
        <v>35</v>
      </c>
      <c r="F25" s="68">
        <f t="shared" si="0"/>
        <v>0.11290322580645161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</row>
    <row r="26" spans="1:56" ht="15" customHeight="1" x14ac:dyDescent="0.25">
      <c r="A26" s="72" t="s">
        <v>126</v>
      </c>
      <c r="B26" s="73"/>
      <c r="C26" s="73"/>
      <c r="D26" s="74"/>
      <c r="E26" s="67">
        <v>16</v>
      </c>
      <c r="F26" s="68">
        <f t="shared" si="0"/>
        <v>5.1612903225806452E-2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</row>
    <row r="27" spans="1:56" ht="15" customHeight="1" x14ac:dyDescent="0.25">
      <c r="A27" s="72" t="s">
        <v>121</v>
      </c>
      <c r="B27" s="73"/>
      <c r="C27" s="73"/>
      <c r="D27" s="74"/>
      <c r="E27" s="67">
        <v>34</v>
      </c>
      <c r="F27" s="68">
        <f t="shared" si="0"/>
        <v>0.10967741935483871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</row>
    <row r="28" spans="1:56" ht="15" customHeight="1" x14ac:dyDescent="0.25">
      <c r="A28" s="72" t="s">
        <v>122</v>
      </c>
      <c r="B28" s="73"/>
      <c r="C28" s="73"/>
      <c r="D28" s="74"/>
      <c r="E28" s="67">
        <v>28</v>
      </c>
      <c r="F28" s="68">
        <f t="shared" si="0"/>
        <v>9.0322580645161285E-2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1:56" ht="15" customHeight="1" x14ac:dyDescent="0.25">
      <c r="A29" s="72" t="s">
        <v>123</v>
      </c>
      <c r="B29" s="73"/>
      <c r="C29" s="73"/>
      <c r="D29" s="74"/>
      <c r="E29" s="67">
        <v>17</v>
      </c>
      <c r="F29" s="68">
        <f t="shared" si="0"/>
        <v>5.4838709677419356E-2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1:56" ht="16.5" customHeight="1" x14ac:dyDescent="0.25">
      <c r="A30" s="72" t="s">
        <v>125</v>
      </c>
      <c r="B30" s="73"/>
      <c r="C30" s="73"/>
      <c r="D30" s="74"/>
      <c r="E30" s="67">
        <v>11</v>
      </c>
      <c r="F30" s="68">
        <f t="shared" si="0"/>
        <v>3.5483870967741936E-2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56" s="64" customFormat="1" ht="16.5" customHeight="1" x14ac:dyDescent="0.25">
      <c r="A31" s="72" t="s">
        <v>138</v>
      </c>
      <c r="B31" s="73"/>
      <c r="C31" s="73"/>
      <c r="D31" s="74"/>
      <c r="E31" s="67">
        <v>21</v>
      </c>
      <c r="F31" s="68">
        <f t="shared" si="0"/>
        <v>6.7741935483870974E-2</v>
      </c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27"/>
    </row>
    <row r="32" spans="1:56" ht="15" customHeight="1" x14ac:dyDescent="0.25">
      <c r="A32" s="75" t="s">
        <v>16</v>
      </c>
      <c r="B32" s="75"/>
      <c r="C32" s="75"/>
      <c r="D32" s="75"/>
      <c r="E32" s="69">
        <f>SUM(E22:E31)</f>
        <v>310</v>
      </c>
      <c r="F32" s="66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1:39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</row>
    <row r="34" spans="1:39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</row>
    <row r="35" spans="1:39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</row>
    <row r="36" spans="1:39" ht="40.5" customHeight="1" x14ac:dyDescent="0.25">
      <c r="A36" s="76" t="s">
        <v>1</v>
      </c>
      <c r="B36" s="76"/>
      <c r="C36" s="76"/>
      <c r="D36" s="76"/>
      <c r="E36" s="76"/>
      <c r="F36" s="76"/>
      <c r="G36" s="76"/>
      <c r="H36" s="76"/>
      <c r="I36" s="76"/>
      <c r="J36" s="76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</row>
    <row r="37" spans="1:39" ht="18" customHeight="1" x14ac:dyDescent="0.25">
      <c r="A37" s="49"/>
      <c r="B37" s="49"/>
      <c r="C37" s="77" t="s">
        <v>35</v>
      </c>
      <c r="D37" s="77"/>
      <c r="E37" s="77"/>
      <c r="F37" s="77"/>
      <c r="G37" s="77"/>
      <c r="H37" s="77"/>
      <c r="I37" s="77"/>
      <c r="J37" s="77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</row>
    <row r="38" spans="1:39" ht="39.75" customHeight="1" x14ac:dyDescent="0.25">
      <c r="A38" s="49"/>
      <c r="B38" s="49"/>
      <c r="C38" s="77" t="s">
        <v>37</v>
      </c>
      <c r="D38" s="77"/>
      <c r="E38" s="77"/>
      <c r="F38" s="77"/>
      <c r="G38" s="77"/>
      <c r="H38" s="77"/>
      <c r="I38" s="77"/>
      <c r="J38" s="77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9" x14ac:dyDescent="0.25">
      <c r="A39" s="49"/>
      <c r="B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1" spans="1:39" x14ac:dyDescent="0.25">
      <c r="C41" s="50"/>
      <c r="D41" s="50"/>
      <c r="E41" s="50"/>
      <c r="F41" s="50"/>
      <c r="G41" s="50"/>
      <c r="H41" s="50"/>
      <c r="I41" s="50"/>
      <c r="J41" s="50"/>
    </row>
    <row r="42" spans="1:39" x14ac:dyDescent="0.25">
      <c r="C42" s="50"/>
      <c r="D42" s="50"/>
      <c r="E42" s="50"/>
      <c r="F42" s="50"/>
      <c r="G42" s="50"/>
      <c r="H42" s="50"/>
      <c r="I42" s="50"/>
      <c r="J42" s="50"/>
    </row>
    <row r="43" spans="1:39" s="2" customFormat="1" ht="20.25" x14ac:dyDescent="0.25">
      <c r="A43" s="84" t="s">
        <v>19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28"/>
    </row>
    <row r="44" spans="1:39" x14ac:dyDescent="0.25">
      <c r="C44" s="50"/>
      <c r="D44" s="50"/>
      <c r="E44" s="50"/>
      <c r="F44" s="50"/>
      <c r="G44" s="50"/>
      <c r="H44" s="50"/>
      <c r="I44" s="50"/>
      <c r="J44" s="50"/>
    </row>
    <row r="45" spans="1:39" ht="15" customHeight="1" x14ac:dyDescent="0.25">
      <c r="V45" s="87" t="s">
        <v>2</v>
      </c>
      <c r="W45" s="87"/>
      <c r="X45" s="87"/>
      <c r="Y45" s="87"/>
      <c r="Z45" s="87"/>
      <c r="AA45" s="87"/>
      <c r="AC45" s="87" t="s">
        <v>3</v>
      </c>
      <c r="AD45" s="87"/>
      <c r="AE45" s="87"/>
      <c r="AF45" s="87"/>
      <c r="AG45" s="87"/>
      <c r="AH45" s="87"/>
      <c r="AI45" s="88" t="s">
        <v>4</v>
      </c>
      <c r="AJ45" s="88"/>
      <c r="AK45" s="88"/>
      <c r="AL45" s="88"/>
    </row>
    <row r="46" spans="1:39" ht="15.75" thickBot="1" x14ac:dyDescent="0.3">
      <c r="V46" s="87"/>
      <c r="W46" s="87"/>
      <c r="X46" s="87"/>
      <c r="Y46" s="87"/>
      <c r="Z46" s="87"/>
      <c r="AA46" s="87"/>
      <c r="AC46" s="87"/>
      <c r="AD46" s="87"/>
      <c r="AE46" s="87"/>
      <c r="AF46" s="87"/>
      <c r="AG46" s="87"/>
      <c r="AH46" s="87"/>
      <c r="AI46" s="88"/>
      <c r="AJ46" s="88"/>
      <c r="AK46" s="88"/>
      <c r="AL46" s="88"/>
    </row>
    <row r="47" spans="1:39" s="10" customFormat="1" ht="18.75" x14ac:dyDescent="0.25">
      <c r="A47" s="3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4">
        <v>1</v>
      </c>
      <c r="W47" s="5">
        <v>2</v>
      </c>
      <c r="X47" s="5">
        <v>3</v>
      </c>
      <c r="Y47" s="5">
        <v>4</v>
      </c>
      <c r="Z47" s="6">
        <v>5</v>
      </c>
      <c r="AA47" s="6" t="s">
        <v>5</v>
      </c>
      <c r="AB47" s="7" t="s">
        <v>6</v>
      </c>
      <c r="AC47" s="4">
        <v>1</v>
      </c>
      <c r="AD47" s="5">
        <v>2</v>
      </c>
      <c r="AE47" s="5">
        <v>3</v>
      </c>
      <c r="AF47" s="5">
        <v>4</v>
      </c>
      <c r="AG47" s="6">
        <v>5</v>
      </c>
      <c r="AH47" s="6" t="s">
        <v>5</v>
      </c>
      <c r="AI47" s="8" t="s">
        <v>7</v>
      </c>
      <c r="AJ47" s="9" t="s">
        <v>8</v>
      </c>
      <c r="AK47" s="9" t="s">
        <v>9</v>
      </c>
      <c r="AL47" s="9" t="s">
        <v>10</v>
      </c>
      <c r="AM47" s="27"/>
    </row>
    <row r="48" spans="1:39" s="10" customFormat="1" ht="19.5" customHeight="1" x14ac:dyDescent="0.25">
      <c r="A48" s="90" t="s">
        <v>25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1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27"/>
    </row>
    <row r="49" spans="1:39" s="10" customFormat="1" ht="18.75" customHeight="1" x14ac:dyDescent="0.25">
      <c r="A49" s="51">
        <v>1</v>
      </c>
      <c r="B49" s="85" t="s">
        <v>20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6"/>
      <c r="V49" s="13">
        <f t="shared" ref="V49:AA55" si="1">+AN2</f>
        <v>7</v>
      </c>
      <c r="W49" s="13">
        <f t="shared" si="1"/>
        <v>8</v>
      </c>
      <c r="X49" s="13">
        <f t="shared" si="1"/>
        <v>27</v>
      </c>
      <c r="Y49" s="13">
        <f t="shared" si="1"/>
        <v>45</v>
      </c>
      <c r="Z49" s="13">
        <f t="shared" si="1"/>
        <v>45</v>
      </c>
      <c r="AA49" s="13">
        <f t="shared" si="1"/>
        <v>50</v>
      </c>
      <c r="AB49" s="14">
        <f>SUM(V49:AA49)</f>
        <v>182</v>
      </c>
      <c r="AC49" s="15">
        <f>V49/$AB49</f>
        <v>3.8461538461538464E-2</v>
      </c>
      <c r="AD49" s="15">
        <f t="shared" ref="AD49:AH55" si="2">W49/$AB49</f>
        <v>4.3956043956043959E-2</v>
      </c>
      <c r="AE49" s="15">
        <f t="shared" si="2"/>
        <v>0.14835164835164835</v>
      </c>
      <c r="AF49" s="15">
        <f t="shared" si="2"/>
        <v>0.24725274725274726</v>
      </c>
      <c r="AG49" s="15">
        <f t="shared" si="2"/>
        <v>0.24725274725274726</v>
      </c>
      <c r="AH49" s="15">
        <f t="shared" si="2"/>
        <v>0.27472527472527475</v>
      </c>
      <c r="AI49" s="16">
        <f t="shared" ref="AI49:AL55" si="3">+BA2</f>
        <v>3.86</v>
      </c>
      <c r="AJ49" s="16">
        <f t="shared" si="3"/>
        <v>1.1200000000000001</v>
      </c>
      <c r="AK49" s="31">
        <f t="shared" si="3"/>
        <v>4</v>
      </c>
      <c r="AL49" s="31">
        <f t="shared" si="3"/>
        <v>4</v>
      </c>
      <c r="AM49" s="27"/>
    </row>
    <row r="50" spans="1:39" s="10" customFormat="1" ht="18.75" customHeight="1" x14ac:dyDescent="0.25">
      <c r="A50" s="51">
        <v>2</v>
      </c>
      <c r="B50" s="85" t="s">
        <v>21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6"/>
      <c r="V50" s="13">
        <f t="shared" si="1"/>
        <v>3</v>
      </c>
      <c r="W50" s="13">
        <f t="shared" si="1"/>
        <v>14</v>
      </c>
      <c r="X50" s="13">
        <f t="shared" si="1"/>
        <v>27</v>
      </c>
      <c r="Y50" s="13">
        <f t="shared" si="1"/>
        <v>56</v>
      </c>
      <c r="Z50" s="13">
        <f t="shared" si="1"/>
        <v>43</v>
      </c>
      <c r="AA50" s="13">
        <f t="shared" si="1"/>
        <v>39</v>
      </c>
      <c r="AB50" s="14">
        <f t="shared" ref="AB50:AB55" si="4">SUM(V50:AA50)</f>
        <v>182</v>
      </c>
      <c r="AC50" s="15">
        <f t="shared" ref="AC50:AC55" si="5">V50/$AB50</f>
        <v>1.6483516483516484E-2</v>
      </c>
      <c r="AD50" s="15">
        <f t="shared" si="2"/>
        <v>7.6923076923076927E-2</v>
      </c>
      <c r="AE50" s="15">
        <f t="shared" si="2"/>
        <v>0.14835164835164835</v>
      </c>
      <c r="AF50" s="15">
        <f t="shared" si="2"/>
        <v>0.30769230769230771</v>
      </c>
      <c r="AG50" s="15">
        <f t="shared" si="2"/>
        <v>0.23626373626373626</v>
      </c>
      <c r="AH50" s="15">
        <f t="shared" si="2"/>
        <v>0.21428571428571427</v>
      </c>
      <c r="AI50" s="16">
        <f t="shared" si="3"/>
        <v>3.85</v>
      </c>
      <c r="AJ50" s="16">
        <f t="shared" si="3"/>
        <v>1.03</v>
      </c>
      <c r="AK50" s="31">
        <f t="shared" si="3"/>
        <v>4</v>
      </c>
      <c r="AL50" s="31">
        <f t="shared" si="3"/>
        <v>4</v>
      </c>
      <c r="AM50" s="27"/>
    </row>
    <row r="51" spans="1:39" s="10" customFormat="1" ht="18" customHeight="1" x14ac:dyDescent="0.25">
      <c r="A51" s="51">
        <v>3</v>
      </c>
      <c r="B51" s="85" t="s">
        <v>22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6"/>
      <c r="V51" s="13">
        <f t="shared" si="1"/>
        <v>4</v>
      </c>
      <c r="W51" s="13">
        <f t="shared" si="1"/>
        <v>6</v>
      </c>
      <c r="X51" s="13">
        <f t="shared" si="1"/>
        <v>18</v>
      </c>
      <c r="Y51" s="13">
        <f t="shared" si="1"/>
        <v>41</v>
      </c>
      <c r="Z51" s="13">
        <f t="shared" si="1"/>
        <v>45</v>
      </c>
      <c r="AA51" s="13">
        <f t="shared" si="1"/>
        <v>68</v>
      </c>
      <c r="AB51" s="14">
        <f t="shared" si="4"/>
        <v>182</v>
      </c>
      <c r="AC51" s="15">
        <f t="shared" si="5"/>
        <v>2.197802197802198E-2</v>
      </c>
      <c r="AD51" s="15">
        <f t="shared" si="2"/>
        <v>3.2967032967032968E-2</v>
      </c>
      <c r="AE51" s="15">
        <f t="shared" si="2"/>
        <v>9.8901098901098897E-2</v>
      </c>
      <c r="AF51" s="15">
        <f t="shared" si="2"/>
        <v>0.22527472527472528</v>
      </c>
      <c r="AG51" s="15">
        <f t="shared" si="2"/>
        <v>0.24725274725274726</v>
      </c>
      <c r="AH51" s="15">
        <f t="shared" si="2"/>
        <v>0.37362637362637363</v>
      </c>
      <c r="AI51" s="16">
        <f t="shared" si="3"/>
        <v>4.03</v>
      </c>
      <c r="AJ51" s="16">
        <f t="shared" si="3"/>
        <v>1.04</v>
      </c>
      <c r="AK51" s="31">
        <f t="shared" si="3"/>
        <v>4</v>
      </c>
      <c r="AL51" s="31">
        <f t="shared" si="3"/>
        <v>5</v>
      </c>
      <c r="AM51" s="27"/>
    </row>
    <row r="52" spans="1:39" s="10" customFormat="1" ht="18" customHeight="1" x14ac:dyDescent="0.25">
      <c r="A52" s="51">
        <v>4</v>
      </c>
      <c r="B52" s="85" t="s">
        <v>23</v>
      </c>
      <c r="C52" s="85" t="s">
        <v>11</v>
      </c>
      <c r="D52" s="85" t="s">
        <v>11</v>
      </c>
      <c r="E52" s="85" t="s">
        <v>11</v>
      </c>
      <c r="F52" s="85" t="s">
        <v>11</v>
      </c>
      <c r="G52" s="85" t="s">
        <v>11</v>
      </c>
      <c r="H52" s="85" t="s">
        <v>11</v>
      </c>
      <c r="I52" s="85" t="s">
        <v>11</v>
      </c>
      <c r="J52" s="85" t="s">
        <v>11</v>
      </c>
      <c r="K52" s="85" t="s">
        <v>11</v>
      </c>
      <c r="L52" s="85" t="s">
        <v>11</v>
      </c>
      <c r="M52" s="85" t="s">
        <v>11</v>
      </c>
      <c r="N52" s="85" t="s">
        <v>11</v>
      </c>
      <c r="O52" s="85" t="s">
        <v>11</v>
      </c>
      <c r="P52" s="85" t="s">
        <v>11</v>
      </c>
      <c r="Q52" s="85" t="s">
        <v>11</v>
      </c>
      <c r="R52" s="85" t="s">
        <v>11</v>
      </c>
      <c r="S52" s="85" t="s">
        <v>11</v>
      </c>
      <c r="T52" s="85" t="s">
        <v>11</v>
      </c>
      <c r="U52" s="86" t="s">
        <v>11</v>
      </c>
      <c r="V52" s="13">
        <f t="shared" si="1"/>
        <v>3</v>
      </c>
      <c r="W52" s="13">
        <f t="shared" si="1"/>
        <v>1</v>
      </c>
      <c r="X52" s="13">
        <f t="shared" si="1"/>
        <v>8</v>
      </c>
      <c r="Y52" s="13">
        <f t="shared" si="1"/>
        <v>33</v>
      </c>
      <c r="Z52" s="13">
        <f t="shared" si="1"/>
        <v>61</v>
      </c>
      <c r="AA52" s="13">
        <f t="shared" si="1"/>
        <v>76</v>
      </c>
      <c r="AB52" s="14">
        <f t="shared" si="4"/>
        <v>182</v>
      </c>
      <c r="AC52" s="15">
        <f t="shared" si="5"/>
        <v>1.6483516483516484E-2</v>
      </c>
      <c r="AD52" s="15">
        <f t="shared" si="2"/>
        <v>5.4945054945054949E-3</v>
      </c>
      <c r="AE52" s="15">
        <f t="shared" si="2"/>
        <v>4.3956043956043959E-2</v>
      </c>
      <c r="AF52" s="15">
        <f t="shared" si="2"/>
        <v>0.18131868131868131</v>
      </c>
      <c r="AG52" s="15">
        <f t="shared" si="2"/>
        <v>0.33516483516483514</v>
      </c>
      <c r="AH52" s="15">
        <f t="shared" si="2"/>
        <v>0.4175824175824176</v>
      </c>
      <c r="AI52" s="16">
        <f t="shared" si="3"/>
        <v>4.4000000000000004</v>
      </c>
      <c r="AJ52" s="43">
        <f t="shared" si="3"/>
        <v>0.89</v>
      </c>
      <c r="AK52" s="31">
        <f t="shared" si="3"/>
        <v>5</v>
      </c>
      <c r="AL52" s="31">
        <f t="shared" si="3"/>
        <v>5</v>
      </c>
      <c r="AM52" s="27"/>
    </row>
    <row r="53" spans="1:39" s="10" customFormat="1" ht="18" customHeight="1" x14ac:dyDescent="0.25">
      <c r="A53" s="51">
        <v>5</v>
      </c>
      <c r="B53" s="85" t="s">
        <v>45</v>
      </c>
      <c r="C53" s="85" t="s">
        <v>12</v>
      </c>
      <c r="D53" s="85" t="s">
        <v>12</v>
      </c>
      <c r="E53" s="85" t="s">
        <v>12</v>
      </c>
      <c r="F53" s="85" t="s">
        <v>12</v>
      </c>
      <c r="G53" s="85" t="s">
        <v>12</v>
      </c>
      <c r="H53" s="85" t="s">
        <v>12</v>
      </c>
      <c r="I53" s="85" t="s">
        <v>12</v>
      </c>
      <c r="J53" s="85" t="s">
        <v>12</v>
      </c>
      <c r="K53" s="85" t="s">
        <v>12</v>
      </c>
      <c r="L53" s="85" t="s">
        <v>12</v>
      </c>
      <c r="M53" s="85" t="s">
        <v>12</v>
      </c>
      <c r="N53" s="85" t="s">
        <v>12</v>
      </c>
      <c r="O53" s="85" t="s">
        <v>12</v>
      </c>
      <c r="P53" s="85" t="s">
        <v>12</v>
      </c>
      <c r="Q53" s="85" t="s">
        <v>12</v>
      </c>
      <c r="R53" s="85" t="s">
        <v>12</v>
      </c>
      <c r="S53" s="85" t="s">
        <v>12</v>
      </c>
      <c r="T53" s="85" t="s">
        <v>12</v>
      </c>
      <c r="U53" s="86" t="s">
        <v>12</v>
      </c>
      <c r="V53" s="13">
        <f t="shared" si="1"/>
        <v>5</v>
      </c>
      <c r="W53" s="13">
        <f t="shared" si="1"/>
        <v>8</v>
      </c>
      <c r="X53" s="13">
        <f t="shared" si="1"/>
        <v>27</v>
      </c>
      <c r="Y53" s="13">
        <f t="shared" si="1"/>
        <v>56</v>
      </c>
      <c r="Z53" s="13">
        <f t="shared" si="1"/>
        <v>78</v>
      </c>
      <c r="AA53" s="13">
        <f t="shared" si="1"/>
        <v>8</v>
      </c>
      <c r="AB53" s="14">
        <f t="shared" si="4"/>
        <v>182</v>
      </c>
      <c r="AC53" s="15">
        <f t="shared" si="5"/>
        <v>2.7472527472527472E-2</v>
      </c>
      <c r="AD53" s="15">
        <f t="shared" si="2"/>
        <v>4.3956043956043959E-2</v>
      </c>
      <c r="AE53" s="15">
        <f t="shared" si="2"/>
        <v>0.14835164835164835</v>
      </c>
      <c r="AF53" s="15">
        <f t="shared" si="2"/>
        <v>0.30769230769230771</v>
      </c>
      <c r="AG53" s="15">
        <f t="shared" si="2"/>
        <v>0.42857142857142855</v>
      </c>
      <c r="AH53" s="15">
        <f t="shared" si="2"/>
        <v>4.3956043956043959E-2</v>
      </c>
      <c r="AI53" s="16">
        <f t="shared" si="3"/>
        <v>4.1100000000000003</v>
      </c>
      <c r="AJ53" s="43">
        <f t="shared" si="3"/>
        <v>1.02</v>
      </c>
      <c r="AK53" s="31">
        <f t="shared" si="3"/>
        <v>4</v>
      </c>
      <c r="AL53" s="31">
        <f t="shared" si="3"/>
        <v>5</v>
      </c>
      <c r="AM53" s="27"/>
    </row>
    <row r="54" spans="1:39" s="10" customFormat="1" ht="18" customHeight="1" x14ac:dyDescent="0.25">
      <c r="A54" s="51">
        <v>6</v>
      </c>
      <c r="B54" s="85" t="s">
        <v>46</v>
      </c>
      <c r="C54" s="85" t="s">
        <v>13</v>
      </c>
      <c r="D54" s="85" t="s">
        <v>13</v>
      </c>
      <c r="E54" s="85" t="s">
        <v>13</v>
      </c>
      <c r="F54" s="85" t="s">
        <v>13</v>
      </c>
      <c r="G54" s="85" t="s">
        <v>13</v>
      </c>
      <c r="H54" s="85" t="s">
        <v>13</v>
      </c>
      <c r="I54" s="85" t="s">
        <v>13</v>
      </c>
      <c r="J54" s="85" t="s">
        <v>13</v>
      </c>
      <c r="K54" s="85" t="s">
        <v>13</v>
      </c>
      <c r="L54" s="85" t="s">
        <v>13</v>
      </c>
      <c r="M54" s="85" t="s">
        <v>13</v>
      </c>
      <c r="N54" s="85" t="s">
        <v>13</v>
      </c>
      <c r="O54" s="85" t="s">
        <v>13</v>
      </c>
      <c r="P54" s="85" t="s">
        <v>13</v>
      </c>
      <c r="Q54" s="85" t="s">
        <v>13</v>
      </c>
      <c r="R54" s="85" t="s">
        <v>13</v>
      </c>
      <c r="S54" s="85" t="s">
        <v>13</v>
      </c>
      <c r="T54" s="85" t="s">
        <v>13</v>
      </c>
      <c r="U54" s="86" t="s">
        <v>13</v>
      </c>
      <c r="V54" s="13">
        <f t="shared" si="1"/>
        <v>21</v>
      </c>
      <c r="W54" s="13">
        <f t="shared" si="1"/>
        <v>12</v>
      </c>
      <c r="X54" s="13">
        <f t="shared" si="1"/>
        <v>36</v>
      </c>
      <c r="Y54" s="13">
        <f t="shared" si="1"/>
        <v>38</v>
      </c>
      <c r="Z54" s="13">
        <f t="shared" si="1"/>
        <v>71</v>
      </c>
      <c r="AA54" s="13">
        <f t="shared" si="1"/>
        <v>4</v>
      </c>
      <c r="AB54" s="14">
        <f t="shared" si="4"/>
        <v>182</v>
      </c>
      <c r="AC54" s="15">
        <f t="shared" si="5"/>
        <v>0.11538461538461539</v>
      </c>
      <c r="AD54" s="15">
        <f t="shared" si="2"/>
        <v>6.5934065934065936E-2</v>
      </c>
      <c r="AE54" s="15">
        <f t="shared" si="2"/>
        <v>0.19780219780219779</v>
      </c>
      <c r="AF54" s="15">
        <f t="shared" si="2"/>
        <v>0.2087912087912088</v>
      </c>
      <c r="AG54" s="15">
        <f t="shared" si="2"/>
        <v>0.39010989010989011</v>
      </c>
      <c r="AH54" s="44">
        <f t="shared" si="2"/>
        <v>2.197802197802198E-2</v>
      </c>
      <c r="AI54" s="16">
        <f t="shared" si="3"/>
        <v>3.71</v>
      </c>
      <c r="AJ54" s="16">
        <f t="shared" si="3"/>
        <v>1.36</v>
      </c>
      <c r="AK54" s="31">
        <f t="shared" si="3"/>
        <v>4</v>
      </c>
      <c r="AL54" s="31">
        <f t="shared" si="3"/>
        <v>5</v>
      </c>
      <c r="AM54" s="27"/>
    </row>
    <row r="55" spans="1:39" s="10" customFormat="1" ht="18" customHeight="1" x14ac:dyDescent="0.25">
      <c r="A55" s="51">
        <v>7</v>
      </c>
      <c r="B55" s="85" t="s">
        <v>24</v>
      </c>
      <c r="C55" s="85" t="s">
        <v>14</v>
      </c>
      <c r="D55" s="85" t="s">
        <v>14</v>
      </c>
      <c r="E55" s="85" t="s">
        <v>14</v>
      </c>
      <c r="F55" s="85" t="s">
        <v>14</v>
      </c>
      <c r="G55" s="85" t="s">
        <v>14</v>
      </c>
      <c r="H55" s="85" t="s">
        <v>14</v>
      </c>
      <c r="I55" s="85" t="s">
        <v>14</v>
      </c>
      <c r="J55" s="85" t="s">
        <v>14</v>
      </c>
      <c r="K55" s="85" t="s">
        <v>14</v>
      </c>
      <c r="L55" s="85" t="s">
        <v>14</v>
      </c>
      <c r="M55" s="85" t="s">
        <v>14</v>
      </c>
      <c r="N55" s="85" t="s">
        <v>14</v>
      </c>
      <c r="O55" s="85" t="s">
        <v>14</v>
      </c>
      <c r="P55" s="85" t="s">
        <v>14</v>
      </c>
      <c r="Q55" s="85" t="s">
        <v>14</v>
      </c>
      <c r="R55" s="85" t="s">
        <v>14</v>
      </c>
      <c r="S55" s="85" t="s">
        <v>14</v>
      </c>
      <c r="T55" s="85" t="s">
        <v>14</v>
      </c>
      <c r="U55" s="86" t="s">
        <v>14</v>
      </c>
      <c r="V55" s="13">
        <f t="shared" si="1"/>
        <v>3</v>
      </c>
      <c r="W55" s="13">
        <f t="shared" si="1"/>
        <v>6</v>
      </c>
      <c r="X55" s="13">
        <f t="shared" si="1"/>
        <v>23</v>
      </c>
      <c r="Y55" s="13">
        <f t="shared" si="1"/>
        <v>56</v>
      </c>
      <c r="Z55" s="13">
        <f t="shared" si="1"/>
        <v>83</v>
      </c>
      <c r="AA55" s="13">
        <f t="shared" si="1"/>
        <v>11</v>
      </c>
      <c r="AB55" s="14">
        <f t="shared" si="4"/>
        <v>182</v>
      </c>
      <c r="AC55" s="15">
        <f t="shared" si="5"/>
        <v>1.6483516483516484E-2</v>
      </c>
      <c r="AD55" s="15">
        <f t="shared" si="2"/>
        <v>3.2967032967032968E-2</v>
      </c>
      <c r="AE55" s="15">
        <f t="shared" si="2"/>
        <v>0.12637362637362637</v>
      </c>
      <c r="AF55" s="15">
        <f t="shared" si="2"/>
        <v>0.30769230769230771</v>
      </c>
      <c r="AG55" s="15">
        <f t="shared" si="2"/>
        <v>0.45604395604395603</v>
      </c>
      <c r="AH55" s="44">
        <f t="shared" si="2"/>
        <v>6.043956043956044E-2</v>
      </c>
      <c r="AI55" s="16">
        <f t="shared" si="3"/>
        <v>4.2300000000000004</v>
      </c>
      <c r="AJ55" s="16">
        <f t="shared" si="3"/>
        <v>0.93</v>
      </c>
      <c r="AK55" s="31">
        <f t="shared" si="3"/>
        <v>4</v>
      </c>
      <c r="AL55" s="31">
        <f t="shared" si="3"/>
        <v>5</v>
      </c>
      <c r="AM55" s="27"/>
    </row>
    <row r="56" spans="1:39" s="10" customFormat="1" ht="18.75" x14ac:dyDescent="0.25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1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27"/>
    </row>
    <row r="57" spans="1:39" s="10" customFormat="1" ht="18" customHeight="1" x14ac:dyDescent="0.25">
      <c r="A57" s="51">
        <v>8</v>
      </c>
      <c r="B57" s="85" t="s">
        <v>38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6"/>
      <c r="V57" s="13">
        <f>+AN9</f>
        <v>2</v>
      </c>
      <c r="W57" s="13">
        <f t="shared" ref="W57:AA57" si="6">+AO9</f>
        <v>11</v>
      </c>
      <c r="X57" s="13">
        <f t="shared" si="6"/>
        <v>26</v>
      </c>
      <c r="Y57" s="13">
        <f t="shared" si="6"/>
        <v>82</v>
      </c>
      <c r="Z57" s="13">
        <f t="shared" si="6"/>
        <v>59</v>
      </c>
      <c r="AA57" s="13">
        <f t="shared" si="6"/>
        <v>2</v>
      </c>
      <c r="AB57" s="14">
        <f>SUM(V57:AA57)</f>
        <v>182</v>
      </c>
      <c r="AC57" s="15">
        <f>V57/$AB57</f>
        <v>1.098901098901099E-2</v>
      </c>
      <c r="AD57" s="15">
        <f t="shared" ref="AD57:AH57" si="7">W57/$AB57</f>
        <v>6.043956043956044E-2</v>
      </c>
      <c r="AE57" s="15">
        <f t="shared" si="7"/>
        <v>0.14285714285714285</v>
      </c>
      <c r="AF57" s="15">
        <f t="shared" si="7"/>
        <v>0.45054945054945056</v>
      </c>
      <c r="AG57" s="15">
        <f t="shared" si="7"/>
        <v>0.32417582417582419</v>
      </c>
      <c r="AH57" s="44">
        <f t="shared" si="7"/>
        <v>1.098901098901099E-2</v>
      </c>
      <c r="AI57" s="16">
        <f>+BA9</f>
        <v>4.03</v>
      </c>
      <c r="AJ57" s="43">
        <f t="shared" ref="AJ57:AL57" si="8">+BB9</f>
        <v>0.91</v>
      </c>
      <c r="AK57" s="31">
        <f t="shared" si="8"/>
        <v>4</v>
      </c>
      <c r="AL57" s="31">
        <f t="shared" si="8"/>
        <v>4</v>
      </c>
      <c r="AM57" s="27"/>
    </row>
    <row r="58" spans="1:39" s="10" customFormat="1" ht="18" customHeight="1" x14ac:dyDescent="0.2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4"/>
      <c r="W58" s="54"/>
      <c r="X58" s="54"/>
      <c r="Y58" s="54"/>
      <c r="Z58" s="54"/>
      <c r="AA58" s="54"/>
      <c r="AB58" s="54"/>
      <c r="AC58" s="55"/>
      <c r="AD58" s="55"/>
      <c r="AE58" s="55"/>
      <c r="AF58" s="55"/>
      <c r="AG58" s="55"/>
      <c r="AH58" s="55"/>
      <c r="AI58" s="56"/>
      <c r="AJ58" s="56"/>
      <c r="AK58" s="54"/>
      <c r="AL58" s="54"/>
      <c r="AM58" s="27"/>
    </row>
    <row r="59" spans="1:39" s="10" customFormat="1" ht="18" customHeight="1" x14ac:dyDescent="0.2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4"/>
      <c r="W59" s="54"/>
      <c r="X59" s="54"/>
      <c r="Y59" s="54"/>
      <c r="Z59" s="54"/>
      <c r="AA59" s="54"/>
      <c r="AB59" s="54"/>
      <c r="AC59" s="55"/>
      <c r="AD59" s="55"/>
      <c r="AE59" s="55"/>
      <c r="AF59" s="55"/>
      <c r="AG59" s="55"/>
      <c r="AH59" s="55"/>
      <c r="AI59" s="56"/>
      <c r="AJ59" s="56"/>
      <c r="AK59" s="54"/>
      <c r="AL59" s="54"/>
      <c r="AM59" s="27"/>
    </row>
    <row r="60" spans="1:39" s="10" customFormat="1" ht="18" customHeight="1" x14ac:dyDescent="0.25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4"/>
      <c r="W60" s="54"/>
      <c r="X60" s="54"/>
      <c r="Y60" s="54"/>
      <c r="Z60" s="54"/>
      <c r="AA60" s="54"/>
      <c r="AB60" s="54"/>
      <c r="AC60" s="55"/>
      <c r="AD60" s="55"/>
      <c r="AE60" s="55"/>
      <c r="AF60" s="55"/>
      <c r="AG60" s="55"/>
      <c r="AH60" s="55"/>
      <c r="AI60" s="56"/>
      <c r="AJ60" s="56"/>
      <c r="AK60" s="54"/>
      <c r="AL60" s="54"/>
      <c r="AM60" s="27"/>
    </row>
    <row r="61" spans="1:39" s="10" customFormat="1" ht="18" customHeight="1" x14ac:dyDescent="0.25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4"/>
      <c r="W61" s="54"/>
      <c r="X61" s="54"/>
      <c r="Y61" s="54"/>
      <c r="Z61" s="54"/>
      <c r="AA61" s="54"/>
      <c r="AB61" s="54"/>
      <c r="AC61" s="55"/>
      <c r="AD61" s="55"/>
      <c r="AE61" s="55"/>
      <c r="AF61" s="55"/>
      <c r="AG61" s="55"/>
      <c r="AH61" s="55"/>
      <c r="AI61" s="56"/>
      <c r="AJ61" s="56"/>
      <c r="AK61" s="54"/>
      <c r="AL61" s="54"/>
      <c r="AM61" s="27"/>
    </row>
    <row r="62" spans="1:39" s="2" customFormat="1" ht="21" customHeight="1" x14ac:dyDescent="0.25">
      <c r="A62" s="84" t="s">
        <v>36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28"/>
    </row>
    <row r="64" spans="1:39" s="10" customFormat="1" ht="19.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 s="87" t="s">
        <v>2</v>
      </c>
      <c r="W64" s="87"/>
      <c r="X64" s="87"/>
      <c r="Y64" s="87"/>
      <c r="Z64" s="87"/>
      <c r="AA64" s="87"/>
      <c r="AB64"/>
      <c r="AC64" s="87" t="s">
        <v>3</v>
      </c>
      <c r="AD64" s="87"/>
      <c r="AE64" s="87"/>
      <c r="AF64" s="87"/>
      <c r="AG64" s="87"/>
      <c r="AH64" s="87"/>
      <c r="AI64" s="88" t="s">
        <v>4</v>
      </c>
      <c r="AJ64" s="88"/>
      <c r="AK64" s="88"/>
      <c r="AL64" s="88"/>
    </row>
    <row r="65" spans="1:56" s="10" customFormat="1" ht="18" customHeight="1" thickBo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 s="87"/>
      <c r="W65" s="87"/>
      <c r="X65" s="87"/>
      <c r="Y65" s="87"/>
      <c r="Z65" s="87"/>
      <c r="AA65" s="87"/>
      <c r="AB65"/>
      <c r="AC65" s="87"/>
      <c r="AD65" s="87"/>
      <c r="AE65" s="87"/>
      <c r="AF65" s="87"/>
      <c r="AG65" s="87"/>
      <c r="AH65" s="87"/>
      <c r="AI65" s="88"/>
      <c r="AJ65" s="88"/>
      <c r="AK65" s="88"/>
      <c r="AL65" s="88"/>
    </row>
    <row r="66" spans="1:56" s="10" customFormat="1" ht="18" customHeight="1" x14ac:dyDescent="0.25">
      <c r="A66" s="19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20">
        <v>1</v>
      </c>
      <c r="W66" s="21">
        <v>2</v>
      </c>
      <c r="X66" s="21">
        <v>3</v>
      </c>
      <c r="Y66" s="21">
        <v>4</v>
      </c>
      <c r="Z66" s="22">
        <v>5</v>
      </c>
      <c r="AA66" s="22" t="s">
        <v>5</v>
      </c>
      <c r="AB66" s="7" t="s">
        <v>6</v>
      </c>
      <c r="AC66" s="20">
        <v>1</v>
      </c>
      <c r="AD66" s="21">
        <v>2</v>
      </c>
      <c r="AE66" s="21">
        <v>3</v>
      </c>
      <c r="AF66" s="21">
        <v>4</v>
      </c>
      <c r="AG66" s="22">
        <v>5</v>
      </c>
      <c r="AH66" s="22" t="s">
        <v>5</v>
      </c>
      <c r="AI66" s="8" t="s">
        <v>7</v>
      </c>
      <c r="AJ66" s="9" t="s">
        <v>8</v>
      </c>
      <c r="AK66" s="9" t="s">
        <v>9</v>
      </c>
      <c r="AL66" s="9" t="s">
        <v>10</v>
      </c>
    </row>
    <row r="67" spans="1:56" s="10" customFormat="1" ht="18" customHeight="1" x14ac:dyDescent="0.25">
      <c r="A67" s="90" t="s">
        <v>26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1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</row>
    <row r="68" spans="1:56" s="10" customFormat="1" ht="18" customHeight="1" x14ac:dyDescent="0.25">
      <c r="A68" s="51">
        <v>9</v>
      </c>
      <c r="B68" s="85" t="s">
        <v>27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6"/>
      <c r="V68" s="13">
        <f t="shared" ref="V68:AA73" si="9">+AN12</f>
        <v>5</v>
      </c>
      <c r="W68" s="13">
        <f t="shared" si="9"/>
        <v>17</v>
      </c>
      <c r="X68" s="13">
        <f t="shared" si="9"/>
        <v>44</v>
      </c>
      <c r="Y68" s="13">
        <f t="shared" si="9"/>
        <v>84</v>
      </c>
      <c r="Z68" s="13">
        <f t="shared" si="9"/>
        <v>160</v>
      </c>
      <c r="AA68" s="13">
        <f t="shared" si="9"/>
        <v>0</v>
      </c>
      <c r="AB68" s="14">
        <f>SUM(V68:AA68)</f>
        <v>310</v>
      </c>
      <c r="AC68" s="15">
        <f>V68/$AB68</f>
        <v>1.6129032258064516E-2</v>
      </c>
      <c r="AD68" s="15">
        <f t="shared" ref="AD68:AH73" si="10">W68/$AB68</f>
        <v>5.4838709677419356E-2</v>
      </c>
      <c r="AE68" s="15">
        <f t="shared" si="10"/>
        <v>0.14193548387096774</v>
      </c>
      <c r="AF68" s="15">
        <f t="shared" si="10"/>
        <v>0.2709677419354839</v>
      </c>
      <c r="AG68" s="15">
        <f t="shared" si="10"/>
        <v>0.5161290322580645</v>
      </c>
      <c r="AH68" s="15">
        <f t="shared" si="10"/>
        <v>0</v>
      </c>
      <c r="AI68" s="32">
        <f t="shared" ref="AI68:AL73" si="11">+BA12</f>
        <v>4.22</v>
      </c>
      <c r="AJ68" s="32">
        <f t="shared" si="11"/>
        <v>0.99</v>
      </c>
      <c r="AK68" s="13">
        <f t="shared" si="11"/>
        <v>5</v>
      </c>
      <c r="AL68" s="13">
        <f t="shared" si="11"/>
        <v>5</v>
      </c>
    </row>
    <row r="69" spans="1:56" s="10" customFormat="1" ht="18" customHeight="1" x14ac:dyDescent="0.25">
      <c r="A69" s="51">
        <v>10</v>
      </c>
      <c r="B69" s="85" t="s">
        <v>28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6"/>
      <c r="V69" s="13">
        <f t="shared" si="9"/>
        <v>26</v>
      </c>
      <c r="W69" s="13">
        <f t="shared" si="9"/>
        <v>24</v>
      </c>
      <c r="X69" s="13">
        <f t="shared" si="9"/>
        <v>35</v>
      </c>
      <c r="Y69" s="13">
        <f t="shared" si="9"/>
        <v>64</v>
      </c>
      <c r="Z69" s="13">
        <f t="shared" si="9"/>
        <v>114</v>
      </c>
      <c r="AA69" s="13">
        <f t="shared" si="9"/>
        <v>47</v>
      </c>
      <c r="AB69" s="14">
        <f t="shared" ref="AB69:AB73" si="12">SUM(V69:AA69)</f>
        <v>310</v>
      </c>
      <c r="AC69" s="44">
        <f t="shared" ref="AC69:AC73" si="13">V69/$AB69</f>
        <v>8.387096774193549E-2</v>
      </c>
      <c r="AD69" s="15">
        <f t="shared" si="10"/>
        <v>7.7419354838709681E-2</v>
      </c>
      <c r="AE69" s="15">
        <f t="shared" si="10"/>
        <v>0.11290322580645161</v>
      </c>
      <c r="AF69" s="15">
        <f t="shared" si="10"/>
        <v>0.20645161290322581</v>
      </c>
      <c r="AG69" s="15">
        <f t="shared" si="10"/>
        <v>0.36774193548387096</v>
      </c>
      <c r="AH69" s="15">
        <f t="shared" si="10"/>
        <v>0.15161290322580645</v>
      </c>
      <c r="AI69" s="32">
        <f t="shared" si="11"/>
        <v>3.82</v>
      </c>
      <c r="AJ69" s="32">
        <f t="shared" si="11"/>
        <v>1.34</v>
      </c>
      <c r="AK69" s="13">
        <f t="shared" si="11"/>
        <v>4</v>
      </c>
      <c r="AL69" s="13">
        <f t="shared" si="11"/>
        <v>5</v>
      </c>
    </row>
    <row r="70" spans="1:56" s="10" customFormat="1" ht="18" customHeight="1" x14ac:dyDescent="0.25">
      <c r="A70" s="51">
        <v>11</v>
      </c>
      <c r="B70" s="85" t="s">
        <v>29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6"/>
      <c r="V70" s="13">
        <f t="shared" si="9"/>
        <v>5</v>
      </c>
      <c r="W70" s="13">
        <f t="shared" si="9"/>
        <v>11</v>
      </c>
      <c r="X70" s="13">
        <f t="shared" si="9"/>
        <v>30</v>
      </c>
      <c r="Y70" s="13">
        <f t="shared" si="9"/>
        <v>76</v>
      </c>
      <c r="Z70" s="13">
        <f t="shared" si="9"/>
        <v>130</v>
      </c>
      <c r="AA70" s="13">
        <f t="shared" si="9"/>
        <v>58</v>
      </c>
      <c r="AB70" s="14">
        <f t="shared" si="12"/>
        <v>310</v>
      </c>
      <c r="AC70" s="44">
        <f t="shared" si="13"/>
        <v>1.6129032258064516E-2</v>
      </c>
      <c r="AD70" s="15">
        <f t="shared" si="10"/>
        <v>3.5483870967741936E-2</v>
      </c>
      <c r="AE70" s="15">
        <f t="shared" si="10"/>
        <v>9.6774193548387094E-2</v>
      </c>
      <c r="AF70" s="15">
        <f t="shared" si="10"/>
        <v>0.24516129032258063</v>
      </c>
      <c r="AG70" s="15">
        <f t="shared" si="10"/>
        <v>0.41935483870967744</v>
      </c>
      <c r="AH70" s="15">
        <f t="shared" si="10"/>
        <v>0.18709677419354839</v>
      </c>
      <c r="AI70" s="32">
        <f t="shared" si="11"/>
        <v>4.25</v>
      </c>
      <c r="AJ70" s="32">
        <f t="shared" si="11"/>
        <v>0.96</v>
      </c>
      <c r="AK70" s="13">
        <f t="shared" si="11"/>
        <v>5</v>
      </c>
      <c r="AL70" s="13">
        <f t="shared" si="11"/>
        <v>5</v>
      </c>
    </row>
    <row r="71" spans="1:56" s="10" customFormat="1" ht="18" customHeight="1" x14ac:dyDescent="0.25">
      <c r="A71" s="51">
        <v>12</v>
      </c>
      <c r="B71" s="85" t="s">
        <v>30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6"/>
      <c r="V71" s="13">
        <f t="shared" si="9"/>
        <v>12</v>
      </c>
      <c r="W71" s="13">
        <f t="shared" si="9"/>
        <v>10</v>
      </c>
      <c r="X71" s="13">
        <f t="shared" si="9"/>
        <v>38</v>
      </c>
      <c r="Y71" s="13">
        <f t="shared" si="9"/>
        <v>66</v>
      </c>
      <c r="Z71" s="13">
        <f t="shared" si="9"/>
        <v>152</v>
      </c>
      <c r="AA71" s="13">
        <f t="shared" si="9"/>
        <v>32</v>
      </c>
      <c r="AB71" s="14">
        <f t="shared" si="12"/>
        <v>310</v>
      </c>
      <c r="AC71" s="44">
        <f t="shared" si="13"/>
        <v>3.870967741935484E-2</v>
      </c>
      <c r="AD71" s="15">
        <f t="shared" si="10"/>
        <v>3.2258064516129031E-2</v>
      </c>
      <c r="AE71" s="15">
        <f t="shared" si="10"/>
        <v>0.12258064516129032</v>
      </c>
      <c r="AF71" s="15">
        <f t="shared" si="10"/>
        <v>0.2129032258064516</v>
      </c>
      <c r="AG71" s="15">
        <f t="shared" si="10"/>
        <v>0.49032258064516127</v>
      </c>
      <c r="AH71" s="15">
        <f t="shared" si="10"/>
        <v>0.1032258064516129</v>
      </c>
      <c r="AI71" s="32">
        <f t="shared" si="11"/>
        <v>4.21</v>
      </c>
      <c r="AJ71" s="32">
        <f t="shared" si="11"/>
        <v>1.08</v>
      </c>
      <c r="AK71" s="13">
        <f t="shared" si="11"/>
        <v>5</v>
      </c>
      <c r="AL71" s="13">
        <f t="shared" si="11"/>
        <v>5</v>
      </c>
    </row>
    <row r="72" spans="1:56" s="10" customFormat="1" ht="18" customHeight="1" x14ac:dyDescent="0.25">
      <c r="A72" s="51">
        <v>13</v>
      </c>
      <c r="B72" s="85" t="s">
        <v>31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6"/>
      <c r="V72" s="13">
        <f t="shared" si="9"/>
        <v>6</v>
      </c>
      <c r="W72" s="13">
        <f t="shared" si="9"/>
        <v>13</v>
      </c>
      <c r="X72" s="13">
        <f t="shared" si="9"/>
        <v>64</v>
      </c>
      <c r="Y72" s="13">
        <f t="shared" si="9"/>
        <v>90</v>
      </c>
      <c r="Z72" s="13">
        <f t="shared" si="9"/>
        <v>135</v>
      </c>
      <c r="AA72" s="13">
        <f t="shared" si="9"/>
        <v>2</v>
      </c>
      <c r="AB72" s="14">
        <f t="shared" si="12"/>
        <v>310</v>
      </c>
      <c r="AC72" s="44">
        <f t="shared" si="13"/>
        <v>1.935483870967742E-2</v>
      </c>
      <c r="AD72" s="15">
        <f t="shared" si="10"/>
        <v>4.1935483870967745E-2</v>
      </c>
      <c r="AE72" s="15">
        <f t="shared" si="10"/>
        <v>0.20645161290322581</v>
      </c>
      <c r="AF72" s="15">
        <f t="shared" si="10"/>
        <v>0.29032258064516131</v>
      </c>
      <c r="AG72" s="15">
        <f t="shared" si="10"/>
        <v>0.43548387096774194</v>
      </c>
      <c r="AH72" s="15">
        <f t="shared" si="10"/>
        <v>6.4516129032258064E-3</v>
      </c>
      <c r="AI72" s="32">
        <f t="shared" si="11"/>
        <v>4.09</v>
      </c>
      <c r="AJ72" s="32">
        <f t="shared" si="11"/>
        <v>0.99</v>
      </c>
      <c r="AK72" s="13">
        <f t="shared" si="11"/>
        <v>4</v>
      </c>
      <c r="AL72" s="13">
        <f t="shared" si="11"/>
        <v>5</v>
      </c>
    </row>
    <row r="73" spans="1:56" s="10" customFormat="1" ht="18" customHeight="1" x14ac:dyDescent="0.25">
      <c r="A73" s="51">
        <v>14</v>
      </c>
      <c r="B73" s="86" t="s">
        <v>44</v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5"/>
      <c r="V73" s="13">
        <f t="shared" si="9"/>
        <v>5</v>
      </c>
      <c r="W73" s="13">
        <f t="shared" si="9"/>
        <v>5</v>
      </c>
      <c r="X73" s="13">
        <f t="shared" si="9"/>
        <v>46</v>
      </c>
      <c r="Y73" s="13">
        <f t="shared" si="9"/>
        <v>83</v>
      </c>
      <c r="Z73" s="13">
        <f t="shared" si="9"/>
        <v>162</v>
      </c>
      <c r="AA73" s="13">
        <f t="shared" si="9"/>
        <v>9</v>
      </c>
      <c r="AB73" s="14">
        <f t="shared" si="12"/>
        <v>310</v>
      </c>
      <c r="AC73" s="44">
        <f t="shared" si="13"/>
        <v>1.6129032258064516E-2</v>
      </c>
      <c r="AD73" s="15">
        <f t="shared" si="10"/>
        <v>1.6129032258064516E-2</v>
      </c>
      <c r="AE73" s="15">
        <f t="shared" si="10"/>
        <v>0.14838709677419354</v>
      </c>
      <c r="AF73" s="15">
        <f t="shared" si="10"/>
        <v>0.26774193548387099</v>
      </c>
      <c r="AG73" s="15">
        <f t="shared" si="10"/>
        <v>0.52258064516129032</v>
      </c>
      <c r="AH73" s="15">
        <f t="shared" si="10"/>
        <v>2.903225806451613E-2</v>
      </c>
      <c r="AI73" s="32">
        <f t="shared" si="11"/>
        <v>4.3</v>
      </c>
      <c r="AJ73" s="32">
        <f t="shared" si="11"/>
        <v>0.9</v>
      </c>
      <c r="AK73" s="13">
        <f t="shared" si="11"/>
        <v>5</v>
      </c>
      <c r="AL73" s="13">
        <f t="shared" si="11"/>
        <v>5</v>
      </c>
    </row>
    <row r="74" spans="1:56" s="10" customFormat="1" ht="18.75" customHeight="1" x14ac:dyDescent="0.2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1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3"/>
      <c r="AJ74" s="33"/>
      <c r="AK74" s="37"/>
      <c r="AL74" s="37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</row>
    <row r="75" spans="1:56" s="10" customFormat="1" ht="18.75" customHeight="1" x14ac:dyDescent="0.25">
      <c r="A75" s="51">
        <v>15</v>
      </c>
      <c r="B75" s="85" t="s">
        <v>32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6"/>
      <c r="V75" s="13">
        <f>+AN18</f>
        <v>5</v>
      </c>
      <c r="W75" s="13">
        <f t="shared" ref="W75:AB75" si="14">+AO18</f>
        <v>9</v>
      </c>
      <c r="X75" s="13">
        <f t="shared" si="14"/>
        <v>43</v>
      </c>
      <c r="Y75" s="13">
        <f t="shared" si="14"/>
        <v>127</v>
      </c>
      <c r="Z75" s="13">
        <f t="shared" si="14"/>
        <v>122</v>
      </c>
      <c r="AA75" s="13">
        <f t="shared" si="14"/>
        <v>4</v>
      </c>
      <c r="AB75" s="13">
        <f t="shared" si="14"/>
        <v>310</v>
      </c>
      <c r="AC75" s="44">
        <f>V75/$AB75</f>
        <v>1.6129032258064516E-2</v>
      </c>
      <c r="AD75" s="44">
        <f t="shared" ref="AD75:AH75" si="15">W75/$AB75</f>
        <v>2.903225806451613E-2</v>
      </c>
      <c r="AE75" s="15">
        <f t="shared" si="15"/>
        <v>0.13870967741935483</v>
      </c>
      <c r="AF75" s="15">
        <f t="shared" si="15"/>
        <v>0.4096774193548387</v>
      </c>
      <c r="AG75" s="15">
        <f t="shared" si="15"/>
        <v>0.3935483870967742</v>
      </c>
      <c r="AH75" s="44">
        <f t="shared" si="15"/>
        <v>1.2903225806451613E-2</v>
      </c>
      <c r="AI75" s="32">
        <f>+BA18</f>
        <v>4.1500000000000004</v>
      </c>
      <c r="AJ75" s="32">
        <f t="shared" ref="AJ75:AL75" si="16">+BB18</f>
        <v>0.89</v>
      </c>
      <c r="AK75" s="13">
        <f t="shared" si="16"/>
        <v>4</v>
      </c>
      <c r="AL75" s="13">
        <f t="shared" si="16"/>
        <v>4</v>
      </c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</row>
    <row r="79" spans="1:56" s="63" customFormat="1" ht="17.25" customHeight="1" x14ac:dyDescent="0.25">
      <c r="AM79" s="27"/>
    </row>
    <row r="80" spans="1:56" s="63" customFormat="1" ht="17.25" customHeight="1" x14ac:dyDescent="0.25">
      <c r="AM80" s="27"/>
    </row>
    <row r="81" spans="39:39" s="63" customFormat="1" ht="17.25" customHeight="1" x14ac:dyDescent="0.25">
      <c r="AM81" s="27"/>
    </row>
    <row r="82" spans="39:39" s="63" customFormat="1" ht="17.25" customHeight="1" x14ac:dyDescent="0.25">
      <c r="AM82" s="27"/>
    </row>
    <row r="83" spans="39:39" s="63" customFormat="1" ht="17.25" customHeight="1" x14ac:dyDescent="0.25">
      <c r="AM83" s="27"/>
    </row>
    <row r="84" spans="39:39" s="63" customFormat="1" ht="17.25" customHeight="1" x14ac:dyDescent="0.25"/>
  </sheetData>
  <sheetProtection sheet="1" objects="1" scenarios="1"/>
  <mergeCells count="55">
    <mergeCell ref="B71:U71"/>
    <mergeCell ref="B72:U72"/>
    <mergeCell ref="B73:U73"/>
    <mergeCell ref="A74:U74"/>
    <mergeCell ref="B75:U75"/>
    <mergeCell ref="B70:U70"/>
    <mergeCell ref="B55:U55"/>
    <mergeCell ref="A56:U56"/>
    <mergeCell ref="V56:AL56"/>
    <mergeCell ref="B57:U57"/>
    <mergeCell ref="A62:O62"/>
    <mergeCell ref="V64:AA65"/>
    <mergeCell ref="AC64:AH65"/>
    <mergeCell ref="AI64:AL65"/>
    <mergeCell ref="B66:U66"/>
    <mergeCell ref="A67:U67"/>
    <mergeCell ref="V67:AL67"/>
    <mergeCell ref="B68:U68"/>
    <mergeCell ref="B69:U69"/>
    <mergeCell ref="AC45:AH46"/>
    <mergeCell ref="AI45:AL46"/>
    <mergeCell ref="B47:U47"/>
    <mergeCell ref="A48:U48"/>
    <mergeCell ref="V48:AL48"/>
    <mergeCell ref="A43:O43"/>
    <mergeCell ref="B54:U54"/>
    <mergeCell ref="V45:AA46"/>
    <mergeCell ref="B49:U49"/>
    <mergeCell ref="B50:U50"/>
    <mergeCell ref="B51:U51"/>
    <mergeCell ref="B52:U52"/>
    <mergeCell ref="B53:U53"/>
    <mergeCell ref="AD23:AH23"/>
    <mergeCell ref="A24:D24"/>
    <mergeCell ref="A1:AE1"/>
    <mergeCell ref="A6:AL6"/>
    <mergeCell ref="A7:AL7"/>
    <mergeCell ref="A8:AE8"/>
    <mergeCell ref="A9:AL9"/>
    <mergeCell ref="AB11:AD11"/>
    <mergeCell ref="A20:F20"/>
    <mergeCell ref="A21:E21"/>
    <mergeCell ref="A22:D22"/>
    <mergeCell ref="A23:D23"/>
    <mergeCell ref="A25:D25"/>
    <mergeCell ref="A26:D26"/>
    <mergeCell ref="A27:D27"/>
    <mergeCell ref="A28:D28"/>
    <mergeCell ref="A29:D29"/>
    <mergeCell ref="A32:D32"/>
    <mergeCell ref="A36:J36"/>
    <mergeCell ref="A31:D31"/>
    <mergeCell ref="A30:D30"/>
    <mergeCell ref="C37:J37"/>
    <mergeCell ref="C38:J38"/>
  </mergeCells>
  <printOptions horizontalCentered="1" verticalCentered="1"/>
  <pageMargins left="0" right="0" top="0" bottom="0" header="0.31496062992125984" footer="0.31496062992125984"/>
  <pageSetup paperSize="9" scale="3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CAE9-E860-408E-8292-016FEF3627B5}">
  <sheetPr>
    <tabColor rgb="FF92D050"/>
    <pageSetUpPr fitToPage="1"/>
  </sheetPr>
  <dimension ref="A1:BD57"/>
  <sheetViews>
    <sheetView view="pageBreakPreview" zoomScale="80" zoomScaleNormal="100" zoomScaleSheetLayoutView="80" workbookViewId="0">
      <selection activeCell="J52" sqref="J52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103</v>
      </c>
      <c r="AN1">
        <v>0</v>
      </c>
      <c r="AO1">
        <v>0</v>
      </c>
      <c r="AP1">
        <v>1</v>
      </c>
      <c r="AQ1">
        <v>4</v>
      </c>
      <c r="AR1">
        <v>12</v>
      </c>
      <c r="AS1">
        <v>0</v>
      </c>
      <c r="AT1">
        <v>17</v>
      </c>
      <c r="AU1" t="s">
        <v>103</v>
      </c>
      <c r="AV1">
        <v>0</v>
      </c>
      <c r="AW1">
        <v>0</v>
      </c>
      <c r="AX1">
        <v>1</v>
      </c>
      <c r="AY1">
        <v>4</v>
      </c>
      <c r="AZ1">
        <v>12</v>
      </c>
      <c r="BA1">
        <v>4.6500000000000004</v>
      </c>
      <c r="BB1">
        <v>0.61</v>
      </c>
      <c r="BC1">
        <v>5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104</v>
      </c>
      <c r="AN2">
        <v>1</v>
      </c>
      <c r="AO2">
        <v>0</v>
      </c>
      <c r="AP2">
        <v>1</v>
      </c>
      <c r="AQ2">
        <v>2</v>
      </c>
      <c r="AR2">
        <v>11</v>
      </c>
      <c r="AS2">
        <v>2</v>
      </c>
      <c r="AT2">
        <v>17</v>
      </c>
      <c r="AU2" t="s">
        <v>104</v>
      </c>
      <c r="AV2">
        <v>1</v>
      </c>
      <c r="AW2">
        <v>0</v>
      </c>
      <c r="AX2">
        <v>1</v>
      </c>
      <c r="AY2">
        <v>2</v>
      </c>
      <c r="AZ2">
        <v>11</v>
      </c>
      <c r="BA2">
        <v>4.47</v>
      </c>
      <c r="BB2">
        <v>1.1299999999999999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105</v>
      </c>
      <c r="AN3">
        <v>0</v>
      </c>
      <c r="AO3">
        <v>1</v>
      </c>
      <c r="AP3">
        <v>1</v>
      </c>
      <c r="AQ3">
        <v>6</v>
      </c>
      <c r="AR3">
        <v>8</v>
      </c>
      <c r="AS3">
        <v>1</v>
      </c>
      <c r="AT3">
        <v>17</v>
      </c>
      <c r="AU3" t="s">
        <v>105</v>
      </c>
      <c r="AV3">
        <v>0</v>
      </c>
      <c r="AW3">
        <v>1</v>
      </c>
      <c r="AX3">
        <v>1</v>
      </c>
      <c r="AY3">
        <v>6</v>
      </c>
      <c r="AZ3">
        <v>8</v>
      </c>
      <c r="BA3">
        <v>4.3099999999999996</v>
      </c>
      <c r="BB3">
        <v>0.87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106</v>
      </c>
      <c r="AN4">
        <v>0</v>
      </c>
      <c r="AO4">
        <v>1</v>
      </c>
      <c r="AP4">
        <v>2</v>
      </c>
      <c r="AQ4">
        <v>3</v>
      </c>
      <c r="AR4">
        <v>11</v>
      </c>
      <c r="AS4">
        <v>0</v>
      </c>
      <c r="AT4">
        <v>17</v>
      </c>
      <c r="AU4" t="s">
        <v>106</v>
      </c>
      <c r="AV4">
        <v>0</v>
      </c>
      <c r="AW4">
        <v>1</v>
      </c>
      <c r="AX4">
        <v>2</v>
      </c>
      <c r="AY4">
        <v>3</v>
      </c>
      <c r="AZ4">
        <v>11</v>
      </c>
      <c r="BA4">
        <v>4.41</v>
      </c>
      <c r="BB4">
        <v>0.94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107</v>
      </c>
      <c r="AN5">
        <v>0</v>
      </c>
      <c r="AO5">
        <v>1</v>
      </c>
      <c r="AP5">
        <v>3</v>
      </c>
      <c r="AQ5">
        <v>4</v>
      </c>
      <c r="AR5">
        <v>9</v>
      </c>
      <c r="AS5">
        <v>0</v>
      </c>
      <c r="AT5">
        <v>17</v>
      </c>
      <c r="AU5" t="s">
        <v>107</v>
      </c>
      <c r="AV5">
        <v>0</v>
      </c>
      <c r="AW5">
        <v>1</v>
      </c>
      <c r="AX5">
        <v>3</v>
      </c>
      <c r="AY5">
        <v>4</v>
      </c>
      <c r="AZ5">
        <v>9</v>
      </c>
      <c r="BA5">
        <v>4.24</v>
      </c>
      <c r="BB5">
        <v>0.97</v>
      </c>
      <c r="BC5">
        <v>5</v>
      </c>
      <c r="BD5">
        <v>5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t="s">
        <v>108</v>
      </c>
      <c r="AN6">
        <v>0</v>
      </c>
      <c r="AO6">
        <v>0</v>
      </c>
      <c r="AP6">
        <v>3</v>
      </c>
      <c r="AQ6">
        <v>2</v>
      </c>
      <c r="AR6">
        <v>10</v>
      </c>
      <c r="AS6">
        <v>2</v>
      </c>
      <c r="AT6">
        <v>17</v>
      </c>
      <c r="AU6" t="s">
        <v>108</v>
      </c>
      <c r="AV6">
        <v>0</v>
      </c>
      <c r="AW6">
        <v>0</v>
      </c>
      <c r="AX6">
        <v>3</v>
      </c>
      <c r="AY6">
        <v>2</v>
      </c>
      <c r="AZ6">
        <v>10</v>
      </c>
      <c r="BA6">
        <v>4.47</v>
      </c>
      <c r="BB6">
        <v>0.83</v>
      </c>
      <c r="BC6">
        <v>5</v>
      </c>
      <c r="BD6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t="s">
        <v>109</v>
      </c>
      <c r="AN7">
        <v>0</v>
      </c>
      <c r="AO7">
        <v>0</v>
      </c>
      <c r="AP7">
        <v>1</v>
      </c>
      <c r="AQ7">
        <v>7</v>
      </c>
      <c r="AR7">
        <v>9</v>
      </c>
      <c r="AS7">
        <v>0</v>
      </c>
      <c r="AT7">
        <v>17</v>
      </c>
      <c r="AU7" t="s">
        <v>109</v>
      </c>
      <c r="AV7">
        <v>0</v>
      </c>
      <c r="AW7">
        <v>0</v>
      </c>
      <c r="AX7">
        <v>1</v>
      </c>
      <c r="AY7">
        <v>7</v>
      </c>
      <c r="AZ7">
        <v>9</v>
      </c>
      <c r="BA7">
        <v>4.47</v>
      </c>
      <c r="BB7">
        <v>0.62</v>
      </c>
      <c r="BC7">
        <v>5</v>
      </c>
      <c r="BD7">
        <v>5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25">
      <c r="A9" s="83" t="s">
        <v>135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77" t="s">
        <v>33</v>
      </c>
      <c r="D25" s="77"/>
      <c r="E25" s="77"/>
      <c r="F25" s="77"/>
      <c r="G25" s="77"/>
      <c r="H25" s="77"/>
      <c r="I25" s="77"/>
      <c r="J25" s="77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40" si="0">+AN1</f>
        <v>0</v>
      </c>
      <c r="W35" s="13">
        <f t="shared" si="0"/>
        <v>0</v>
      </c>
      <c r="X35" s="13">
        <f t="shared" si="0"/>
        <v>1</v>
      </c>
      <c r="Y35" s="13">
        <f t="shared" si="0"/>
        <v>4</v>
      </c>
      <c r="Z35" s="13">
        <f t="shared" si="0"/>
        <v>12</v>
      </c>
      <c r="AA35" s="13">
        <f t="shared" si="0"/>
        <v>0</v>
      </c>
      <c r="AB35" s="13">
        <f t="shared" si="0"/>
        <v>17</v>
      </c>
      <c r="AC35" s="15">
        <f>V35/$AB35</f>
        <v>0</v>
      </c>
      <c r="AD35" s="15">
        <f t="shared" ref="AD35:AH40" si="1">W35/$AB35</f>
        <v>0</v>
      </c>
      <c r="AE35" s="15">
        <f t="shared" si="1"/>
        <v>5.8823529411764705E-2</v>
      </c>
      <c r="AF35" s="15">
        <f t="shared" si="1"/>
        <v>0.23529411764705882</v>
      </c>
      <c r="AG35" s="15">
        <f t="shared" si="1"/>
        <v>0.70588235294117652</v>
      </c>
      <c r="AH35" s="15">
        <f t="shared" si="1"/>
        <v>0</v>
      </c>
      <c r="AI35" s="32">
        <f t="shared" ref="AI35:AL40" si="2">+BA1</f>
        <v>4.6500000000000004</v>
      </c>
      <c r="AJ35" s="32">
        <f t="shared" si="2"/>
        <v>0.61</v>
      </c>
      <c r="AK35" s="13">
        <f t="shared" si="2"/>
        <v>5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1</v>
      </c>
      <c r="W36" s="13">
        <f t="shared" si="0"/>
        <v>0</v>
      </c>
      <c r="X36" s="13">
        <f t="shared" si="0"/>
        <v>1</v>
      </c>
      <c r="Y36" s="13">
        <f t="shared" si="0"/>
        <v>2</v>
      </c>
      <c r="Z36" s="13">
        <f t="shared" si="0"/>
        <v>11</v>
      </c>
      <c r="AA36" s="13">
        <f t="shared" si="0"/>
        <v>2</v>
      </c>
      <c r="AB36" s="13">
        <f t="shared" si="0"/>
        <v>17</v>
      </c>
      <c r="AC36" s="15">
        <f t="shared" ref="AC36:AC40" si="3">V36/$AB36</f>
        <v>5.8823529411764705E-2</v>
      </c>
      <c r="AD36" s="15">
        <f t="shared" si="1"/>
        <v>0</v>
      </c>
      <c r="AE36" s="15">
        <f t="shared" si="1"/>
        <v>5.8823529411764705E-2</v>
      </c>
      <c r="AF36" s="15">
        <f t="shared" si="1"/>
        <v>0.11764705882352941</v>
      </c>
      <c r="AG36" s="15">
        <f t="shared" si="1"/>
        <v>0.6470588235294118</v>
      </c>
      <c r="AH36" s="15">
        <f t="shared" si="1"/>
        <v>0.11764705882352941</v>
      </c>
      <c r="AI36" s="32">
        <f t="shared" si="2"/>
        <v>4.47</v>
      </c>
      <c r="AJ36" s="32">
        <f t="shared" si="2"/>
        <v>1.1299999999999999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0</v>
      </c>
      <c r="W37" s="13">
        <f t="shared" si="0"/>
        <v>1</v>
      </c>
      <c r="X37" s="13">
        <f t="shared" si="0"/>
        <v>1</v>
      </c>
      <c r="Y37" s="13">
        <f t="shared" si="0"/>
        <v>6</v>
      </c>
      <c r="Z37" s="13">
        <f t="shared" si="0"/>
        <v>8</v>
      </c>
      <c r="AA37" s="13">
        <f t="shared" si="0"/>
        <v>1</v>
      </c>
      <c r="AB37" s="13">
        <f t="shared" si="0"/>
        <v>17</v>
      </c>
      <c r="AC37" s="15">
        <f t="shared" si="3"/>
        <v>0</v>
      </c>
      <c r="AD37" s="15">
        <f t="shared" si="1"/>
        <v>5.8823529411764705E-2</v>
      </c>
      <c r="AE37" s="15">
        <f t="shared" si="1"/>
        <v>5.8823529411764705E-2</v>
      </c>
      <c r="AF37" s="15">
        <f t="shared" si="1"/>
        <v>0.35294117647058826</v>
      </c>
      <c r="AG37" s="15">
        <f t="shared" si="1"/>
        <v>0.47058823529411764</v>
      </c>
      <c r="AH37" s="15">
        <f t="shared" si="1"/>
        <v>5.8823529411764705E-2</v>
      </c>
      <c r="AI37" s="32">
        <f t="shared" si="2"/>
        <v>4.3099999999999996</v>
      </c>
      <c r="AJ37" s="32">
        <f t="shared" si="2"/>
        <v>0.87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0</v>
      </c>
      <c r="W38" s="13">
        <f t="shared" si="0"/>
        <v>1</v>
      </c>
      <c r="X38" s="13">
        <f t="shared" si="0"/>
        <v>2</v>
      </c>
      <c r="Y38" s="13">
        <f t="shared" si="0"/>
        <v>3</v>
      </c>
      <c r="Z38" s="13">
        <f t="shared" si="0"/>
        <v>11</v>
      </c>
      <c r="AA38" s="13">
        <f t="shared" si="0"/>
        <v>0</v>
      </c>
      <c r="AB38" s="13">
        <f t="shared" si="0"/>
        <v>17</v>
      </c>
      <c r="AC38" s="15">
        <f t="shared" si="3"/>
        <v>0</v>
      </c>
      <c r="AD38" s="15">
        <f t="shared" si="1"/>
        <v>5.8823529411764705E-2</v>
      </c>
      <c r="AE38" s="15">
        <f t="shared" si="1"/>
        <v>0.11764705882352941</v>
      </c>
      <c r="AF38" s="15">
        <f t="shared" si="1"/>
        <v>0.17647058823529413</v>
      </c>
      <c r="AG38" s="15">
        <f t="shared" si="1"/>
        <v>0.6470588235294118</v>
      </c>
      <c r="AH38" s="15">
        <f t="shared" si="1"/>
        <v>0</v>
      </c>
      <c r="AI38" s="32">
        <f t="shared" si="2"/>
        <v>4.41</v>
      </c>
      <c r="AJ38" s="32">
        <f t="shared" si="2"/>
        <v>0.94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0</v>
      </c>
      <c r="W39" s="13">
        <f t="shared" si="0"/>
        <v>1</v>
      </c>
      <c r="X39" s="13">
        <f t="shared" si="0"/>
        <v>3</v>
      </c>
      <c r="Y39" s="13">
        <f t="shared" si="0"/>
        <v>4</v>
      </c>
      <c r="Z39" s="13">
        <f t="shared" si="0"/>
        <v>9</v>
      </c>
      <c r="AA39" s="13">
        <f t="shared" si="0"/>
        <v>0</v>
      </c>
      <c r="AB39" s="13">
        <f t="shared" si="0"/>
        <v>17</v>
      </c>
      <c r="AC39" s="15">
        <f t="shared" si="3"/>
        <v>0</v>
      </c>
      <c r="AD39" s="15">
        <f t="shared" si="1"/>
        <v>5.8823529411764705E-2</v>
      </c>
      <c r="AE39" s="15">
        <f t="shared" si="1"/>
        <v>0.17647058823529413</v>
      </c>
      <c r="AF39" s="15">
        <f t="shared" si="1"/>
        <v>0.23529411764705882</v>
      </c>
      <c r="AG39" s="15">
        <f t="shared" si="1"/>
        <v>0.52941176470588236</v>
      </c>
      <c r="AH39" s="15">
        <f t="shared" si="1"/>
        <v>0</v>
      </c>
      <c r="AI39" s="32">
        <f t="shared" si="2"/>
        <v>4.24</v>
      </c>
      <c r="AJ39" s="32">
        <f t="shared" si="2"/>
        <v>0.97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si="0"/>
        <v>0</v>
      </c>
      <c r="W40" s="13">
        <f t="shared" si="0"/>
        <v>0</v>
      </c>
      <c r="X40" s="13">
        <f t="shared" si="0"/>
        <v>3</v>
      </c>
      <c r="Y40" s="13">
        <f t="shared" si="0"/>
        <v>2</v>
      </c>
      <c r="Z40" s="13">
        <f t="shared" si="0"/>
        <v>10</v>
      </c>
      <c r="AA40" s="13">
        <f t="shared" si="0"/>
        <v>2</v>
      </c>
      <c r="AB40" s="13">
        <f t="shared" si="0"/>
        <v>17</v>
      </c>
      <c r="AC40" s="15">
        <f t="shared" si="3"/>
        <v>0</v>
      </c>
      <c r="AD40" s="15">
        <f t="shared" si="1"/>
        <v>0</v>
      </c>
      <c r="AE40" s="15">
        <f t="shared" si="1"/>
        <v>0.17647058823529413</v>
      </c>
      <c r="AF40" s="15">
        <f t="shared" si="1"/>
        <v>0.11764705882352941</v>
      </c>
      <c r="AG40" s="15">
        <f t="shared" si="1"/>
        <v>0.58823529411764708</v>
      </c>
      <c r="AH40" s="15">
        <f t="shared" si="1"/>
        <v>0.11764705882352941</v>
      </c>
      <c r="AI40" s="32">
        <f t="shared" si="2"/>
        <v>4.47</v>
      </c>
      <c r="AJ40" s="32">
        <f t="shared" si="2"/>
        <v>0.83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0</v>
      </c>
      <c r="W42" s="13">
        <f t="shared" ref="W42:AA42" si="4">+AO7</f>
        <v>0</v>
      </c>
      <c r="X42" s="13">
        <f t="shared" si="4"/>
        <v>1</v>
      </c>
      <c r="Y42" s="13">
        <f t="shared" si="4"/>
        <v>7</v>
      </c>
      <c r="Z42" s="13">
        <f t="shared" si="4"/>
        <v>9</v>
      </c>
      <c r="AA42" s="13">
        <f t="shared" si="4"/>
        <v>0</v>
      </c>
      <c r="AB42" s="14">
        <f>SUM(V42:AA42)</f>
        <v>17</v>
      </c>
      <c r="AC42" s="15">
        <f>V42/$AB42</f>
        <v>0</v>
      </c>
      <c r="AD42" s="15">
        <f t="shared" ref="AD42:AH42" si="5">W42/$AB42</f>
        <v>0</v>
      </c>
      <c r="AE42" s="15">
        <f t="shared" si="5"/>
        <v>5.8823529411764705E-2</v>
      </c>
      <c r="AF42" s="15">
        <f t="shared" si="5"/>
        <v>0.41176470588235292</v>
      </c>
      <c r="AG42" s="15">
        <f t="shared" si="5"/>
        <v>0.52941176470588236</v>
      </c>
      <c r="AH42" s="15">
        <f t="shared" si="5"/>
        <v>0</v>
      </c>
      <c r="AI42" s="32">
        <f>+BA7</f>
        <v>4.47</v>
      </c>
      <c r="AJ42" s="32">
        <f t="shared" ref="AJ42:AL42" si="6">+BB7</f>
        <v>0.62</v>
      </c>
      <c r="AK42" s="13">
        <f t="shared" si="6"/>
        <v>5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.75" x14ac:dyDescent="0.3">
      <c r="A4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56" s="11" customFormat="1" ht="18" customHeight="1" x14ac:dyDescent="0.3">
      <c r="A46" s="38"/>
      <c r="B46" s="38"/>
      <c r="C46" s="38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1" customFormat="1" ht="18" customHeight="1" x14ac:dyDescent="0.25">
      <c r="A51" s="39"/>
      <c r="B51" s="39"/>
      <c r="C51" s="39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s="11" customFormat="1" ht="18" customHeight="1" x14ac:dyDescent="0.25">
      <c r="A52" s="39"/>
      <c r="B52" s="39"/>
      <c r="C52" s="39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56" x14ac:dyDescent="0.25">
      <c r="A53" s="39"/>
      <c r="B53" s="39"/>
      <c r="C53" s="39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54" s="39"/>
      <c r="B54" s="39"/>
      <c r="C54" s="39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x14ac:dyDescent="0.25"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1:56" x14ac:dyDescent="0.25"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50" max="3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FEB9-5D60-4B41-B451-119CB37540A2}">
  <sheetPr>
    <tabColor rgb="FF92D050"/>
    <pageSetUpPr fitToPage="1"/>
  </sheetPr>
  <dimension ref="A1:BD59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style="59" customWidth="1"/>
    <col min="2" max="2" width="9.42578125" style="59" customWidth="1"/>
    <col min="3" max="3" width="8.28515625" style="59" customWidth="1"/>
    <col min="4" max="4" width="9.5703125" style="59" customWidth="1"/>
    <col min="5" max="5" width="49.42578125" style="59" customWidth="1"/>
    <col min="6" max="6" width="11.7109375" style="59" customWidth="1"/>
    <col min="7" max="7" width="11.42578125" style="59"/>
    <col min="8" max="8" width="11.42578125" style="59" customWidth="1"/>
    <col min="9" max="9" width="11.42578125" style="59"/>
    <col min="10" max="10" width="10.140625" style="59" customWidth="1"/>
    <col min="11" max="11" width="9.28515625" style="59" customWidth="1"/>
    <col min="12" max="12" width="9" style="59" customWidth="1"/>
    <col min="13" max="14" width="8.5703125" style="59" customWidth="1"/>
    <col min="15" max="15" width="9.5703125" style="59" customWidth="1"/>
    <col min="16" max="16" width="8.28515625" style="59" customWidth="1"/>
    <col min="17" max="17" width="11" style="59" customWidth="1"/>
    <col min="18" max="18" width="10.7109375" style="59" bestFit="1" customWidth="1"/>
    <col min="19" max="19" width="11.7109375" style="59" customWidth="1"/>
    <col min="20" max="20" width="14.42578125" style="59" customWidth="1"/>
    <col min="21" max="21" width="7.5703125" style="59" customWidth="1"/>
    <col min="22" max="23" width="10" style="59" customWidth="1"/>
    <col min="24" max="24" width="10.85546875" style="59" customWidth="1"/>
    <col min="25" max="25" width="10.7109375" style="59" customWidth="1"/>
    <col min="26" max="26" width="8.7109375" style="59" customWidth="1"/>
    <col min="27" max="27" width="8" style="59" bestFit="1" customWidth="1"/>
    <col min="28" max="28" width="8.5703125" style="59" bestFit="1" customWidth="1"/>
    <col min="29" max="30" width="10.7109375" style="59" bestFit="1" customWidth="1"/>
    <col min="31" max="32" width="12.42578125" style="59" bestFit="1" customWidth="1"/>
    <col min="33" max="33" width="10.7109375" style="59" bestFit="1" customWidth="1"/>
    <col min="34" max="34" width="10.7109375" style="59" customWidth="1"/>
    <col min="35" max="35" width="8.7109375" style="59" bestFit="1" customWidth="1"/>
    <col min="36" max="36" width="14.85546875" style="59" bestFit="1" customWidth="1"/>
    <col min="37" max="37" width="11.28515625" style="59" bestFit="1" customWidth="1"/>
    <col min="38" max="38" width="8" style="59" bestFit="1" customWidth="1"/>
    <col min="39" max="39" width="72" style="59" hidden="1" customWidth="1"/>
    <col min="40" max="56" width="11.42578125" style="59" hidden="1" customWidth="1"/>
    <col min="57" max="60" width="0" style="59" hidden="1" customWidth="1"/>
    <col min="61" max="16384" width="11.42578125" style="59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s="59" t="s">
        <v>103</v>
      </c>
      <c r="AN1" s="59">
        <v>0</v>
      </c>
      <c r="AO1" s="59">
        <v>1</v>
      </c>
      <c r="AP1" s="59">
        <v>5</v>
      </c>
      <c r="AQ1" s="59">
        <v>5</v>
      </c>
      <c r="AR1" s="59">
        <v>10</v>
      </c>
      <c r="AS1" s="59">
        <v>0</v>
      </c>
      <c r="AT1" s="59">
        <v>21</v>
      </c>
      <c r="AU1" s="59" t="s">
        <v>103</v>
      </c>
      <c r="AV1" s="59">
        <v>0</v>
      </c>
      <c r="AW1" s="59">
        <v>1</v>
      </c>
      <c r="AX1" s="59">
        <v>5</v>
      </c>
      <c r="AY1" s="59">
        <v>5</v>
      </c>
      <c r="AZ1" s="59">
        <v>10</v>
      </c>
      <c r="BA1" s="59">
        <v>4.1399999999999997</v>
      </c>
      <c r="BB1" s="59">
        <v>0.96</v>
      </c>
      <c r="BC1" s="59">
        <v>4</v>
      </c>
      <c r="BD1" s="59">
        <v>5</v>
      </c>
    </row>
    <row r="2" spans="1:56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M2" s="59" t="s">
        <v>104</v>
      </c>
      <c r="AN2" s="59">
        <v>1</v>
      </c>
      <c r="AO2" s="59">
        <v>3</v>
      </c>
      <c r="AP2" s="59">
        <v>3</v>
      </c>
      <c r="AQ2" s="59">
        <v>5</v>
      </c>
      <c r="AR2" s="59">
        <v>8</v>
      </c>
      <c r="AS2" s="59">
        <v>1</v>
      </c>
      <c r="AT2" s="59">
        <v>21</v>
      </c>
      <c r="AU2" s="59" t="s">
        <v>104</v>
      </c>
      <c r="AV2" s="59">
        <v>1</v>
      </c>
      <c r="AW2" s="59">
        <v>3</v>
      </c>
      <c r="AX2" s="59">
        <v>3</v>
      </c>
      <c r="AY2" s="59">
        <v>5</v>
      </c>
      <c r="AZ2" s="59">
        <v>8</v>
      </c>
      <c r="BA2" s="59">
        <v>3.8</v>
      </c>
      <c r="BB2" s="59">
        <v>1.28</v>
      </c>
      <c r="BC2" s="59">
        <v>4</v>
      </c>
      <c r="BD2" s="59">
        <v>5</v>
      </c>
    </row>
    <row r="3" spans="1:56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M3" s="59" t="s">
        <v>105</v>
      </c>
      <c r="AN3" s="59">
        <v>0</v>
      </c>
      <c r="AO3" s="59">
        <v>0</v>
      </c>
      <c r="AP3" s="59">
        <v>4</v>
      </c>
      <c r="AQ3" s="59">
        <v>5</v>
      </c>
      <c r="AR3" s="59">
        <v>8</v>
      </c>
      <c r="AS3" s="59">
        <v>4</v>
      </c>
      <c r="AT3" s="59">
        <v>21</v>
      </c>
      <c r="AU3" s="59" t="s">
        <v>105</v>
      </c>
      <c r="AV3" s="59">
        <v>0</v>
      </c>
      <c r="AW3" s="59">
        <v>0</v>
      </c>
      <c r="AX3" s="59">
        <v>4</v>
      </c>
      <c r="AY3" s="59">
        <v>5</v>
      </c>
      <c r="AZ3" s="59">
        <v>8</v>
      </c>
      <c r="BA3" s="59">
        <v>4.24</v>
      </c>
      <c r="BB3" s="59">
        <v>0.83</v>
      </c>
      <c r="BC3" s="59">
        <v>4</v>
      </c>
      <c r="BD3" s="59">
        <v>5</v>
      </c>
    </row>
    <row r="4" spans="1:56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M4" s="59" t="s">
        <v>106</v>
      </c>
      <c r="AN4" s="59">
        <v>1</v>
      </c>
      <c r="AO4" s="59">
        <v>2</v>
      </c>
      <c r="AP4" s="59">
        <v>4</v>
      </c>
      <c r="AQ4" s="59">
        <v>2</v>
      </c>
      <c r="AR4" s="59">
        <v>10</v>
      </c>
      <c r="AS4" s="59">
        <v>2</v>
      </c>
      <c r="AT4" s="59">
        <v>21</v>
      </c>
      <c r="AU4" s="59" t="s">
        <v>106</v>
      </c>
      <c r="AV4" s="59">
        <v>1</v>
      </c>
      <c r="AW4" s="59">
        <v>2</v>
      </c>
      <c r="AX4" s="59">
        <v>4</v>
      </c>
      <c r="AY4" s="59">
        <v>2</v>
      </c>
      <c r="AZ4" s="59">
        <v>10</v>
      </c>
      <c r="BA4" s="59">
        <v>3.95</v>
      </c>
      <c r="BB4" s="59">
        <v>1.31</v>
      </c>
      <c r="BC4" s="59">
        <v>5</v>
      </c>
      <c r="BD4" s="59">
        <v>5</v>
      </c>
    </row>
    <row r="5" spans="1:56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M5" s="59" t="s">
        <v>107</v>
      </c>
      <c r="AN5" s="59">
        <v>1</v>
      </c>
      <c r="AO5" s="59">
        <v>2</v>
      </c>
      <c r="AP5" s="59">
        <v>5</v>
      </c>
      <c r="AQ5" s="59">
        <v>5</v>
      </c>
      <c r="AR5" s="59">
        <v>8</v>
      </c>
      <c r="AS5" s="59">
        <v>0</v>
      </c>
      <c r="AT5" s="59">
        <v>21</v>
      </c>
      <c r="AU5" s="59" t="s">
        <v>107</v>
      </c>
      <c r="AV5" s="59">
        <v>1</v>
      </c>
      <c r="AW5" s="59">
        <v>2</v>
      </c>
      <c r="AX5" s="59">
        <v>5</v>
      </c>
      <c r="AY5" s="59">
        <v>5</v>
      </c>
      <c r="AZ5" s="59">
        <v>8</v>
      </c>
      <c r="BA5" s="59">
        <v>3.81</v>
      </c>
      <c r="BB5" s="59">
        <v>1.21</v>
      </c>
      <c r="BC5" s="59">
        <v>4</v>
      </c>
      <c r="BD5" s="59">
        <v>5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59" t="s">
        <v>108</v>
      </c>
      <c r="AN6" s="59">
        <v>1</v>
      </c>
      <c r="AO6" s="59">
        <v>1</v>
      </c>
      <c r="AP6" s="59">
        <v>4</v>
      </c>
      <c r="AQ6" s="59">
        <v>5</v>
      </c>
      <c r="AR6" s="59">
        <v>10</v>
      </c>
      <c r="AS6" s="59">
        <v>0</v>
      </c>
      <c r="AT6" s="59">
        <v>21</v>
      </c>
      <c r="AU6" s="59" t="s">
        <v>108</v>
      </c>
      <c r="AV6" s="59">
        <v>1</v>
      </c>
      <c r="AW6" s="59">
        <v>1</v>
      </c>
      <c r="AX6" s="59">
        <v>4</v>
      </c>
      <c r="AY6" s="59">
        <v>5</v>
      </c>
      <c r="AZ6" s="59">
        <v>10</v>
      </c>
      <c r="BA6" s="59">
        <v>4.05</v>
      </c>
      <c r="BB6" s="59">
        <v>1.1599999999999999</v>
      </c>
      <c r="BC6" s="59">
        <v>4</v>
      </c>
      <c r="BD6" s="59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59" t="s">
        <v>109</v>
      </c>
      <c r="AN7" s="59">
        <v>1</v>
      </c>
      <c r="AO7" s="59">
        <v>1</v>
      </c>
      <c r="AP7" s="59">
        <v>5</v>
      </c>
      <c r="AQ7" s="59">
        <v>6</v>
      </c>
      <c r="AR7" s="59">
        <v>8</v>
      </c>
      <c r="AS7" s="59">
        <v>0</v>
      </c>
      <c r="AT7" s="59">
        <v>21</v>
      </c>
      <c r="AU7" s="59" t="s">
        <v>109</v>
      </c>
      <c r="AV7" s="59">
        <v>1</v>
      </c>
      <c r="AW7" s="59">
        <v>1</v>
      </c>
      <c r="AX7" s="59">
        <v>5</v>
      </c>
      <c r="AY7" s="59">
        <v>6</v>
      </c>
      <c r="AZ7" s="59">
        <v>8</v>
      </c>
      <c r="BA7" s="59">
        <v>3.9</v>
      </c>
      <c r="BB7" s="59">
        <v>1.1399999999999999</v>
      </c>
      <c r="BC7" s="59">
        <v>4</v>
      </c>
      <c r="BD7" s="59">
        <v>5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25">
      <c r="A9" s="83" t="s">
        <v>137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56" ht="27.75" customHeight="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</row>
    <row r="11" spans="1:56" ht="27.75" customHeight="1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</row>
    <row r="12" spans="1:56" ht="27.75" customHeight="1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</row>
    <row r="14" spans="1:56" ht="27.75" customHeight="1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</row>
    <row r="15" spans="1:56" ht="27.7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</row>
    <row r="16" spans="1:56" ht="27.75" customHeight="1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spans="1:56" ht="27.7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</row>
    <row r="19" spans="1:56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</row>
    <row r="20" spans="1:56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</row>
    <row r="21" spans="1:56" ht="15" customHeight="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</row>
    <row r="22" spans="1:56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</row>
    <row r="23" spans="1:56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</row>
    <row r="25" spans="1:56" ht="15" customHeight="1" x14ac:dyDescent="0.25">
      <c r="A25" s="60"/>
      <c r="B25" s="60"/>
      <c r="C25" s="77" t="s">
        <v>33</v>
      </c>
      <c r="D25" s="77"/>
      <c r="E25" s="77"/>
      <c r="F25" s="77"/>
      <c r="G25" s="77"/>
      <c r="H25" s="77"/>
      <c r="I25" s="77"/>
      <c r="J25" s="77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</row>
    <row r="26" spans="1:56" ht="15" customHeight="1" x14ac:dyDescent="0.25">
      <c r="A26" s="60"/>
      <c r="B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</row>
    <row r="27" spans="1:56" x14ac:dyDescent="0.25">
      <c r="C27" s="58"/>
      <c r="D27" s="58"/>
      <c r="E27" s="58"/>
      <c r="F27" s="58"/>
      <c r="G27" s="58"/>
      <c r="H27" s="58"/>
      <c r="I27" s="58"/>
      <c r="J27" s="58"/>
    </row>
    <row r="28" spans="1:56" x14ac:dyDescent="0.25">
      <c r="C28" s="58"/>
      <c r="D28" s="58"/>
      <c r="E28" s="58"/>
      <c r="F28" s="58"/>
      <c r="G28" s="58"/>
      <c r="H28" s="58"/>
      <c r="I28" s="58"/>
      <c r="J28" s="58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40" si="0">+AN1</f>
        <v>0</v>
      </c>
      <c r="W35" s="13">
        <f t="shared" si="0"/>
        <v>1</v>
      </c>
      <c r="X35" s="13">
        <f t="shared" si="0"/>
        <v>5</v>
      </c>
      <c r="Y35" s="13">
        <f t="shared" si="0"/>
        <v>5</v>
      </c>
      <c r="Z35" s="13">
        <f t="shared" si="0"/>
        <v>10</v>
      </c>
      <c r="AA35" s="13">
        <f t="shared" si="0"/>
        <v>0</v>
      </c>
      <c r="AB35" s="13">
        <f t="shared" si="0"/>
        <v>21</v>
      </c>
      <c r="AC35" s="15">
        <f>V35/$AB35</f>
        <v>0</v>
      </c>
      <c r="AD35" s="15">
        <f t="shared" ref="AD35:AH40" si="1">W35/$AB35</f>
        <v>4.7619047619047616E-2</v>
      </c>
      <c r="AE35" s="15">
        <f t="shared" si="1"/>
        <v>0.23809523809523808</v>
      </c>
      <c r="AF35" s="15">
        <f t="shared" si="1"/>
        <v>0.23809523809523808</v>
      </c>
      <c r="AG35" s="15">
        <f t="shared" si="1"/>
        <v>0.47619047619047616</v>
      </c>
      <c r="AH35" s="15">
        <f t="shared" si="1"/>
        <v>0</v>
      </c>
      <c r="AI35" s="32">
        <f t="shared" ref="AI35:AL40" si="2">+BA1</f>
        <v>4.1399999999999997</v>
      </c>
      <c r="AJ35" s="32">
        <f t="shared" si="2"/>
        <v>0.96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1</v>
      </c>
      <c r="W36" s="13">
        <f t="shared" si="0"/>
        <v>3</v>
      </c>
      <c r="X36" s="13">
        <f t="shared" si="0"/>
        <v>3</v>
      </c>
      <c r="Y36" s="13">
        <f t="shared" si="0"/>
        <v>5</v>
      </c>
      <c r="Z36" s="13">
        <f t="shared" si="0"/>
        <v>8</v>
      </c>
      <c r="AA36" s="13">
        <f t="shared" si="0"/>
        <v>1</v>
      </c>
      <c r="AB36" s="13">
        <f t="shared" si="0"/>
        <v>21</v>
      </c>
      <c r="AC36" s="15">
        <f t="shared" ref="AC36:AC40" si="3">V36/$AB36</f>
        <v>4.7619047619047616E-2</v>
      </c>
      <c r="AD36" s="15">
        <f t="shared" si="1"/>
        <v>0.14285714285714285</v>
      </c>
      <c r="AE36" s="15">
        <f t="shared" si="1"/>
        <v>0.14285714285714285</v>
      </c>
      <c r="AF36" s="15">
        <f t="shared" si="1"/>
        <v>0.23809523809523808</v>
      </c>
      <c r="AG36" s="15">
        <f t="shared" si="1"/>
        <v>0.38095238095238093</v>
      </c>
      <c r="AH36" s="15">
        <f t="shared" si="1"/>
        <v>4.7619047619047616E-2</v>
      </c>
      <c r="AI36" s="32">
        <f t="shared" si="2"/>
        <v>3.8</v>
      </c>
      <c r="AJ36" s="32">
        <f t="shared" si="2"/>
        <v>1.28</v>
      </c>
      <c r="AK36" s="13">
        <f t="shared" si="2"/>
        <v>4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0</v>
      </c>
      <c r="W37" s="13">
        <f t="shared" si="0"/>
        <v>0</v>
      </c>
      <c r="X37" s="13">
        <f t="shared" si="0"/>
        <v>4</v>
      </c>
      <c r="Y37" s="13">
        <f t="shared" si="0"/>
        <v>5</v>
      </c>
      <c r="Z37" s="13">
        <f t="shared" si="0"/>
        <v>8</v>
      </c>
      <c r="AA37" s="13">
        <f t="shared" si="0"/>
        <v>4</v>
      </c>
      <c r="AB37" s="13">
        <f t="shared" si="0"/>
        <v>21</v>
      </c>
      <c r="AC37" s="15">
        <f t="shared" si="3"/>
        <v>0</v>
      </c>
      <c r="AD37" s="15">
        <f t="shared" si="1"/>
        <v>0</v>
      </c>
      <c r="AE37" s="15">
        <f t="shared" si="1"/>
        <v>0.19047619047619047</v>
      </c>
      <c r="AF37" s="15">
        <f t="shared" si="1"/>
        <v>0.23809523809523808</v>
      </c>
      <c r="AG37" s="15">
        <f t="shared" si="1"/>
        <v>0.38095238095238093</v>
      </c>
      <c r="AH37" s="15">
        <f t="shared" si="1"/>
        <v>0.19047619047619047</v>
      </c>
      <c r="AI37" s="32">
        <f t="shared" si="2"/>
        <v>4.24</v>
      </c>
      <c r="AJ37" s="32">
        <f t="shared" si="2"/>
        <v>0.83</v>
      </c>
      <c r="AK37" s="13">
        <f t="shared" si="2"/>
        <v>4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1</v>
      </c>
      <c r="W38" s="13">
        <f t="shared" si="0"/>
        <v>2</v>
      </c>
      <c r="X38" s="13">
        <f t="shared" si="0"/>
        <v>4</v>
      </c>
      <c r="Y38" s="13">
        <f t="shared" si="0"/>
        <v>2</v>
      </c>
      <c r="Z38" s="13">
        <f t="shared" si="0"/>
        <v>10</v>
      </c>
      <c r="AA38" s="13">
        <f t="shared" si="0"/>
        <v>2</v>
      </c>
      <c r="AB38" s="13">
        <f t="shared" si="0"/>
        <v>21</v>
      </c>
      <c r="AC38" s="15">
        <f t="shared" si="3"/>
        <v>4.7619047619047616E-2</v>
      </c>
      <c r="AD38" s="15">
        <f t="shared" si="1"/>
        <v>9.5238095238095233E-2</v>
      </c>
      <c r="AE38" s="15">
        <f t="shared" si="1"/>
        <v>0.19047619047619047</v>
      </c>
      <c r="AF38" s="15">
        <f t="shared" si="1"/>
        <v>9.5238095238095233E-2</v>
      </c>
      <c r="AG38" s="15">
        <f t="shared" si="1"/>
        <v>0.47619047619047616</v>
      </c>
      <c r="AH38" s="15">
        <f t="shared" si="1"/>
        <v>9.5238095238095233E-2</v>
      </c>
      <c r="AI38" s="32">
        <f t="shared" si="2"/>
        <v>3.95</v>
      </c>
      <c r="AJ38" s="32">
        <f t="shared" si="2"/>
        <v>1.31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1</v>
      </c>
      <c r="W39" s="13">
        <f t="shared" si="0"/>
        <v>2</v>
      </c>
      <c r="X39" s="13">
        <f t="shared" si="0"/>
        <v>5</v>
      </c>
      <c r="Y39" s="13">
        <f t="shared" si="0"/>
        <v>5</v>
      </c>
      <c r="Z39" s="13">
        <f t="shared" si="0"/>
        <v>8</v>
      </c>
      <c r="AA39" s="13">
        <f t="shared" si="0"/>
        <v>0</v>
      </c>
      <c r="AB39" s="13">
        <f t="shared" si="0"/>
        <v>21</v>
      </c>
      <c r="AC39" s="15">
        <f t="shared" si="3"/>
        <v>4.7619047619047616E-2</v>
      </c>
      <c r="AD39" s="15">
        <f t="shared" si="1"/>
        <v>9.5238095238095233E-2</v>
      </c>
      <c r="AE39" s="15">
        <f t="shared" si="1"/>
        <v>0.23809523809523808</v>
      </c>
      <c r="AF39" s="15">
        <f t="shared" si="1"/>
        <v>0.23809523809523808</v>
      </c>
      <c r="AG39" s="15">
        <f t="shared" si="1"/>
        <v>0.38095238095238093</v>
      </c>
      <c r="AH39" s="15">
        <f t="shared" si="1"/>
        <v>0</v>
      </c>
      <c r="AI39" s="32">
        <f t="shared" si="2"/>
        <v>3.81</v>
      </c>
      <c r="AJ39" s="32">
        <f t="shared" si="2"/>
        <v>1.21</v>
      </c>
      <c r="AK39" s="13">
        <f t="shared" si="2"/>
        <v>4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si="0"/>
        <v>1</v>
      </c>
      <c r="W40" s="13">
        <f t="shared" si="0"/>
        <v>1</v>
      </c>
      <c r="X40" s="13">
        <f t="shared" si="0"/>
        <v>4</v>
      </c>
      <c r="Y40" s="13">
        <f t="shared" si="0"/>
        <v>5</v>
      </c>
      <c r="Z40" s="13">
        <f t="shared" si="0"/>
        <v>10</v>
      </c>
      <c r="AA40" s="13">
        <f t="shared" si="0"/>
        <v>0</v>
      </c>
      <c r="AB40" s="13">
        <f t="shared" si="0"/>
        <v>21</v>
      </c>
      <c r="AC40" s="15">
        <f t="shared" si="3"/>
        <v>4.7619047619047616E-2</v>
      </c>
      <c r="AD40" s="15">
        <f t="shared" si="1"/>
        <v>4.7619047619047616E-2</v>
      </c>
      <c r="AE40" s="15">
        <f t="shared" si="1"/>
        <v>0.19047619047619047</v>
      </c>
      <c r="AF40" s="15">
        <f t="shared" si="1"/>
        <v>0.23809523809523808</v>
      </c>
      <c r="AG40" s="15">
        <f t="shared" si="1"/>
        <v>0.47619047619047616</v>
      </c>
      <c r="AH40" s="15">
        <f t="shared" si="1"/>
        <v>0</v>
      </c>
      <c r="AI40" s="32">
        <f t="shared" si="2"/>
        <v>4.05</v>
      </c>
      <c r="AJ40" s="32">
        <f t="shared" si="2"/>
        <v>1.1599999999999999</v>
      </c>
      <c r="AK40" s="13">
        <f t="shared" si="2"/>
        <v>4</v>
      </c>
      <c r="AL40" s="13">
        <f t="shared" si="2"/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1</v>
      </c>
      <c r="W42" s="13">
        <f t="shared" ref="W42:AA42" si="4">+AO7</f>
        <v>1</v>
      </c>
      <c r="X42" s="13">
        <f t="shared" si="4"/>
        <v>5</v>
      </c>
      <c r="Y42" s="13">
        <f t="shared" si="4"/>
        <v>6</v>
      </c>
      <c r="Z42" s="13">
        <f t="shared" si="4"/>
        <v>8</v>
      </c>
      <c r="AA42" s="13">
        <f t="shared" si="4"/>
        <v>0</v>
      </c>
      <c r="AB42" s="14">
        <f>SUM(V42:AA42)</f>
        <v>21</v>
      </c>
      <c r="AC42" s="15">
        <f>V42/$AB42</f>
        <v>4.7619047619047616E-2</v>
      </c>
      <c r="AD42" s="15">
        <f t="shared" ref="AD42:AH42" si="5">W42/$AB42</f>
        <v>4.7619047619047616E-2</v>
      </c>
      <c r="AE42" s="15">
        <f t="shared" si="5"/>
        <v>0.23809523809523808</v>
      </c>
      <c r="AF42" s="15">
        <f t="shared" si="5"/>
        <v>0.2857142857142857</v>
      </c>
      <c r="AG42" s="15">
        <f t="shared" si="5"/>
        <v>0.38095238095238093</v>
      </c>
      <c r="AH42" s="15">
        <f t="shared" si="5"/>
        <v>0</v>
      </c>
      <c r="AI42" s="32">
        <f>+BA7</f>
        <v>3.9</v>
      </c>
      <c r="AJ42" s="32">
        <f t="shared" ref="AJ42:AL42" si="6">+BB7</f>
        <v>1.1399999999999999</v>
      </c>
      <c r="AK42" s="13">
        <f t="shared" si="6"/>
        <v>4</v>
      </c>
      <c r="AL42" s="13">
        <f t="shared" si="6"/>
        <v>5</v>
      </c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0" customFormat="1" ht="18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56" s="10" customFormat="1" ht="18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</row>
    <row r="47" spans="1:56" s="11" customFormat="1" ht="18.75" x14ac:dyDescent="0.3">
      <c r="A47" s="5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</row>
    <row r="48" spans="1:56" s="11" customFormat="1" ht="18" customHeight="1" x14ac:dyDescent="0.3">
      <c r="A48" s="38"/>
      <c r="B48" s="38"/>
      <c r="C48" s="38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</row>
    <row r="49" spans="1:56" s="11" customFormat="1" ht="18" customHeight="1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</row>
    <row r="50" spans="1:56" s="11" customFormat="1" ht="18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56" s="11" customFormat="1" ht="18" customHeight="1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</row>
    <row r="52" spans="1:56" s="11" customFormat="1" ht="18" customHeight="1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</row>
    <row r="53" spans="1:56" s="11" customFormat="1" ht="18" customHeight="1" x14ac:dyDescent="0.25">
      <c r="A53" s="61"/>
      <c r="B53" s="61"/>
      <c r="C53" s="61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</row>
    <row r="54" spans="1:56" s="11" customFormat="1" ht="18" customHeight="1" x14ac:dyDescent="0.25">
      <c r="A54" s="61"/>
      <c r="B54" s="61"/>
      <c r="C54" s="61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</row>
    <row r="55" spans="1:56" x14ac:dyDescent="0.25">
      <c r="A55" s="61"/>
      <c r="B55" s="61"/>
      <c r="C55" s="6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x14ac:dyDescent="0.25">
      <c r="A56" s="61"/>
      <c r="B56" s="61"/>
      <c r="C56" s="6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1:56" x14ac:dyDescent="0.25"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1:56" x14ac:dyDescent="0.25"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1:56" x14ac:dyDescent="0.25"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52" max="3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D51"/>
  <sheetViews>
    <sheetView view="pageBreakPreview" zoomScale="75" zoomScaleNormal="100" zoomScaleSheetLayoutView="75" workbookViewId="0">
      <selection activeCell="K51" sqref="K51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60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s="42" t="s">
        <v>124</v>
      </c>
      <c r="AN1" s="42">
        <v>0</v>
      </c>
      <c r="AO1" s="42">
        <v>4</v>
      </c>
      <c r="AP1" s="42">
        <v>9</v>
      </c>
      <c r="AQ1" s="42">
        <v>15</v>
      </c>
      <c r="AR1" s="42">
        <v>24</v>
      </c>
      <c r="AS1" s="42">
        <v>0</v>
      </c>
      <c r="AT1" s="42">
        <v>52</v>
      </c>
      <c r="AU1" s="42" t="s">
        <v>124</v>
      </c>
      <c r="AV1" s="42">
        <v>0</v>
      </c>
      <c r="AW1" s="42">
        <v>4</v>
      </c>
      <c r="AX1" s="42">
        <v>9</v>
      </c>
      <c r="AY1" s="42">
        <v>15</v>
      </c>
      <c r="AZ1" s="42">
        <v>24</v>
      </c>
      <c r="BA1" s="42">
        <v>4.13</v>
      </c>
      <c r="BB1" s="42">
        <v>0.97</v>
      </c>
      <c r="BC1" s="42">
        <v>4</v>
      </c>
      <c r="BD1" s="42">
        <v>5</v>
      </c>
    </row>
    <row r="2" spans="1:56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M2" s="42" t="s">
        <v>48</v>
      </c>
      <c r="AN2" s="42">
        <v>5</v>
      </c>
      <c r="AO2" s="42">
        <v>5</v>
      </c>
      <c r="AP2" s="42">
        <v>5</v>
      </c>
      <c r="AQ2" s="42">
        <v>11</v>
      </c>
      <c r="AR2" s="42">
        <v>13</v>
      </c>
      <c r="AS2" s="42">
        <v>13</v>
      </c>
      <c r="AT2" s="42">
        <v>52</v>
      </c>
      <c r="AU2" s="42" t="s">
        <v>48</v>
      </c>
      <c r="AV2" s="42">
        <v>5</v>
      </c>
      <c r="AW2" s="42">
        <v>5</v>
      </c>
      <c r="AX2" s="42">
        <v>5</v>
      </c>
      <c r="AY2" s="42">
        <v>11</v>
      </c>
      <c r="AZ2" s="42">
        <v>13</v>
      </c>
      <c r="BA2" s="42">
        <v>3.56</v>
      </c>
      <c r="BB2" s="42">
        <v>1.41</v>
      </c>
      <c r="BC2" s="42">
        <v>4</v>
      </c>
      <c r="BD2" s="42">
        <v>5</v>
      </c>
    </row>
    <row r="3" spans="1:56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M3" s="42" t="s">
        <v>49</v>
      </c>
      <c r="AN3" s="42">
        <v>2</v>
      </c>
      <c r="AO3" s="42">
        <v>2</v>
      </c>
      <c r="AP3" s="42">
        <v>3</v>
      </c>
      <c r="AQ3" s="42">
        <v>12</v>
      </c>
      <c r="AR3" s="42">
        <v>25</v>
      </c>
      <c r="AS3" s="42">
        <v>8</v>
      </c>
      <c r="AT3" s="42">
        <v>52</v>
      </c>
      <c r="AU3" s="42" t="s">
        <v>49</v>
      </c>
      <c r="AV3" s="42">
        <v>2</v>
      </c>
      <c r="AW3" s="42">
        <v>2</v>
      </c>
      <c r="AX3" s="42">
        <v>3</v>
      </c>
      <c r="AY3" s="42">
        <v>12</v>
      </c>
      <c r="AZ3" s="42">
        <v>25</v>
      </c>
      <c r="BA3" s="42">
        <v>4.2699999999999996</v>
      </c>
      <c r="BB3" s="42">
        <v>1.0900000000000001</v>
      </c>
      <c r="BC3" s="42">
        <v>5</v>
      </c>
      <c r="BD3" s="42">
        <v>5</v>
      </c>
    </row>
    <row r="4" spans="1:56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M4" s="42" t="s">
        <v>50</v>
      </c>
      <c r="AN4" s="42">
        <v>3</v>
      </c>
      <c r="AO4" s="42">
        <v>1</v>
      </c>
      <c r="AP4" s="42">
        <v>9</v>
      </c>
      <c r="AQ4" s="42">
        <v>12</v>
      </c>
      <c r="AR4" s="42">
        <v>20</v>
      </c>
      <c r="AS4" s="42">
        <v>7</v>
      </c>
      <c r="AT4" s="42">
        <v>52</v>
      </c>
      <c r="AU4" s="42" t="s">
        <v>50</v>
      </c>
      <c r="AV4" s="42">
        <v>3</v>
      </c>
      <c r="AW4" s="42">
        <v>1</v>
      </c>
      <c r="AX4" s="42">
        <v>9</v>
      </c>
      <c r="AY4" s="42">
        <v>12</v>
      </c>
      <c r="AZ4" s="42">
        <v>20</v>
      </c>
      <c r="BA4" s="42">
        <v>4</v>
      </c>
      <c r="BB4" s="42">
        <v>1.17</v>
      </c>
      <c r="BC4" s="42">
        <v>4</v>
      </c>
      <c r="BD4" s="42">
        <v>5</v>
      </c>
    </row>
    <row r="5" spans="1:56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M5" s="42" t="s">
        <v>51</v>
      </c>
      <c r="AN5" s="42">
        <v>0</v>
      </c>
      <c r="AO5" s="42">
        <v>5</v>
      </c>
      <c r="AP5" s="42">
        <v>11</v>
      </c>
      <c r="AQ5" s="42">
        <v>19</v>
      </c>
      <c r="AR5" s="42">
        <v>16</v>
      </c>
      <c r="AS5" s="42">
        <v>1</v>
      </c>
      <c r="AT5" s="42">
        <v>52</v>
      </c>
      <c r="AU5" s="42" t="s">
        <v>51</v>
      </c>
      <c r="AV5" s="42">
        <v>0</v>
      </c>
      <c r="AW5" s="42">
        <v>5</v>
      </c>
      <c r="AX5" s="42">
        <v>11</v>
      </c>
      <c r="AY5" s="42">
        <v>19</v>
      </c>
      <c r="AZ5" s="42">
        <v>16</v>
      </c>
      <c r="BA5" s="42">
        <v>3.9</v>
      </c>
      <c r="BB5" s="42">
        <v>0.96</v>
      </c>
      <c r="BC5" s="42">
        <v>4</v>
      </c>
      <c r="BD5" s="42">
        <v>4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42" t="s">
        <v>52</v>
      </c>
      <c r="AN6" s="42">
        <v>0</v>
      </c>
      <c r="AO6" s="42">
        <v>1</v>
      </c>
      <c r="AP6" s="42">
        <v>7</v>
      </c>
      <c r="AQ6" s="42">
        <v>18</v>
      </c>
      <c r="AR6" s="42">
        <v>25</v>
      </c>
      <c r="AS6" s="42">
        <v>1</v>
      </c>
      <c r="AT6" s="42">
        <v>52</v>
      </c>
      <c r="AU6" s="42" t="s">
        <v>52</v>
      </c>
      <c r="AV6" s="42">
        <v>0</v>
      </c>
      <c r="AW6" s="42">
        <v>1</v>
      </c>
      <c r="AX6" s="42">
        <v>7</v>
      </c>
      <c r="AY6" s="42">
        <v>18</v>
      </c>
      <c r="AZ6" s="42">
        <v>25</v>
      </c>
      <c r="BA6" s="42">
        <v>4.3099999999999996</v>
      </c>
      <c r="BB6" s="42">
        <v>0.79</v>
      </c>
      <c r="BC6" s="42">
        <v>4</v>
      </c>
      <c r="BD6" s="42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42" t="s">
        <v>53</v>
      </c>
      <c r="AN7" s="42">
        <v>0</v>
      </c>
      <c r="AO7" s="42">
        <v>2</v>
      </c>
      <c r="AP7" s="42">
        <v>11</v>
      </c>
      <c r="AQ7" s="42">
        <v>21</v>
      </c>
      <c r="AR7" s="42">
        <v>16</v>
      </c>
      <c r="AS7" s="42">
        <v>2</v>
      </c>
      <c r="AT7" s="42">
        <v>52</v>
      </c>
      <c r="AU7" s="42" t="s">
        <v>53</v>
      </c>
      <c r="AV7" s="42">
        <v>0</v>
      </c>
      <c r="AW7" s="42">
        <v>2</v>
      </c>
      <c r="AX7" s="42">
        <v>11</v>
      </c>
      <c r="AY7" s="42">
        <v>21</v>
      </c>
      <c r="AZ7" s="42">
        <v>16</v>
      </c>
      <c r="BA7" s="42">
        <v>4.0199999999999996</v>
      </c>
      <c r="BB7" s="42">
        <v>0.84</v>
      </c>
      <c r="BC7" s="42">
        <v>4</v>
      </c>
      <c r="BD7" s="42">
        <v>4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5">
      <c r="A9" s="83" t="s">
        <v>127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46"/>
    </row>
    <row r="10" spans="1:56" ht="27.7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</row>
    <row r="11" spans="1:56" ht="27.7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</row>
    <row r="12" spans="1:56" ht="27.7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</row>
    <row r="14" spans="1:56" ht="27.75" customHeight="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1:56" ht="27.7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1:56" ht="27.75" customHeight="1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1:56" ht="27.75" customHeight="1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</row>
    <row r="19" spans="1:56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56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</row>
    <row r="21" spans="1:56" ht="1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</row>
    <row r="22" spans="1:56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56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</row>
    <row r="25" spans="1:56" ht="15" customHeight="1" x14ac:dyDescent="0.25">
      <c r="A25" s="25"/>
      <c r="B25" s="25"/>
      <c r="C25" s="77" t="s">
        <v>33</v>
      </c>
      <c r="D25" s="77"/>
      <c r="E25" s="77"/>
      <c r="F25" s="77"/>
      <c r="G25" s="77"/>
      <c r="H25" s="77"/>
      <c r="I25" s="77"/>
      <c r="J25" s="77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</row>
    <row r="26" spans="1:56" ht="15" customHeight="1" x14ac:dyDescent="0.25">
      <c r="A26" s="25"/>
      <c r="B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</row>
    <row r="27" spans="1:56" x14ac:dyDescent="0.25">
      <c r="C27" s="26"/>
      <c r="D27" s="26"/>
      <c r="E27" s="26"/>
      <c r="F27" s="26"/>
      <c r="G27" s="26"/>
      <c r="H27" s="26"/>
      <c r="I27" s="26"/>
      <c r="J27" s="26"/>
    </row>
    <row r="28" spans="1:56" x14ac:dyDescent="0.25">
      <c r="C28" s="26"/>
      <c r="D28" s="26"/>
      <c r="E28" s="26"/>
      <c r="F28" s="26"/>
      <c r="G28" s="26"/>
      <c r="H28" s="26"/>
      <c r="I28" s="26"/>
      <c r="J28" s="26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39" si="0">+AN1</f>
        <v>0</v>
      </c>
      <c r="W35" s="13">
        <f t="shared" si="0"/>
        <v>4</v>
      </c>
      <c r="X35" s="13">
        <f t="shared" si="0"/>
        <v>9</v>
      </c>
      <c r="Y35" s="13">
        <f t="shared" si="0"/>
        <v>15</v>
      </c>
      <c r="Z35" s="13">
        <f t="shared" si="0"/>
        <v>24</v>
      </c>
      <c r="AA35" s="13">
        <f t="shared" si="0"/>
        <v>0</v>
      </c>
      <c r="AB35" s="13">
        <f t="shared" si="0"/>
        <v>52</v>
      </c>
      <c r="AC35" s="15">
        <f>V35/$AB35</f>
        <v>0</v>
      </c>
      <c r="AD35" s="15">
        <f t="shared" ref="AD35:AH39" si="1">W35/$AB35</f>
        <v>7.6923076923076927E-2</v>
      </c>
      <c r="AE35" s="15">
        <f t="shared" si="1"/>
        <v>0.17307692307692307</v>
      </c>
      <c r="AF35" s="15">
        <f t="shared" si="1"/>
        <v>0.28846153846153844</v>
      </c>
      <c r="AG35" s="15">
        <f t="shared" si="1"/>
        <v>0.46153846153846156</v>
      </c>
      <c r="AH35" s="15">
        <f t="shared" si="1"/>
        <v>0</v>
      </c>
      <c r="AI35" s="32">
        <f t="shared" ref="AI35:AL39" si="2">+BA1</f>
        <v>4.13</v>
      </c>
      <c r="AJ35" s="32">
        <f t="shared" si="2"/>
        <v>0.97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5</v>
      </c>
      <c r="W36" s="13">
        <f t="shared" si="0"/>
        <v>5</v>
      </c>
      <c r="X36" s="13">
        <f t="shared" si="0"/>
        <v>5</v>
      </c>
      <c r="Y36" s="13">
        <f t="shared" si="0"/>
        <v>11</v>
      </c>
      <c r="Z36" s="13">
        <f t="shared" si="0"/>
        <v>13</v>
      </c>
      <c r="AA36" s="13">
        <f t="shared" si="0"/>
        <v>13</v>
      </c>
      <c r="AB36" s="13">
        <f t="shared" si="0"/>
        <v>52</v>
      </c>
      <c r="AC36" s="15">
        <f t="shared" ref="AC36:AC39" si="3">V36/$AB36</f>
        <v>9.6153846153846159E-2</v>
      </c>
      <c r="AD36" s="15">
        <f t="shared" si="1"/>
        <v>9.6153846153846159E-2</v>
      </c>
      <c r="AE36" s="15">
        <f t="shared" si="1"/>
        <v>9.6153846153846159E-2</v>
      </c>
      <c r="AF36" s="15">
        <f t="shared" si="1"/>
        <v>0.21153846153846154</v>
      </c>
      <c r="AG36" s="15">
        <f t="shared" si="1"/>
        <v>0.25</v>
      </c>
      <c r="AH36" s="15">
        <f t="shared" si="1"/>
        <v>0.25</v>
      </c>
      <c r="AI36" s="32">
        <f t="shared" si="2"/>
        <v>3.56</v>
      </c>
      <c r="AJ36" s="32">
        <f t="shared" si="2"/>
        <v>1.41</v>
      </c>
      <c r="AK36" s="13">
        <f t="shared" si="2"/>
        <v>4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2</v>
      </c>
      <c r="W37" s="13">
        <f t="shared" si="0"/>
        <v>2</v>
      </c>
      <c r="X37" s="13">
        <f t="shared" si="0"/>
        <v>3</v>
      </c>
      <c r="Y37" s="13">
        <f t="shared" si="0"/>
        <v>12</v>
      </c>
      <c r="Z37" s="13">
        <f t="shared" si="0"/>
        <v>25</v>
      </c>
      <c r="AA37" s="13">
        <f t="shared" si="0"/>
        <v>8</v>
      </c>
      <c r="AB37" s="13">
        <f t="shared" si="0"/>
        <v>52</v>
      </c>
      <c r="AC37" s="15">
        <f t="shared" si="3"/>
        <v>3.8461538461538464E-2</v>
      </c>
      <c r="AD37" s="15">
        <f t="shared" si="1"/>
        <v>3.8461538461538464E-2</v>
      </c>
      <c r="AE37" s="15">
        <f t="shared" si="1"/>
        <v>5.7692307692307696E-2</v>
      </c>
      <c r="AF37" s="15">
        <f t="shared" si="1"/>
        <v>0.23076923076923078</v>
      </c>
      <c r="AG37" s="15">
        <f t="shared" si="1"/>
        <v>0.48076923076923078</v>
      </c>
      <c r="AH37" s="15">
        <f t="shared" si="1"/>
        <v>0.15384615384615385</v>
      </c>
      <c r="AI37" s="32">
        <f t="shared" si="2"/>
        <v>4.2699999999999996</v>
      </c>
      <c r="AJ37" s="32">
        <f t="shared" si="2"/>
        <v>1.0900000000000001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3</v>
      </c>
      <c r="W38" s="13">
        <f t="shared" si="0"/>
        <v>1</v>
      </c>
      <c r="X38" s="13">
        <f t="shared" si="0"/>
        <v>9</v>
      </c>
      <c r="Y38" s="13">
        <f t="shared" si="0"/>
        <v>12</v>
      </c>
      <c r="Z38" s="13">
        <f t="shared" si="0"/>
        <v>20</v>
      </c>
      <c r="AA38" s="13">
        <f t="shared" si="0"/>
        <v>7</v>
      </c>
      <c r="AB38" s="13">
        <f t="shared" si="0"/>
        <v>52</v>
      </c>
      <c r="AC38" s="15">
        <f t="shared" si="3"/>
        <v>5.7692307692307696E-2</v>
      </c>
      <c r="AD38" s="15">
        <f t="shared" si="1"/>
        <v>1.9230769230769232E-2</v>
      </c>
      <c r="AE38" s="15">
        <f t="shared" si="1"/>
        <v>0.17307692307692307</v>
      </c>
      <c r="AF38" s="15">
        <f t="shared" si="1"/>
        <v>0.23076923076923078</v>
      </c>
      <c r="AG38" s="15">
        <f t="shared" si="1"/>
        <v>0.38461538461538464</v>
      </c>
      <c r="AH38" s="15">
        <f t="shared" si="1"/>
        <v>0.13461538461538461</v>
      </c>
      <c r="AI38" s="32">
        <f t="shared" si="2"/>
        <v>4</v>
      </c>
      <c r="AJ38" s="32">
        <f t="shared" si="2"/>
        <v>1.17</v>
      </c>
      <c r="AK38" s="13">
        <f t="shared" si="2"/>
        <v>4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0</v>
      </c>
      <c r="W39" s="13">
        <f t="shared" si="0"/>
        <v>5</v>
      </c>
      <c r="X39" s="13">
        <f t="shared" si="0"/>
        <v>11</v>
      </c>
      <c r="Y39" s="13">
        <f t="shared" si="0"/>
        <v>19</v>
      </c>
      <c r="Z39" s="13">
        <f t="shared" si="0"/>
        <v>16</v>
      </c>
      <c r="AA39" s="13">
        <f t="shared" si="0"/>
        <v>1</v>
      </c>
      <c r="AB39" s="13">
        <f t="shared" si="0"/>
        <v>52</v>
      </c>
      <c r="AC39" s="15">
        <f t="shared" si="3"/>
        <v>0</v>
      </c>
      <c r="AD39" s="15">
        <f t="shared" si="1"/>
        <v>9.6153846153846159E-2</v>
      </c>
      <c r="AE39" s="15">
        <f t="shared" si="1"/>
        <v>0.21153846153846154</v>
      </c>
      <c r="AF39" s="15">
        <f t="shared" si="1"/>
        <v>0.36538461538461536</v>
      </c>
      <c r="AG39" s="15">
        <f t="shared" si="1"/>
        <v>0.30769230769230771</v>
      </c>
      <c r="AH39" s="15">
        <f t="shared" si="1"/>
        <v>1.9230769230769232E-2</v>
      </c>
      <c r="AI39" s="32">
        <f t="shared" si="2"/>
        <v>3.9</v>
      </c>
      <c r="AJ39" s="32">
        <f t="shared" si="2"/>
        <v>0.96</v>
      </c>
      <c r="AK39" s="13">
        <f t="shared" si="2"/>
        <v>4</v>
      </c>
      <c r="AL39" s="13">
        <f t="shared" si="2"/>
        <v>4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ref="V40" si="4">+AN6</f>
        <v>0</v>
      </c>
      <c r="W40" s="13">
        <f t="shared" ref="W40" si="5">+AO6</f>
        <v>1</v>
      </c>
      <c r="X40" s="13">
        <f t="shared" ref="X40" si="6">+AP6</f>
        <v>7</v>
      </c>
      <c r="Y40" s="13">
        <f t="shared" ref="Y40" si="7">+AQ6</f>
        <v>18</v>
      </c>
      <c r="Z40" s="13">
        <f t="shared" ref="Z40" si="8">+AR6</f>
        <v>25</v>
      </c>
      <c r="AA40" s="13">
        <f t="shared" ref="AA40" si="9">+AS6</f>
        <v>1</v>
      </c>
      <c r="AB40" s="13">
        <f t="shared" ref="AB40" si="10">+AT6</f>
        <v>52</v>
      </c>
      <c r="AC40" s="44">
        <f t="shared" ref="AC40" si="11">V40/$AB40</f>
        <v>0</v>
      </c>
      <c r="AD40" s="15">
        <f t="shared" ref="AD40" si="12">W40/$AB40</f>
        <v>1.9230769230769232E-2</v>
      </c>
      <c r="AE40" s="15">
        <f t="shared" ref="AE40" si="13">X40/$AB40</f>
        <v>0.13461538461538461</v>
      </c>
      <c r="AF40" s="15">
        <f t="shared" ref="AF40" si="14">Y40/$AB40</f>
        <v>0.34615384615384615</v>
      </c>
      <c r="AG40" s="15">
        <f t="shared" ref="AG40" si="15">Z40/$AB40</f>
        <v>0.48076923076923078</v>
      </c>
      <c r="AH40" s="15">
        <f t="shared" ref="AH40" si="16">AA40/$AB40</f>
        <v>1.9230769230769232E-2</v>
      </c>
      <c r="AI40" s="32">
        <f t="shared" ref="AI40" si="17">+BA6</f>
        <v>4.3099999999999996</v>
      </c>
      <c r="AJ40" s="32">
        <f t="shared" ref="AJ40" si="18">+BB6</f>
        <v>0.79</v>
      </c>
      <c r="AK40" s="13">
        <f t="shared" ref="AK40" si="19">+BC6</f>
        <v>4</v>
      </c>
      <c r="AL40" s="13">
        <f t="shared" ref="AL40" si="20">+BD6</f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0</v>
      </c>
      <c r="W42" s="13">
        <f t="shared" ref="W42:AA42" si="21">+AO7</f>
        <v>2</v>
      </c>
      <c r="X42" s="13">
        <f t="shared" si="21"/>
        <v>11</v>
      </c>
      <c r="Y42" s="13">
        <f t="shared" si="21"/>
        <v>21</v>
      </c>
      <c r="Z42" s="13">
        <f t="shared" si="21"/>
        <v>16</v>
      </c>
      <c r="AA42" s="13">
        <f t="shared" si="21"/>
        <v>2</v>
      </c>
      <c r="AB42" s="14">
        <f>SUM(V42:AA42)</f>
        <v>52</v>
      </c>
      <c r="AC42" s="44">
        <f>V42/$AB42</f>
        <v>0</v>
      </c>
      <c r="AD42" s="15">
        <f t="shared" ref="AD42" si="22">W42/$AB42</f>
        <v>3.8461538461538464E-2</v>
      </c>
      <c r="AE42" s="15">
        <f t="shared" ref="AE42" si="23">X42/$AB42</f>
        <v>0.21153846153846154</v>
      </c>
      <c r="AF42" s="15">
        <f t="shared" ref="AF42" si="24">Y42/$AB42</f>
        <v>0.40384615384615385</v>
      </c>
      <c r="AG42" s="15">
        <f t="shared" ref="AG42" si="25">Z42/$AB42</f>
        <v>0.30769230769230771</v>
      </c>
      <c r="AH42" s="15">
        <f t="shared" ref="AH42" si="26">AA42/$AB42</f>
        <v>3.8461538461538464E-2</v>
      </c>
      <c r="AI42" s="32">
        <f>+BA7</f>
        <v>4.0199999999999996</v>
      </c>
      <c r="AJ42" s="32">
        <f t="shared" ref="AJ42:AL42" si="27">+BB7</f>
        <v>0.84</v>
      </c>
      <c r="AK42" s="13">
        <f t="shared" si="27"/>
        <v>4</v>
      </c>
      <c r="AL42" s="13">
        <f t="shared" si="27"/>
        <v>4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21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1" customFormat="1" ht="18" customHeight="1" x14ac:dyDescent="0.25">
      <c r="A46" s="45"/>
      <c r="B46" s="45"/>
      <c r="C46" s="45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x14ac:dyDescent="0.25">
      <c r="A47" s="45"/>
      <c r="B47" s="45"/>
      <c r="C47" s="45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1:56" x14ac:dyDescent="0.25">
      <c r="A48" s="45"/>
      <c r="B48" s="45"/>
      <c r="C48" s="45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39:56" x14ac:dyDescent="0.25"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39:56" x14ac:dyDescent="0.25"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39:56" x14ac:dyDescent="0.25"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</sheetData>
  <sheetProtection sheet="1" objects="1" scenarios="1"/>
  <mergeCells count="23">
    <mergeCell ref="B40:U40"/>
    <mergeCell ref="B37:U37"/>
    <mergeCell ref="AC31:AH32"/>
    <mergeCell ref="AI31:AL32"/>
    <mergeCell ref="A24:J24"/>
    <mergeCell ref="C25:J25"/>
    <mergeCell ref="V34:AL34"/>
    <mergeCell ref="A1:AE1"/>
    <mergeCell ref="A6:AL6"/>
    <mergeCell ref="A7:AL7"/>
    <mergeCell ref="A8:AE8"/>
    <mergeCell ref="A9:AL9"/>
    <mergeCell ref="A18:K18"/>
    <mergeCell ref="V31:AA32"/>
    <mergeCell ref="A29:O29"/>
    <mergeCell ref="B33:U33"/>
    <mergeCell ref="A34:U34"/>
    <mergeCell ref="B35:U35"/>
    <mergeCell ref="B38:U38"/>
    <mergeCell ref="B39:U39"/>
    <mergeCell ref="B42:U42"/>
    <mergeCell ref="A41:U41"/>
    <mergeCell ref="B36:U36"/>
  </mergeCells>
  <printOptions horizontalCentered="1" verticalCentered="1"/>
  <pageMargins left="0" right="0" top="0" bottom="0" header="0.31496062992125984" footer="0.31496062992125984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DA09-1E02-48EF-9FAC-F8516DDD07A4}">
  <sheetPr>
    <tabColor rgb="FF92D050"/>
    <pageSetUpPr fitToPage="1"/>
  </sheetPr>
  <dimension ref="A1:BD49"/>
  <sheetViews>
    <sheetView view="pageBreakPreview" zoomScale="60" zoomScaleNormal="100" workbookViewId="0">
      <selection activeCell="F61" sqref="F61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8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54</v>
      </c>
      <c r="AN1" s="62">
        <v>2</v>
      </c>
      <c r="AO1" s="62">
        <v>6</v>
      </c>
      <c r="AP1" s="62">
        <v>13</v>
      </c>
      <c r="AQ1" s="62">
        <v>20</v>
      </c>
      <c r="AR1" s="62">
        <v>24</v>
      </c>
      <c r="AS1" s="62">
        <v>0</v>
      </c>
      <c r="AT1" s="62">
        <v>65</v>
      </c>
      <c r="AU1" t="s">
        <v>54</v>
      </c>
      <c r="AV1">
        <v>2</v>
      </c>
      <c r="AW1">
        <v>6</v>
      </c>
      <c r="AX1">
        <v>13</v>
      </c>
      <c r="AY1">
        <v>20</v>
      </c>
      <c r="AZ1">
        <v>24</v>
      </c>
      <c r="BA1">
        <v>3.89</v>
      </c>
      <c r="BB1">
        <v>1.1100000000000001</v>
      </c>
      <c r="BC1">
        <v>4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55</v>
      </c>
      <c r="AN2" s="62">
        <v>7</v>
      </c>
      <c r="AO2" s="62">
        <v>7</v>
      </c>
      <c r="AP2" s="62">
        <v>7</v>
      </c>
      <c r="AQ2" s="62">
        <v>14</v>
      </c>
      <c r="AR2" s="62">
        <v>18</v>
      </c>
      <c r="AS2" s="62">
        <v>12</v>
      </c>
      <c r="AT2" s="62">
        <v>65</v>
      </c>
      <c r="AU2" t="s">
        <v>55</v>
      </c>
      <c r="AV2">
        <v>7</v>
      </c>
      <c r="AW2">
        <v>7</v>
      </c>
      <c r="AX2">
        <v>7</v>
      </c>
      <c r="AY2">
        <v>14</v>
      </c>
      <c r="AZ2">
        <v>18</v>
      </c>
      <c r="BA2">
        <v>3.55</v>
      </c>
      <c r="BB2">
        <v>1.42</v>
      </c>
      <c r="BC2">
        <v>4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56</v>
      </c>
      <c r="AN3" s="62">
        <v>0</v>
      </c>
      <c r="AO3" s="62">
        <v>4</v>
      </c>
      <c r="AP3" s="62">
        <v>7</v>
      </c>
      <c r="AQ3" s="62">
        <v>17</v>
      </c>
      <c r="AR3" s="62">
        <v>25</v>
      </c>
      <c r="AS3" s="62">
        <v>12</v>
      </c>
      <c r="AT3" s="62">
        <v>65</v>
      </c>
      <c r="AU3" t="s">
        <v>56</v>
      </c>
      <c r="AV3">
        <v>0</v>
      </c>
      <c r="AW3">
        <v>4</v>
      </c>
      <c r="AX3">
        <v>7</v>
      </c>
      <c r="AY3">
        <v>17</v>
      </c>
      <c r="AZ3">
        <v>25</v>
      </c>
      <c r="BA3">
        <v>4.1900000000000004</v>
      </c>
      <c r="BB3">
        <v>0.94</v>
      </c>
      <c r="BC3">
        <v>4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57</v>
      </c>
      <c r="AN4" s="62">
        <v>2</v>
      </c>
      <c r="AO4" s="62">
        <v>2</v>
      </c>
      <c r="AP4" s="62">
        <v>10</v>
      </c>
      <c r="AQ4" s="62">
        <v>11</v>
      </c>
      <c r="AR4" s="62">
        <v>32</v>
      </c>
      <c r="AS4" s="62">
        <v>8</v>
      </c>
      <c r="AT4" s="62">
        <v>65</v>
      </c>
      <c r="AU4" t="s">
        <v>57</v>
      </c>
      <c r="AV4">
        <v>2</v>
      </c>
      <c r="AW4">
        <v>2</v>
      </c>
      <c r="AX4">
        <v>10</v>
      </c>
      <c r="AY4">
        <v>11</v>
      </c>
      <c r="AZ4">
        <v>32</v>
      </c>
      <c r="BA4">
        <v>4.21</v>
      </c>
      <c r="BB4">
        <v>1.08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58</v>
      </c>
      <c r="AN5" s="62">
        <v>0</v>
      </c>
      <c r="AO5" s="62">
        <v>3</v>
      </c>
      <c r="AP5" s="62">
        <v>15</v>
      </c>
      <c r="AQ5" s="62">
        <v>22</v>
      </c>
      <c r="AR5" s="62">
        <v>24</v>
      </c>
      <c r="AS5" s="62">
        <v>1</v>
      </c>
      <c r="AT5" s="62">
        <v>65</v>
      </c>
      <c r="AU5" t="s">
        <v>58</v>
      </c>
      <c r="AV5">
        <v>0</v>
      </c>
      <c r="AW5">
        <v>3</v>
      </c>
      <c r="AX5">
        <v>15</v>
      </c>
      <c r="AY5">
        <v>22</v>
      </c>
      <c r="AZ5">
        <v>24</v>
      </c>
      <c r="BA5">
        <v>4.05</v>
      </c>
      <c r="BB5">
        <v>0.9</v>
      </c>
      <c r="BC5">
        <v>4</v>
      </c>
      <c r="BD5">
        <v>5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t="s">
        <v>59</v>
      </c>
      <c r="AN6" s="62">
        <v>0</v>
      </c>
      <c r="AO6" s="62">
        <v>0</v>
      </c>
      <c r="AP6" s="62">
        <v>11</v>
      </c>
      <c r="AQ6" s="62">
        <v>19</v>
      </c>
      <c r="AR6" s="62">
        <v>33</v>
      </c>
      <c r="AS6" s="62">
        <v>2</v>
      </c>
      <c r="AT6" s="62">
        <v>65</v>
      </c>
      <c r="AU6" t="s">
        <v>59</v>
      </c>
      <c r="AV6">
        <v>0</v>
      </c>
      <c r="AW6">
        <v>0</v>
      </c>
      <c r="AX6">
        <v>11</v>
      </c>
      <c r="AY6">
        <v>19</v>
      </c>
      <c r="AZ6">
        <v>33</v>
      </c>
      <c r="BA6">
        <v>4.3499999999999996</v>
      </c>
      <c r="BB6">
        <v>0.77</v>
      </c>
      <c r="BC6">
        <v>5</v>
      </c>
      <c r="BD6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t="s">
        <v>60</v>
      </c>
      <c r="AN7" s="62">
        <v>0</v>
      </c>
      <c r="AO7" s="62">
        <v>3</v>
      </c>
      <c r="AP7" s="62">
        <v>12</v>
      </c>
      <c r="AQ7" s="62">
        <v>30</v>
      </c>
      <c r="AR7" s="62">
        <v>20</v>
      </c>
      <c r="AS7" s="62">
        <v>0</v>
      </c>
      <c r="AT7" s="62">
        <v>65</v>
      </c>
      <c r="AU7" t="s">
        <v>60</v>
      </c>
      <c r="AV7">
        <v>0</v>
      </c>
      <c r="AW7">
        <v>3</v>
      </c>
      <c r="AX7">
        <v>12</v>
      </c>
      <c r="AY7">
        <v>30</v>
      </c>
      <c r="AZ7">
        <v>20</v>
      </c>
      <c r="BA7">
        <v>4.03</v>
      </c>
      <c r="BB7">
        <v>0.83</v>
      </c>
      <c r="BC7">
        <v>4</v>
      </c>
      <c r="BD7">
        <v>4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25">
      <c r="A9" s="83" t="s">
        <v>128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77" t="s">
        <v>33</v>
      </c>
      <c r="D25" s="77"/>
      <c r="E25" s="77"/>
      <c r="F25" s="77"/>
      <c r="G25" s="77"/>
      <c r="H25" s="77"/>
      <c r="I25" s="77"/>
      <c r="J25" s="77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40" si="0">+AN1</f>
        <v>2</v>
      </c>
      <c r="W35" s="13">
        <f t="shared" si="0"/>
        <v>6</v>
      </c>
      <c r="X35" s="13">
        <f t="shared" si="0"/>
        <v>13</v>
      </c>
      <c r="Y35" s="13">
        <f t="shared" si="0"/>
        <v>20</v>
      </c>
      <c r="Z35" s="13">
        <f t="shared" si="0"/>
        <v>24</v>
      </c>
      <c r="AA35" s="13">
        <f t="shared" si="0"/>
        <v>0</v>
      </c>
      <c r="AB35" s="13">
        <f t="shared" si="0"/>
        <v>65</v>
      </c>
      <c r="AC35" s="15">
        <f>V35/$AB35</f>
        <v>3.0769230769230771E-2</v>
      </c>
      <c r="AD35" s="15">
        <f t="shared" ref="AD35:AH40" si="1">W35/$AB35</f>
        <v>9.2307692307692313E-2</v>
      </c>
      <c r="AE35" s="15">
        <f t="shared" si="1"/>
        <v>0.2</v>
      </c>
      <c r="AF35" s="15">
        <f t="shared" si="1"/>
        <v>0.30769230769230771</v>
      </c>
      <c r="AG35" s="15">
        <f t="shared" si="1"/>
        <v>0.36923076923076925</v>
      </c>
      <c r="AH35" s="15">
        <f t="shared" si="1"/>
        <v>0</v>
      </c>
      <c r="AI35" s="32">
        <f t="shared" ref="AI35:AL40" si="2">+BA1</f>
        <v>3.89</v>
      </c>
      <c r="AJ35" s="32">
        <f t="shared" si="2"/>
        <v>1.1100000000000001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7</v>
      </c>
      <c r="W36" s="13">
        <f t="shared" si="0"/>
        <v>7</v>
      </c>
      <c r="X36" s="13">
        <f t="shared" si="0"/>
        <v>7</v>
      </c>
      <c r="Y36" s="13">
        <f t="shared" si="0"/>
        <v>14</v>
      </c>
      <c r="Z36" s="13">
        <f t="shared" si="0"/>
        <v>18</v>
      </c>
      <c r="AA36" s="13">
        <f t="shared" si="0"/>
        <v>12</v>
      </c>
      <c r="AB36" s="13">
        <f t="shared" si="0"/>
        <v>65</v>
      </c>
      <c r="AC36" s="15">
        <f t="shared" ref="AC36:AC40" si="3">V36/$AB36</f>
        <v>0.1076923076923077</v>
      </c>
      <c r="AD36" s="15">
        <f t="shared" si="1"/>
        <v>0.1076923076923077</v>
      </c>
      <c r="AE36" s="15">
        <f t="shared" si="1"/>
        <v>0.1076923076923077</v>
      </c>
      <c r="AF36" s="15">
        <f t="shared" si="1"/>
        <v>0.2153846153846154</v>
      </c>
      <c r="AG36" s="15">
        <f t="shared" si="1"/>
        <v>0.27692307692307694</v>
      </c>
      <c r="AH36" s="15">
        <f t="shared" si="1"/>
        <v>0.18461538461538463</v>
      </c>
      <c r="AI36" s="32">
        <f t="shared" si="2"/>
        <v>3.55</v>
      </c>
      <c r="AJ36" s="32">
        <f t="shared" si="2"/>
        <v>1.42</v>
      </c>
      <c r="AK36" s="13">
        <f t="shared" si="2"/>
        <v>4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0</v>
      </c>
      <c r="W37" s="13">
        <f t="shared" si="0"/>
        <v>4</v>
      </c>
      <c r="X37" s="13">
        <f t="shared" si="0"/>
        <v>7</v>
      </c>
      <c r="Y37" s="13">
        <f t="shared" si="0"/>
        <v>17</v>
      </c>
      <c r="Z37" s="13">
        <f t="shared" si="0"/>
        <v>25</v>
      </c>
      <c r="AA37" s="13">
        <f t="shared" si="0"/>
        <v>12</v>
      </c>
      <c r="AB37" s="13">
        <f t="shared" si="0"/>
        <v>65</v>
      </c>
      <c r="AC37" s="15">
        <f t="shared" si="3"/>
        <v>0</v>
      </c>
      <c r="AD37" s="15">
        <f t="shared" si="1"/>
        <v>6.1538461538461542E-2</v>
      </c>
      <c r="AE37" s="44">
        <f t="shared" si="1"/>
        <v>0.1076923076923077</v>
      </c>
      <c r="AF37" s="15">
        <f t="shared" si="1"/>
        <v>0.26153846153846155</v>
      </c>
      <c r="AG37" s="15">
        <f t="shared" si="1"/>
        <v>0.38461538461538464</v>
      </c>
      <c r="AH37" s="15">
        <f t="shared" si="1"/>
        <v>0.18461538461538463</v>
      </c>
      <c r="AI37" s="32">
        <f t="shared" si="2"/>
        <v>4.1900000000000004</v>
      </c>
      <c r="AJ37" s="32">
        <f t="shared" si="2"/>
        <v>0.94</v>
      </c>
      <c r="AK37" s="13">
        <f t="shared" si="2"/>
        <v>4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2</v>
      </c>
      <c r="W38" s="13">
        <f t="shared" si="0"/>
        <v>2</v>
      </c>
      <c r="X38" s="13">
        <f t="shared" si="0"/>
        <v>10</v>
      </c>
      <c r="Y38" s="13">
        <f t="shared" si="0"/>
        <v>11</v>
      </c>
      <c r="Z38" s="13">
        <f t="shared" si="0"/>
        <v>32</v>
      </c>
      <c r="AA38" s="13">
        <f t="shared" si="0"/>
        <v>8</v>
      </c>
      <c r="AB38" s="13">
        <f t="shared" si="0"/>
        <v>65</v>
      </c>
      <c r="AC38" s="15">
        <f t="shared" si="3"/>
        <v>3.0769230769230771E-2</v>
      </c>
      <c r="AD38" s="15">
        <f t="shared" si="1"/>
        <v>3.0769230769230771E-2</v>
      </c>
      <c r="AE38" s="15">
        <f t="shared" si="1"/>
        <v>0.15384615384615385</v>
      </c>
      <c r="AF38" s="15">
        <f t="shared" si="1"/>
        <v>0.16923076923076924</v>
      </c>
      <c r="AG38" s="15">
        <f t="shared" si="1"/>
        <v>0.49230769230769234</v>
      </c>
      <c r="AH38" s="15">
        <f t="shared" si="1"/>
        <v>0.12307692307692308</v>
      </c>
      <c r="AI38" s="32">
        <f t="shared" si="2"/>
        <v>4.21</v>
      </c>
      <c r="AJ38" s="32">
        <f t="shared" si="2"/>
        <v>1.08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0</v>
      </c>
      <c r="W39" s="13">
        <f t="shared" si="0"/>
        <v>3</v>
      </c>
      <c r="X39" s="13">
        <f t="shared" si="0"/>
        <v>15</v>
      </c>
      <c r="Y39" s="13">
        <f t="shared" si="0"/>
        <v>22</v>
      </c>
      <c r="Z39" s="13">
        <f t="shared" si="0"/>
        <v>24</v>
      </c>
      <c r="AA39" s="13">
        <f t="shared" si="0"/>
        <v>1</v>
      </c>
      <c r="AB39" s="13">
        <f t="shared" si="0"/>
        <v>65</v>
      </c>
      <c r="AC39" s="44">
        <f t="shared" si="3"/>
        <v>0</v>
      </c>
      <c r="AD39" s="15">
        <f t="shared" si="1"/>
        <v>4.6153846153846156E-2</v>
      </c>
      <c r="AE39" s="15">
        <f t="shared" si="1"/>
        <v>0.23076923076923078</v>
      </c>
      <c r="AF39" s="15">
        <f t="shared" si="1"/>
        <v>0.33846153846153848</v>
      </c>
      <c r="AG39" s="15">
        <f t="shared" si="1"/>
        <v>0.36923076923076925</v>
      </c>
      <c r="AH39" s="15">
        <f t="shared" si="1"/>
        <v>1.5384615384615385E-2</v>
      </c>
      <c r="AI39" s="32">
        <f t="shared" si="2"/>
        <v>4.05</v>
      </c>
      <c r="AJ39" s="32">
        <f t="shared" si="2"/>
        <v>0.9</v>
      </c>
      <c r="AK39" s="13">
        <f t="shared" si="2"/>
        <v>4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si="0"/>
        <v>0</v>
      </c>
      <c r="W40" s="13">
        <f t="shared" si="0"/>
        <v>0</v>
      </c>
      <c r="X40" s="13">
        <f t="shared" si="0"/>
        <v>11</v>
      </c>
      <c r="Y40" s="13">
        <f t="shared" si="0"/>
        <v>19</v>
      </c>
      <c r="Z40" s="13">
        <f t="shared" si="0"/>
        <v>33</v>
      </c>
      <c r="AA40" s="13">
        <f t="shared" si="0"/>
        <v>2</v>
      </c>
      <c r="AB40" s="13">
        <f t="shared" si="0"/>
        <v>65</v>
      </c>
      <c r="AC40" s="44">
        <f t="shared" si="3"/>
        <v>0</v>
      </c>
      <c r="AD40" s="15">
        <f t="shared" si="1"/>
        <v>0</v>
      </c>
      <c r="AE40" s="15">
        <f t="shared" si="1"/>
        <v>0.16923076923076924</v>
      </c>
      <c r="AF40" s="15">
        <f t="shared" si="1"/>
        <v>0.29230769230769232</v>
      </c>
      <c r="AG40" s="15">
        <f t="shared" si="1"/>
        <v>0.50769230769230766</v>
      </c>
      <c r="AH40" s="15">
        <f t="shared" si="1"/>
        <v>3.0769230769230771E-2</v>
      </c>
      <c r="AI40" s="32">
        <f t="shared" si="2"/>
        <v>4.3499999999999996</v>
      </c>
      <c r="AJ40" s="32">
        <f t="shared" si="2"/>
        <v>0.77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0</v>
      </c>
      <c r="W42" s="13">
        <f t="shared" ref="W42:AA42" si="4">+AO7</f>
        <v>3</v>
      </c>
      <c r="X42" s="13">
        <f t="shared" si="4"/>
        <v>12</v>
      </c>
      <c r="Y42" s="13">
        <f t="shared" si="4"/>
        <v>30</v>
      </c>
      <c r="Z42" s="13">
        <f t="shared" si="4"/>
        <v>20</v>
      </c>
      <c r="AA42" s="13">
        <f t="shared" si="4"/>
        <v>0</v>
      </c>
      <c r="AB42" s="14">
        <f>SUM(V42:AA42)</f>
        <v>65</v>
      </c>
      <c r="AC42" s="44">
        <f>V42/$AB42</f>
        <v>0</v>
      </c>
      <c r="AD42" s="15">
        <f t="shared" ref="AD42:AH42" si="5">W42/$AB42</f>
        <v>4.6153846153846156E-2</v>
      </c>
      <c r="AE42" s="15">
        <f t="shared" si="5"/>
        <v>0.18461538461538463</v>
      </c>
      <c r="AF42" s="15">
        <f t="shared" si="5"/>
        <v>0.46153846153846156</v>
      </c>
      <c r="AG42" s="15">
        <f t="shared" si="5"/>
        <v>0.30769230769230771</v>
      </c>
      <c r="AH42" s="15">
        <f t="shared" si="5"/>
        <v>0</v>
      </c>
      <c r="AI42" s="32">
        <f>+BA7</f>
        <v>4.03</v>
      </c>
      <c r="AJ42" s="32">
        <f t="shared" ref="AJ42:AL42" si="6">+BB7</f>
        <v>0.83</v>
      </c>
      <c r="AK42" s="13">
        <f t="shared" si="6"/>
        <v>4</v>
      </c>
      <c r="AL42" s="13">
        <f t="shared" si="6"/>
        <v>4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25">
      <c r="A45" s="4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x14ac:dyDescent="0.25">
      <c r="A46" s="45"/>
      <c r="B46" s="45"/>
      <c r="C46" s="45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1:56" x14ac:dyDescent="0.25"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1:56" x14ac:dyDescent="0.25"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39:56" x14ac:dyDescent="0.25"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7152-ACF5-43EC-904A-6D2DAE1C21F4}">
  <sheetPr>
    <tabColor rgb="FF92D050"/>
    <pageSetUpPr fitToPage="1"/>
  </sheetPr>
  <dimension ref="A1:BD54"/>
  <sheetViews>
    <sheetView view="pageBreakPreview" zoomScale="80" zoomScaleNormal="100" zoomScaleSheetLayoutView="80" workbookViewId="0">
      <selection activeCell="A45" sqref="A45:XFD48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60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68</v>
      </c>
      <c r="AN1">
        <v>1</v>
      </c>
      <c r="AO1">
        <v>1</v>
      </c>
      <c r="AP1">
        <v>1</v>
      </c>
      <c r="AQ1">
        <v>8</v>
      </c>
      <c r="AR1">
        <v>20</v>
      </c>
      <c r="AS1">
        <v>0</v>
      </c>
      <c r="AT1">
        <v>31</v>
      </c>
      <c r="AU1" t="s">
        <v>68</v>
      </c>
      <c r="AV1">
        <v>1</v>
      </c>
      <c r="AW1">
        <v>1</v>
      </c>
      <c r="AX1">
        <v>1</v>
      </c>
      <c r="AY1">
        <v>8</v>
      </c>
      <c r="AZ1">
        <v>20</v>
      </c>
      <c r="BA1">
        <v>4.45</v>
      </c>
      <c r="BB1">
        <v>0.96</v>
      </c>
      <c r="BC1">
        <v>5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69</v>
      </c>
      <c r="AN2">
        <v>4</v>
      </c>
      <c r="AO2">
        <v>2</v>
      </c>
      <c r="AP2">
        <v>4</v>
      </c>
      <c r="AQ2">
        <v>6</v>
      </c>
      <c r="AR2">
        <v>9</v>
      </c>
      <c r="AS2">
        <v>6</v>
      </c>
      <c r="AT2">
        <v>31</v>
      </c>
      <c r="AU2" t="s">
        <v>69</v>
      </c>
      <c r="AV2">
        <v>4</v>
      </c>
      <c r="AW2">
        <v>2</v>
      </c>
      <c r="AX2">
        <v>4</v>
      </c>
      <c r="AY2">
        <v>6</v>
      </c>
      <c r="AZ2">
        <v>9</v>
      </c>
      <c r="BA2">
        <v>3.56</v>
      </c>
      <c r="BB2">
        <v>1.47</v>
      </c>
      <c r="BC2">
        <v>4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70</v>
      </c>
      <c r="AN3">
        <v>1</v>
      </c>
      <c r="AO3">
        <v>1</v>
      </c>
      <c r="AP3">
        <v>1</v>
      </c>
      <c r="AQ3">
        <v>7</v>
      </c>
      <c r="AR3">
        <v>10</v>
      </c>
      <c r="AS3">
        <v>11</v>
      </c>
      <c r="AT3">
        <v>31</v>
      </c>
      <c r="AU3" t="s">
        <v>70</v>
      </c>
      <c r="AV3">
        <v>1</v>
      </c>
      <c r="AW3">
        <v>1</v>
      </c>
      <c r="AX3">
        <v>1</v>
      </c>
      <c r="AY3">
        <v>7</v>
      </c>
      <c r="AZ3">
        <v>10</v>
      </c>
      <c r="BA3">
        <v>4.2</v>
      </c>
      <c r="BB3">
        <v>1.1100000000000001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71</v>
      </c>
      <c r="AN4">
        <v>1</v>
      </c>
      <c r="AO4">
        <v>1</v>
      </c>
      <c r="AP4">
        <v>1</v>
      </c>
      <c r="AQ4">
        <v>8</v>
      </c>
      <c r="AR4">
        <v>16</v>
      </c>
      <c r="AS4">
        <v>4</v>
      </c>
      <c r="AT4">
        <v>31</v>
      </c>
      <c r="AU4" t="s">
        <v>71</v>
      </c>
      <c r="AV4">
        <v>1</v>
      </c>
      <c r="AW4">
        <v>1</v>
      </c>
      <c r="AX4">
        <v>1</v>
      </c>
      <c r="AY4">
        <v>8</v>
      </c>
      <c r="AZ4">
        <v>16</v>
      </c>
      <c r="BA4">
        <v>4.37</v>
      </c>
      <c r="BB4">
        <v>1.01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72</v>
      </c>
      <c r="AN5">
        <v>1</v>
      </c>
      <c r="AO5">
        <v>0</v>
      </c>
      <c r="AP5">
        <v>3</v>
      </c>
      <c r="AQ5">
        <v>9</v>
      </c>
      <c r="AR5">
        <v>18</v>
      </c>
      <c r="AS5">
        <v>0</v>
      </c>
      <c r="AT5">
        <v>31</v>
      </c>
      <c r="AU5" t="s">
        <v>72</v>
      </c>
      <c r="AV5">
        <v>1</v>
      </c>
      <c r="AW5">
        <v>0</v>
      </c>
      <c r="AX5">
        <v>3</v>
      </c>
      <c r="AY5">
        <v>9</v>
      </c>
      <c r="AZ5">
        <v>18</v>
      </c>
      <c r="BA5">
        <v>4.3899999999999997</v>
      </c>
      <c r="BB5">
        <v>0.92</v>
      </c>
      <c r="BC5">
        <v>5</v>
      </c>
      <c r="BD5">
        <v>5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t="s">
        <v>73</v>
      </c>
      <c r="AN6">
        <v>1</v>
      </c>
      <c r="AO6">
        <v>0</v>
      </c>
      <c r="AP6">
        <v>2</v>
      </c>
      <c r="AQ6">
        <v>10</v>
      </c>
      <c r="AR6">
        <v>17</v>
      </c>
      <c r="AS6">
        <v>1</v>
      </c>
      <c r="AT6">
        <v>31</v>
      </c>
      <c r="AU6" t="s">
        <v>73</v>
      </c>
      <c r="AV6">
        <v>1</v>
      </c>
      <c r="AW6">
        <v>0</v>
      </c>
      <c r="AX6">
        <v>2</v>
      </c>
      <c r="AY6">
        <v>10</v>
      </c>
      <c r="AZ6">
        <v>17</v>
      </c>
      <c r="BA6">
        <v>4.4000000000000004</v>
      </c>
      <c r="BB6">
        <v>0.89</v>
      </c>
      <c r="BC6">
        <v>5</v>
      </c>
      <c r="BD6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t="s">
        <v>74</v>
      </c>
      <c r="AN7">
        <v>1</v>
      </c>
      <c r="AO7">
        <v>0</v>
      </c>
      <c r="AP7">
        <v>3</v>
      </c>
      <c r="AQ7">
        <v>13</v>
      </c>
      <c r="AR7">
        <v>14</v>
      </c>
      <c r="AS7">
        <v>0</v>
      </c>
      <c r="AT7">
        <v>31</v>
      </c>
      <c r="AU7" t="s">
        <v>74</v>
      </c>
      <c r="AV7">
        <v>1</v>
      </c>
      <c r="AW7">
        <v>0</v>
      </c>
      <c r="AX7">
        <v>3</v>
      </c>
      <c r="AY7">
        <v>13</v>
      </c>
      <c r="AZ7">
        <v>14</v>
      </c>
      <c r="BA7">
        <v>4.26</v>
      </c>
      <c r="BB7">
        <v>0.89</v>
      </c>
      <c r="BC7">
        <v>4</v>
      </c>
      <c r="BD7">
        <v>5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25">
      <c r="A9" s="83" t="s">
        <v>129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77" t="s">
        <v>33</v>
      </c>
      <c r="D25" s="77"/>
      <c r="E25" s="77"/>
      <c r="F25" s="77"/>
      <c r="G25" s="77"/>
      <c r="H25" s="77"/>
      <c r="I25" s="77"/>
      <c r="J25" s="77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40" si="0">+AN1</f>
        <v>1</v>
      </c>
      <c r="W35" s="13">
        <f t="shared" si="0"/>
        <v>1</v>
      </c>
      <c r="X35" s="13">
        <f t="shared" si="0"/>
        <v>1</v>
      </c>
      <c r="Y35" s="13">
        <f t="shared" si="0"/>
        <v>8</v>
      </c>
      <c r="Z35" s="13">
        <f t="shared" si="0"/>
        <v>20</v>
      </c>
      <c r="AA35" s="13">
        <f t="shared" si="0"/>
        <v>0</v>
      </c>
      <c r="AB35" s="13">
        <f t="shared" si="0"/>
        <v>31</v>
      </c>
      <c r="AC35" s="15">
        <f>V35/$AB35</f>
        <v>3.2258064516129031E-2</v>
      </c>
      <c r="AD35" s="15">
        <f t="shared" ref="AD35:AH40" si="1">W35/$AB35</f>
        <v>3.2258064516129031E-2</v>
      </c>
      <c r="AE35" s="15">
        <f t="shared" si="1"/>
        <v>3.2258064516129031E-2</v>
      </c>
      <c r="AF35" s="15">
        <f t="shared" si="1"/>
        <v>0.25806451612903225</v>
      </c>
      <c r="AG35" s="15">
        <f t="shared" si="1"/>
        <v>0.64516129032258063</v>
      </c>
      <c r="AH35" s="15">
        <f t="shared" si="1"/>
        <v>0</v>
      </c>
      <c r="AI35" s="32">
        <f t="shared" ref="AI35:AL40" si="2">+BA1</f>
        <v>4.45</v>
      </c>
      <c r="AJ35" s="32">
        <f t="shared" si="2"/>
        <v>0.96</v>
      </c>
      <c r="AK35" s="13">
        <f t="shared" si="2"/>
        <v>5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4</v>
      </c>
      <c r="W36" s="13">
        <f t="shared" si="0"/>
        <v>2</v>
      </c>
      <c r="X36" s="13">
        <f t="shared" si="0"/>
        <v>4</v>
      </c>
      <c r="Y36" s="13">
        <f t="shared" si="0"/>
        <v>6</v>
      </c>
      <c r="Z36" s="13">
        <f t="shared" si="0"/>
        <v>9</v>
      </c>
      <c r="AA36" s="13">
        <f t="shared" si="0"/>
        <v>6</v>
      </c>
      <c r="AB36" s="13">
        <f t="shared" si="0"/>
        <v>31</v>
      </c>
      <c r="AC36" s="15">
        <f t="shared" ref="AC36:AC40" si="3">V36/$AB36</f>
        <v>0.12903225806451613</v>
      </c>
      <c r="AD36" s="44">
        <f t="shared" si="1"/>
        <v>6.4516129032258063E-2</v>
      </c>
      <c r="AE36" s="15">
        <f t="shared" si="1"/>
        <v>0.12903225806451613</v>
      </c>
      <c r="AF36" s="15">
        <f t="shared" si="1"/>
        <v>0.19354838709677419</v>
      </c>
      <c r="AG36" s="15">
        <f t="shared" si="1"/>
        <v>0.29032258064516131</v>
      </c>
      <c r="AH36" s="15">
        <f t="shared" si="1"/>
        <v>0.19354838709677419</v>
      </c>
      <c r="AI36" s="32">
        <f t="shared" si="2"/>
        <v>3.56</v>
      </c>
      <c r="AJ36" s="32">
        <f t="shared" si="2"/>
        <v>1.47</v>
      </c>
      <c r="AK36" s="13">
        <f t="shared" si="2"/>
        <v>4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1</v>
      </c>
      <c r="W37" s="13">
        <f t="shared" si="0"/>
        <v>1</v>
      </c>
      <c r="X37" s="13">
        <f t="shared" si="0"/>
        <v>1</v>
      </c>
      <c r="Y37" s="13">
        <f t="shared" si="0"/>
        <v>7</v>
      </c>
      <c r="Z37" s="13">
        <f t="shared" si="0"/>
        <v>10</v>
      </c>
      <c r="AA37" s="13">
        <f t="shared" si="0"/>
        <v>11</v>
      </c>
      <c r="AB37" s="13">
        <f t="shared" si="0"/>
        <v>31</v>
      </c>
      <c r="AC37" s="15">
        <f t="shared" si="3"/>
        <v>3.2258064516129031E-2</v>
      </c>
      <c r="AD37" s="15">
        <f t="shared" si="1"/>
        <v>3.2258064516129031E-2</v>
      </c>
      <c r="AE37" s="15">
        <f t="shared" si="1"/>
        <v>3.2258064516129031E-2</v>
      </c>
      <c r="AF37" s="15">
        <f t="shared" si="1"/>
        <v>0.22580645161290322</v>
      </c>
      <c r="AG37" s="15">
        <f t="shared" si="1"/>
        <v>0.32258064516129031</v>
      </c>
      <c r="AH37" s="15">
        <f t="shared" si="1"/>
        <v>0.35483870967741937</v>
      </c>
      <c r="AI37" s="32">
        <f t="shared" si="2"/>
        <v>4.2</v>
      </c>
      <c r="AJ37" s="32">
        <f t="shared" si="2"/>
        <v>1.1100000000000001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1</v>
      </c>
      <c r="W38" s="13">
        <f t="shared" si="0"/>
        <v>1</v>
      </c>
      <c r="X38" s="13">
        <f t="shared" si="0"/>
        <v>1</v>
      </c>
      <c r="Y38" s="13">
        <f t="shared" si="0"/>
        <v>8</v>
      </c>
      <c r="Z38" s="13">
        <f t="shared" si="0"/>
        <v>16</v>
      </c>
      <c r="AA38" s="13">
        <f t="shared" si="0"/>
        <v>4</v>
      </c>
      <c r="AB38" s="13">
        <f t="shared" si="0"/>
        <v>31</v>
      </c>
      <c r="AC38" s="15">
        <f t="shared" si="3"/>
        <v>3.2258064516129031E-2</v>
      </c>
      <c r="AD38" s="44">
        <f t="shared" si="1"/>
        <v>3.2258064516129031E-2</v>
      </c>
      <c r="AE38" s="15">
        <f t="shared" si="1"/>
        <v>3.2258064516129031E-2</v>
      </c>
      <c r="AF38" s="15">
        <f t="shared" si="1"/>
        <v>0.25806451612903225</v>
      </c>
      <c r="AG38" s="15">
        <f t="shared" si="1"/>
        <v>0.5161290322580645</v>
      </c>
      <c r="AH38" s="15">
        <f t="shared" si="1"/>
        <v>0.12903225806451613</v>
      </c>
      <c r="AI38" s="32">
        <f t="shared" si="2"/>
        <v>4.37</v>
      </c>
      <c r="AJ38" s="32">
        <f t="shared" si="2"/>
        <v>1.01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1</v>
      </c>
      <c r="W39" s="13">
        <f t="shared" si="0"/>
        <v>0</v>
      </c>
      <c r="X39" s="13">
        <f t="shared" si="0"/>
        <v>3</v>
      </c>
      <c r="Y39" s="13">
        <f t="shared" si="0"/>
        <v>9</v>
      </c>
      <c r="Z39" s="13">
        <f t="shared" si="0"/>
        <v>18</v>
      </c>
      <c r="AA39" s="13">
        <f t="shared" si="0"/>
        <v>0</v>
      </c>
      <c r="AB39" s="13">
        <f t="shared" si="0"/>
        <v>31</v>
      </c>
      <c r="AC39" s="44">
        <f t="shared" si="3"/>
        <v>3.2258064516129031E-2</v>
      </c>
      <c r="AD39" s="15">
        <f t="shared" si="1"/>
        <v>0</v>
      </c>
      <c r="AE39" s="15">
        <f t="shared" si="1"/>
        <v>9.6774193548387094E-2</v>
      </c>
      <c r="AF39" s="15">
        <f t="shared" si="1"/>
        <v>0.29032258064516131</v>
      </c>
      <c r="AG39" s="15">
        <f t="shared" si="1"/>
        <v>0.58064516129032262</v>
      </c>
      <c r="AH39" s="15">
        <f t="shared" si="1"/>
        <v>0</v>
      </c>
      <c r="AI39" s="32">
        <f t="shared" si="2"/>
        <v>4.3899999999999997</v>
      </c>
      <c r="AJ39" s="32">
        <f t="shared" si="2"/>
        <v>0.92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si="0"/>
        <v>1</v>
      </c>
      <c r="W40" s="13">
        <f t="shared" si="0"/>
        <v>0</v>
      </c>
      <c r="X40" s="13">
        <f t="shared" si="0"/>
        <v>2</v>
      </c>
      <c r="Y40" s="13">
        <f t="shared" si="0"/>
        <v>10</v>
      </c>
      <c r="Z40" s="13">
        <f t="shared" si="0"/>
        <v>17</v>
      </c>
      <c r="AA40" s="13">
        <f t="shared" si="0"/>
        <v>1</v>
      </c>
      <c r="AB40" s="13">
        <f t="shared" si="0"/>
        <v>31</v>
      </c>
      <c r="AC40" s="44">
        <f t="shared" si="3"/>
        <v>3.2258064516129031E-2</v>
      </c>
      <c r="AD40" s="15">
        <f t="shared" si="1"/>
        <v>0</v>
      </c>
      <c r="AE40" s="15">
        <f t="shared" si="1"/>
        <v>6.4516129032258063E-2</v>
      </c>
      <c r="AF40" s="15">
        <f t="shared" si="1"/>
        <v>0.32258064516129031</v>
      </c>
      <c r="AG40" s="15">
        <f t="shared" si="1"/>
        <v>0.54838709677419351</v>
      </c>
      <c r="AH40" s="15">
        <f t="shared" si="1"/>
        <v>3.2258064516129031E-2</v>
      </c>
      <c r="AI40" s="32">
        <f t="shared" si="2"/>
        <v>4.4000000000000004</v>
      </c>
      <c r="AJ40" s="32">
        <f t="shared" si="2"/>
        <v>0.89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1</v>
      </c>
      <c r="W42" s="13">
        <f t="shared" ref="W42:AA42" si="4">+AO7</f>
        <v>0</v>
      </c>
      <c r="X42" s="13">
        <f t="shared" si="4"/>
        <v>3</v>
      </c>
      <c r="Y42" s="13">
        <f t="shared" si="4"/>
        <v>13</v>
      </c>
      <c r="Z42" s="13">
        <f t="shared" si="4"/>
        <v>14</v>
      </c>
      <c r="AA42" s="13">
        <f t="shared" si="4"/>
        <v>0</v>
      </c>
      <c r="AB42" s="14">
        <f>SUM(V42:AA42)</f>
        <v>31</v>
      </c>
      <c r="AC42" s="44">
        <f>V42/$AB42</f>
        <v>3.2258064516129031E-2</v>
      </c>
      <c r="AD42" s="15">
        <f t="shared" ref="AD42:AH42" si="5">W42/$AB42</f>
        <v>0</v>
      </c>
      <c r="AE42" s="15">
        <f t="shared" si="5"/>
        <v>9.6774193548387094E-2</v>
      </c>
      <c r="AF42" s="15">
        <f t="shared" si="5"/>
        <v>0.41935483870967744</v>
      </c>
      <c r="AG42" s="15">
        <f t="shared" si="5"/>
        <v>0.45161290322580644</v>
      </c>
      <c r="AH42" s="44">
        <f t="shared" si="5"/>
        <v>0</v>
      </c>
      <c r="AI42" s="32">
        <f>+BA7</f>
        <v>4.26</v>
      </c>
      <c r="AJ42" s="32">
        <f t="shared" ref="AJ42:AL42" si="6">+BB7</f>
        <v>0.89</v>
      </c>
      <c r="AK42" s="13">
        <f t="shared" si="6"/>
        <v>4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44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71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25">
      <c r="A45" s="4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 s="45"/>
      <c r="B48" s="45"/>
      <c r="C48" s="45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 s="45"/>
      <c r="B49" s="45"/>
      <c r="C49" s="45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x14ac:dyDescent="0.25">
      <c r="A50" s="45"/>
      <c r="B50" s="45"/>
      <c r="C50" s="45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1:56" x14ac:dyDescent="0.25">
      <c r="A51" s="45"/>
      <c r="B51" s="45"/>
      <c r="C51" s="45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56" x14ac:dyDescent="0.25"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7" max="3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6F22-2AA2-4DE5-8358-1462CF5304AC}">
  <sheetPr>
    <tabColor rgb="FF92D050"/>
    <pageSetUpPr fitToPage="1"/>
  </sheetPr>
  <dimension ref="A1:BD54"/>
  <sheetViews>
    <sheetView view="pageBreakPreview" zoomScale="80" zoomScaleNormal="100" zoomScaleSheetLayoutView="80" workbookViewId="0">
      <selection activeCell="A45" sqref="A45:XFD50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75</v>
      </c>
      <c r="AN1">
        <v>0</v>
      </c>
      <c r="AO1">
        <v>0</v>
      </c>
      <c r="AP1">
        <v>2</v>
      </c>
      <c r="AQ1">
        <v>10</v>
      </c>
      <c r="AR1">
        <v>23</v>
      </c>
      <c r="AS1">
        <v>0</v>
      </c>
      <c r="AT1">
        <v>35</v>
      </c>
      <c r="AU1" t="s">
        <v>75</v>
      </c>
      <c r="AV1">
        <v>0</v>
      </c>
      <c r="AW1">
        <v>0</v>
      </c>
      <c r="AX1">
        <v>2</v>
      </c>
      <c r="AY1">
        <v>10</v>
      </c>
      <c r="AZ1">
        <v>23</v>
      </c>
      <c r="BA1">
        <v>4.5999999999999996</v>
      </c>
      <c r="BB1">
        <v>0.6</v>
      </c>
      <c r="BC1">
        <v>5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76</v>
      </c>
      <c r="AN2">
        <v>3</v>
      </c>
      <c r="AO2">
        <v>0</v>
      </c>
      <c r="AP2">
        <v>4</v>
      </c>
      <c r="AQ2">
        <v>9</v>
      </c>
      <c r="AR2">
        <v>16</v>
      </c>
      <c r="AS2">
        <v>3</v>
      </c>
      <c r="AT2">
        <v>35</v>
      </c>
      <c r="AU2" t="s">
        <v>76</v>
      </c>
      <c r="AV2">
        <v>3</v>
      </c>
      <c r="AW2">
        <v>0</v>
      </c>
      <c r="AX2">
        <v>4</v>
      </c>
      <c r="AY2">
        <v>9</v>
      </c>
      <c r="AZ2">
        <v>16</v>
      </c>
      <c r="BA2">
        <v>4.09</v>
      </c>
      <c r="BB2">
        <v>1.23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77</v>
      </c>
      <c r="AN3">
        <v>0</v>
      </c>
      <c r="AO3">
        <v>1</v>
      </c>
      <c r="AP3">
        <v>1</v>
      </c>
      <c r="AQ3">
        <v>8</v>
      </c>
      <c r="AR3">
        <v>17</v>
      </c>
      <c r="AS3">
        <v>8</v>
      </c>
      <c r="AT3">
        <v>35</v>
      </c>
      <c r="AU3" t="s">
        <v>77</v>
      </c>
      <c r="AV3">
        <v>0</v>
      </c>
      <c r="AW3">
        <v>1</v>
      </c>
      <c r="AX3">
        <v>1</v>
      </c>
      <c r="AY3">
        <v>8</v>
      </c>
      <c r="AZ3">
        <v>17</v>
      </c>
      <c r="BA3">
        <v>4.5199999999999996</v>
      </c>
      <c r="BB3">
        <v>0.75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78</v>
      </c>
      <c r="AN4">
        <v>0</v>
      </c>
      <c r="AO4">
        <v>1</v>
      </c>
      <c r="AP4">
        <v>0</v>
      </c>
      <c r="AQ4">
        <v>10</v>
      </c>
      <c r="AR4">
        <v>19</v>
      </c>
      <c r="AS4">
        <v>5</v>
      </c>
      <c r="AT4">
        <v>35</v>
      </c>
      <c r="AU4" t="s">
        <v>78</v>
      </c>
      <c r="AV4">
        <v>0</v>
      </c>
      <c r="AW4">
        <v>1</v>
      </c>
      <c r="AX4">
        <v>0</v>
      </c>
      <c r="AY4">
        <v>10</v>
      </c>
      <c r="AZ4">
        <v>19</v>
      </c>
      <c r="BA4">
        <v>4.57</v>
      </c>
      <c r="BB4">
        <v>0.68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79</v>
      </c>
      <c r="AN5">
        <v>0</v>
      </c>
      <c r="AO5">
        <v>0</v>
      </c>
      <c r="AP5">
        <v>2</v>
      </c>
      <c r="AQ5">
        <v>11</v>
      </c>
      <c r="AR5">
        <v>22</v>
      </c>
      <c r="AS5">
        <v>0</v>
      </c>
      <c r="AT5">
        <v>35</v>
      </c>
      <c r="AU5" t="s">
        <v>79</v>
      </c>
      <c r="AV5">
        <v>0</v>
      </c>
      <c r="AW5">
        <v>0</v>
      </c>
      <c r="AX5">
        <v>2</v>
      </c>
      <c r="AY5">
        <v>11</v>
      </c>
      <c r="AZ5">
        <v>22</v>
      </c>
      <c r="BA5">
        <v>4.57</v>
      </c>
      <c r="BB5">
        <v>0.61</v>
      </c>
      <c r="BC5">
        <v>5</v>
      </c>
      <c r="BD5">
        <v>5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t="s">
        <v>80</v>
      </c>
      <c r="AN6">
        <v>0</v>
      </c>
      <c r="AO6">
        <v>0</v>
      </c>
      <c r="AP6">
        <v>1</v>
      </c>
      <c r="AQ6">
        <v>9</v>
      </c>
      <c r="AR6">
        <v>24</v>
      </c>
      <c r="AS6">
        <v>1</v>
      </c>
      <c r="AT6">
        <v>35</v>
      </c>
      <c r="AU6" t="s">
        <v>80</v>
      </c>
      <c r="AV6">
        <v>0</v>
      </c>
      <c r="AW6">
        <v>0</v>
      </c>
      <c r="AX6">
        <v>1</v>
      </c>
      <c r="AY6">
        <v>9</v>
      </c>
      <c r="AZ6">
        <v>24</v>
      </c>
      <c r="BA6">
        <v>4.68</v>
      </c>
      <c r="BB6">
        <v>0.53</v>
      </c>
      <c r="BC6">
        <v>5</v>
      </c>
      <c r="BD6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t="s">
        <v>81</v>
      </c>
      <c r="AN7">
        <v>0</v>
      </c>
      <c r="AO7">
        <v>0</v>
      </c>
      <c r="AP7">
        <v>1</v>
      </c>
      <c r="AQ7">
        <v>12</v>
      </c>
      <c r="AR7">
        <v>21</v>
      </c>
      <c r="AS7">
        <v>1</v>
      </c>
      <c r="AT7">
        <v>35</v>
      </c>
      <c r="AU7" t="s">
        <v>81</v>
      </c>
      <c r="AV7">
        <v>0</v>
      </c>
      <c r="AW7">
        <v>0</v>
      </c>
      <c r="AX7">
        <v>1</v>
      </c>
      <c r="AY7">
        <v>12</v>
      </c>
      <c r="AZ7">
        <v>21</v>
      </c>
      <c r="BA7">
        <v>4.59</v>
      </c>
      <c r="BB7">
        <v>0.56000000000000005</v>
      </c>
      <c r="BC7">
        <v>5</v>
      </c>
      <c r="BD7">
        <v>5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25">
      <c r="A9" s="83" t="s">
        <v>130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77" t="s">
        <v>33</v>
      </c>
      <c r="D25" s="77"/>
      <c r="E25" s="77"/>
      <c r="F25" s="77"/>
      <c r="G25" s="77"/>
      <c r="H25" s="77"/>
      <c r="I25" s="77"/>
      <c r="J25" s="77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40" si="0">+AN1</f>
        <v>0</v>
      </c>
      <c r="W35" s="13">
        <f t="shared" si="0"/>
        <v>0</v>
      </c>
      <c r="X35" s="13">
        <f t="shared" si="0"/>
        <v>2</v>
      </c>
      <c r="Y35" s="13">
        <f t="shared" si="0"/>
        <v>10</v>
      </c>
      <c r="Z35" s="13">
        <f t="shared" si="0"/>
        <v>23</v>
      </c>
      <c r="AA35" s="13">
        <f t="shared" si="0"/>
        <v>0</v>
      </c>
      <c r="AB35" s="13">
        <f t="shared" si="0"/>
        <v>35</v>
      </c>
      <c r="AC35" s="15">
        <f>V35/$AB35</f>
        <v>0</v>
      </c>
      <c r="AD35" s="15">
        <f t="shared" ref="AD35:AH40" si="1">W35/$AB35</f>
        <v>0</v>
      </c>
      <c r="AE35" s="15">
        <f t="shared" si="1"/>
        <v>5.7142857142857141E-2</v>
      </c>
      <c r="AF35" s="15">
        <f t="shared" si="1"/>
        <v>0.2857142857142857</v>
      </c>
      <c r="AG35" s="15">
        <f t="shared" si="1"/>
        <v>0.65714285714285714</v>
      </c>
      <c r="AH35" s="15">
        <f t="shared" si="1"/>
        <v>0</v>
      </c>
      <c r="AI35" s="32">
        <f t="shared" ref="AI35:AL40" si="2">+BA1</f>
        <v>4.5999999999999996</v>
      </c>
      <c r="AJ35" s="32">
        <f t="shared" si="2"/>
        <v>0.6</v>
      </c>
      <c r="AK35" s="13">
        <f t="shared" si="2"/>
        <v>5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3</v>
      </c>
      <c r="W36" s="13">
        <f t="shared" si="0"/>
        <v>0</v>
      </c>
      <c r="X36" s="13">
        <f t="shared" si="0"/>
        <v>4</v>
      </c>
      <c r="Y36" s="13">
        <f t="shared" si="0"/>
        <v>9</v>
      </c>
      <c r="Z36" s="13">
        <f t="shared" si="0"/>
        <v>16</v>
      </c>
      <c r="AA36" s="13">
        <f t="shared" si="0"/>
        <v>3</v>
      </c>
      <c r="AB36" s="13">
        <f t="shared" si="0"/>
        <v>35</v>
      </c>
      <c r="AC36" s="15">
        <f t="shared" ref="AC36:AC40" si="3">V36/$AB36</f>
        <v>8.5714285714285715E-2</v>
      </c>
      <c r="AD36" s="15">
        <f t="shared" si="1"/>
        <v>0</v>
      </c>
      <c r="AE36" s="15">
        <f t="shared" si="1"/>
        <v>0.11428571428571428</v>
      </c>
      <c r="AF36" s="15">
        <f t="shared" si="1"/>
        <v>0.25714285714285712</v>
      </c>
      <c r="AG36" s="15">
        <f t="shared" si="1"/>
        <v>0.45714285714285713</v>
      </c>
      <c r="AH36" s="15">
        <f t="shared" si="1"/>
        <v>8.5714285714285715E-2</v>
      </c>
      <c r="AI36" s="32">
        <f t="shared" si="2"/>
        <v>4.09</v>
      </c>
      <c r="AJ36" s="32">
        <f t="shared" si="2"/>
        <v>1.23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0</v>
      </c>
      <c r="W37" s="13">
        <f t="shared" si="0"/>
        <v>1</v>
      </c>
      <c r="X37" s="13">
        <f t="shared" si="0"/>
        <v>1</v>
      </c>
      <c r="Y37" s="13">
        <f t="shared" si="0"/>
        <v>8</v>
      </c>
      <c r="Z37" s="13">
        <f t="shared" si="0"/>
        <v>17</v>
      </c>
      <c r="AA37" s="13">
        <f t="shared" si="0"/>
        <v>8</v>
      </c>
      <c r="AB37" s="13">
        <f t="shared" si="0"/>
        <v>35</v>
      </c>
      <c r="AC37" s="15">
        <f t="shared" si="3"/>
        <v>0</v>
      </c>
      <c r="AD37" s="15">
        <f t="shared" si="1"/>
        <v>2.8571428571428571E-2</v>
      </c>
      <c r="AE37" s="15">
        <f t="shared" si="1"/>
        <v>2.8571428571428571E-2</v>
      </c>
      <c r="AF37" s="15">
        <f t="shared" si="1"/>
        <v>0.22857142857142856</v>
      </c>
      <c r="AG37" s="15">
        <f t="shared" si="1"/>
        <v>0.48571428571428571</v>
      </c>
      <c r="AH37" s="15">
        <f t="shared" si="1"/>
        <v>0.22857142857142856</v>
      </c>
      <c r="AI37" s="32">
        <f t="shared" si="2"/>
        <v>4.5199999999999996</v>
      </c>
      <c r="AJ37" s="32">
        <f t="shared" si="2"/>
        <v>0.75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0</v>
      </c>
      <c r="W38" s="13">
        <f t="shared" si="0"/>
        <v>1</v>
      </c>
      <c r="X38" s="13">
        <f t="shared" si="0"/>
        <v>0</v>
      </c>
      <c r="Y38" s="13">
        <f t="shared" si="0"/>
        <v>10</v>
      </c>
      <c r="Z38" s="13">
        <f t="shared" si="0"/>
        <v>19</v>
      </c>
      <c r="AA38" s="13">
        <f t="shared" si="0"/>
        <v>5</v>
      </c>
      <c r="AB38" s="13">
        <f t="shared" si="0"/>
        <v>35</v>
      </c>
      <c r="AC38" s="15">
        <f t="shared" si="3"/>
        <v>0</v>
      </c>
      <c r="AD38" s="15">
        <f t="shared" si="1"/>
        <v>2.8571428571428571E-2</v>
      </c>
      <c r="AE38" s="15">
        <f t="shared" si="1"/>
        <v>0</v>
      </c>
      <c r="AF38" s="15">
        <f t="shared" si="1"/>
        <v>0.2857142857142857</v>
      </c>
      <c r="AG38" s="15">
        <f t="shared" si="1"/>
        <v>0.54285714285714282</v>
      </c>
      <c r="AH38" s="15">
        <f t="shared" si="1"/>
        <v>0.14285714285714285</v>
      </c>
      <c r="AI38" s="32">
        <f t="shared" si="2"/>
        <v>4.57</v>
      </c>
      <c r="AJ38" s="32">
        <f t="shared" si="2"/>
        <v>0.68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0</v>
      </c>
      <c r="W39" s="13">
        <f t="shared" si="0"/>
        <v>0</v>
      </c>
      <c r="X39" s="13">
        <f t="shared" si="0"/>
        <v>2</v>
      </c>
      <c r="Y39" s="13">
        <f t="shared" si="0"/>
        <v>11</v>
      </c>
      <c r="Z39" s="13">
        <f t="shared" si="0"/>
        <v>22</v>
      </c>
      <c r="AA39" s="13">
        <f t="shared" si="0"/>
        <v>0</v>
      </c>
      <c r="AB39" s="13">
        <f t="shared" si="0"/>
        <v>35</v>
      </c>
      <c r="AC39" s="15">
        <f t="shared" si="3"/>
        <v>0</v>
      </c>
      <c r="AD39" s="15">
        <f t="shared" si="1"/>
        <v>0</v>
      </c>
      <c r="AE39" s="15">
        <f t="shared" si="1"/>
        <v>5.7142857142857141E-2</v>
      </c>
      <c r="AF39" s="15">
        <f t="shared" si="1"/>
        <v>0.31428571428571428</v>
      </c>
      <c r="AG39" s="15">
        <f t="shared" si="1"/>
        <v>0.62857142857142856</v>
      </c>
      <c r="AH39" s="15">
        <f t="shared" si="1"/>
        <v>0</v>
      </c>
      <c r="AI39" s="32">
        <f t="shared" si="2"/>
        <v>4.57</v>
      </c>
      <c r="AJ39" s="32">
        <f t="shared" si="2"/>
        <v>0.61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si="0"/>
        <v>0</v>
      </c>
      <c r="W40" s="13">
        <f t="shared" si="0"/>
        <v>0</v>
      </c>
      <c r="X40" s="13">
        <f t="shared" si="0"/>
        <v>1</v>
      </c>
      <c r="Y40" s="13">
        <f t="shared" si="0"/>
        <v>9</v>
      </c>
      <c r="Z40" s="13">
        <f t="shared" si="0"/>
        <v>24</v>
      </c>
      <c r="AA40" s="13">
        <f t="shared" si="0"/>
        <v>1</v>
      </c>
      <c r="AB40" s="13">
        <f t="shared" si="0"/>
        <v>35</v>
      </c>
      <c r="AC40" s="15">
        <f t="shared" si="3"/>
        <v>0</v>
      </c>
      <c r="AD40" s="15">
        <f t="shared" si="1"/>
        <v>0</v>
      </c>
      <c r="AE40" s="15">
        <f t="shared" si="1"/>
        <v>2.8571428571428571E-2</v>
      </c>
      <c r="AF40" s="15">
        <f t="shared" si="1"/>
        <v>0.25714285714285712</v>
      </c>
      <c r="AG40" s="15">
        <f t="shared" si="1"/>
        <v>0.68571428571428572</v>
      </c>
      <c r="AH40" s="15">
        <f t="shared" si="1"/>
        <v>2.8571428571428571E-2</v>
      </c>
      <c r="AI40" s="32">
        <f t="shared" si="2"/>
        <v>4.68</v>
      </c>
      <c r="AJ40" s="32">
        <f t="shared" si="2"/>
        <v>0.53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0</v>
      </c>
      <c r="W42" s="13">
        <f t="shared" ref="W42:AA42" si="4">+AO7</f>
        <v>0</v>
      </c>
      <c r="X42" s="13">
        <f t="shared" si="4"/>
        <v>1</v>
      </c>
      <c r="Y42" s="13">
        <f t="shared" si="4"/>
        <v>12</v>
      </c>
      <c r="Z42" s="13">
        <f t="shared" si="4"/>
        <v>21</v>
      </c>
      <c r="AA42" s="13">
        <f t="shared" si="4"/>
        <v>1</v>
      </c>
      <c r="AB42" s="14">
        <f>SUM(V42:AA42)</f>
        <v>35</v>
      </c>
      <c r="AC42" s="15">
        <f>V42/$AB42</f>
        <v>0</v>
      </c>
      <c r="AD42" s="15">
        <f t="shared" ref="AD42:AH42" si="5">W42/$AB42</f>
        <v>0</v>
      </c>
      <c r="AE42" s="15">
        <f t="shared" si="5"/>
        <v>2.8571428571428571E-2</v>
      </c>
      <c r="AF42" s="15">
        <f t="shared" si="5"/>
        <v>0.34285714285714286</v>
      </c>
      <c r="AG42" s="15">
        <f t="shared" si="5"/>
        <v>0.6</v>
      </c>
      <c r="AH42" s="15">
        <f t="shared" si="5"/>
        <v>2.8571428571428571E-2</v>
      </c>
      <c r="AI42" s="32">
        <f>+BA7</f>
        <v>4.59</v>
      </c>
      <c r="AJ42" s="32">
        <f t="shared" ref="AJ42:AL42" si="6">+BB7</f>
        <v>0.56000000000000005</v>
      </c>
      <c r="AK42" s="13">
        <f t="shared" si="6"/>
        <v>5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 s="45"/>
      <c r="B48" s="45"/>
      <c r="C48" s="45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 s="45"/>
      <c r="B49" s="45"/>
      <c r="C49" s="45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x14ac:dyDescent="0.25">
      <c r="A50" s="45"/>
      <c r="B50" s="45"/>
      <c r="C50" s="45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1:56" x14ac:dyDescent="0.25">
      <c r="A51" s="39"/>
      <c r="B51" s="39"/>
      <c r="C51" s="39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56" x14ac:dyDescent="0.25"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</sheetData>
  <sheetProtection sheet="1" objects="1" scenarios="1"/>
  <mergeCells count="23">
    <mergeCell ref="B37:U37"/>
    <mergeCell ref="A34:U34"/>
    <mergeCell ref="V34:AL34"/>
    <mergeCell ref="B39:U39"/>
    <mergeCell ref="B40:U40"/>
    <mergeCell ref="A41:U41"/>
    <mergeCell ref="V31:AA32"/>
    <mergeCell ref="B33:U33"/>
    <mergeCell ref="A18:K18"/>
    <mergeCell ref="A1:AE1"/>
    <mergeCell ref="A6:AL6"/>
    <mergeCell ref="A7:AL7"/>
    <mergeCell ref="A8:AE8"/>
    <mergeCell ref="A9:AL9"/>
    <mergeCell ref="AC31:AH32"/>
    <mergeCell ref="AI31:AL32"/>
    <mergeCell ref="A24:J24"/>
    <mergeCell ref="C25:J25"/>
    <mergeCell ref="A29:O29"/>
    <mergeCell ref="B38:U38"/>
    <mergeCell ref="B42:U42"/>
    <mergeCell ref="B35:U35"/>
    <mergeCell ref="B36:U36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7" max="3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3A25-EA78-4A55-B13B-8DF21F057DEF}">
  <sheetPr>
    <tabColor rgb="FF92D050"/>
    <pageSetUpPr fitToPage="1"/>
  </sheetPr>
  <dimension ref="A1:BD56"/>
  <sheetViews>
    <sheetView view="pageBreakPreview" zoomScale="80" zoomScaleNormal="100" zoomScaleSheetLayoutView="80" workbookViewId="0">
      <selection activeCell="A45" sqref="A45:XFD48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82</v>
      </c>
      <c r="AN1">
        <v>0</v>
      </c>
      <c r="AO1">
        <v>1</v>
      </c>
      <c r="AP1">
        <v>3</v>
      </c>
      <c r="AQ1">
        <v>2</v>
      </c>
      <c r="AR1">
        <v>10</v>
      </c>
      <c r="AS1">
        <v>0</v>
      </c>
      <c r="AT1">
        <v>16</v>
      </c>
      <c r="AU1" t="s">
        <v>82</v>
      </c>
      <c r="AV1">
        <v>0</v>
      </c>
      <c r="AW1">
        <v>1</v>
      </c>
      <c r="AX1">
        <v>3</v>
      </c>
      <c r="AY1">
        <v>2</v>
      </c>
      <c r="AZ1">
        <v>10</v>
      </c>
      <c r="BA1">
        <v>4.3099999999999996</v>
      </c>
      <c r="BB1">
        <v>1.01</v>
      </c>
      <c r="BC1">
        <v>5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83</v>
      </c>
      <c r="AN2">
        <v>0</v>
      </c>
      <c r="AO2">
        <v>2</v>
      </c>
      <c r="AP2">
        <v>1</v>
      </c>
      <c r="AQ2">
        <v>4</v>
      </c>
      <c r="AR2">
        <v>8</v>
      </c>
      <c r="AS2">
        <v>1</v>
      </c>
      <c r="AT2">
        <v>16</v>
      </c>
      <c r="AU2" t="s">
        <v>83</v>
      </c>
      <c r="AV2">
        <v>0</v>
      </c>
      <c r="AW2">
        <v>2</v>
      </c>
      <c r="AX2">
        <v>1</v>
      </c>
      <c r="AY2">
        <v>4</v>
      </c>
      <c r="AZ2">
        <v>8</v>
      </c>
      <c r="BA2">
        <v>4.2</v>
      </c>
      <c r="BB2">
        <v>1.08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84</v>
      </c>
      <c r="AN3">
        <v>0</v>
      </c>
      <c r="AO3">
        <v>0</v>
      </c>
      <c r="AP3">
        <v>2</v>
      </c>
      <c r="AQ3">
        <v>2</v>
      </c>
      <c r="AR3">
        <v>10</v>
      </c>
      <c r="AS3">
        <v>2</v>
      </c>
      <c r="AT3">
        <v>16</v>
      </c>
      <c r="AU3" t="s">
        <v>84</v>
      </c>
      <c r="AV3">
        <v>0</v>
      </c>
      <c r="AW3">
        <v>0</v>
      </c>
      <c r="AX3">
        <v>2</v>
      </c>
      <c r="AY3">
        <v>2</v>
      </c>
      <c r="AZ3">
        <v>10</v>
      </c>
      <c r="BA3">
        <v>4.57</v>
      </c>
      <c r="BB3">
        <v>0.76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85</v>
      </c>
      <c r="AN4">
        <v>0</v>
      </c>
      <c r="AO4">
        <v>1</v>
      </c>
      <c r="AP4">
        <v>2</v>
      </c>
      <c r="AQ4">
        <v>2</v>
      </c>
      <c r="AR4">
        <v>10</v>
      </c>
      <c r="AS4">
        <v>1</v>
      </c>
      <c r="AT4">
        <v>16</v>
      </c>
      <c r="AU4" t="s">
        <v>85</v>
      </c>
      <c r="AV4">
        <v>0</v>
      </c>
      <c r="AW4">
        <v>1</v>
      </c>
      <c r="AX4">
        <v>2</v>
      </c>
      <c r="AY4">
        <v>2</v>
      </c>
      <c r="AZ4">
        <v>10</v>
      </c>
      <c r="BA4">
        <v>4.4000000000000004</v>
      </c>
      <c r="BB4">
        <v>0.99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86</v>
      </c>
      <c r="AN5">
        <v>1</v>
      </c>
      <c r="AO5">
        <v>0</v>
      </c>
      <c r="AP5">
        <v>4</v>
      </c>
      <c r="AQ5">
        <v>4</v>
      </c>
      <c r="AR5">
        <v>7</v>
      </c>
      <c r="AS5">
        <v>0</v>
      </c>
      <c r="AT5">
        <v>16</v>
      </c>
      <c r="AU5" t="s">
        <v>86</v>
      </c>
      <c r="AV5">
        <v>1</v>
      </c>
      <c r="AW5">
        <v>0</v>
      </c>
      <c r="AX5">
        <v>4</v>
      </c>
      <c r="AY5">
        <v>4</v>
      </c>
      <c r="AZ5">
        <v>7</v>
      </c>
      <c r="BA5">
        <v>4</v>
      </c>
      <c r="BB5">
        <v>1.1499999999999999</v>
      </c>
      <c r="BC5">
        <v>4</v>
      </c>
      <c r="BD5">
        <v>5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t="s">
        <v>87</v>
      </c>
      <c r="AN6">
        <v>0</v>
      </c>
      <c r="AO6">
        <v>2</v>
      </c>
      <c r="AP6">
        <v>3</v>
      </c>
      <c r="AQ6">
        <v>3</v>
      </c>
      <c r="AR6">
        <v>8</v>
      </c>
      <c r="AS6">
        <v>0</v>
      </c>
      <c r="AT6">
        <v>16</v>
      </c>
      <c r="AU6" t="s">
        <v>87</v>
      </c>
      <c r="AV6">
        <v>0</v>
      </c>
      <c r="AW6">
        <v>2</v>
      </c>
      <c r="AX6">
        <v>3</v>
      </c>
      <c r="AY6">
        <v>3</v>
      </c>
      <c r="AZ6">
        <v>8</v>
      </c>
      <c r="BA6">
        <v>4.0599999999999996</v>
      </c>
      <c r="BB6">
        <v>1.1200000000000001</v>
      </c>
      <c r="BC6">
        <v>5</v>
      </c>
      <c r="BD6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t="s">
        <v>88</v>
      </c>
      <c r="AN7">
        <v>0</v>
      </c>
      <c r="AO7">
        <v>2</v>
      </c>
      <c r="AP7">
        <v>1</v>
      </c>
      <c r="AQ7">
        <v>6</v>
      </c>
      <c r="AR7">
        <v>7</v>
      </c>
      <c r="AS7">
        <v>0</v>
      </c>
      <c r="AT7">
        <v>16</v>
      </c>
      <c r="AU7" t="s">
        <v>88</v>
      </c>
      <c r="AV7">
        <v>0</v>
      </c>
      <c r="AW7">
        <v>2</v>
      </c>
      <c r="AX7">
        <v>1</v>
      </c>
      <c r="AY7">
        <v>6</v>
      </c>
      <c r="AZ7">
        <v>7</v>
      </c>
      <c r="BA7">
        <v>4.13</v>
      </c>
      <c r="BB7">
        <v>1.02</v>
      </c>
      <c r="BC7">
        <v>4</v>
      </c>
      <c r="BD7">
        <v>5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25">
      <c r="A9" s="83" t="s">
        <v>131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77" t="s">
        <v>33</v>
      </c>
      <c r="D25" s="77"/>
      <c r="E25" s="77"/>
      <c r="F25" s="77"/>
      <c r="G25" s="77"/>
      <c r="H25" s="77"/>
      <c r="I25" s="77"/>
      <c r="J25" s="77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40" si="0">+AN1</f>
        <v>0</v>
      </c>
      <c r="W35" s="13">
        <f t="shared" si="0"/>
        <v>1</v>
      </c>
      <c r="X35" s="13">
        <f t="shared" si="0"/>
        <v>3</v>
      </c>
      <c r="Y35" s="13">
        <f t="shared" si="0"/>
        <v>2</v>
      </c>
      <c r="Z35" s="13">
        <f t="shared" si="0"/>
        <v>10</v>
      </c>
      <c r="AA35" s="13">
        <f t="shared" si="0"/>
        <v>0</v>
      </c>
      <c r="AB35" s="13">
        <f t="shared" si="0"/>
        <v>16</v>
      </c>
      <c r="AC35" s="15">
        <f>V35/$AB35</f>
        <v>0</v>
      </c>
      <c r="AD35" s="15">
        <f t="shared" ref="AD35:AH40" si="1">W35/$AB35</f>
        <v>6.25E-2</v>
      </c>
      <c r="AE35" s="15">
        <f t="shared" si="1"/>
        <v>0.1875</v>
      </c>
      <c r="AF35" s="15">
        <f t="shared" si="1"/>
        <v>0.125</v>
      </c>
      <c r="AG35" s="15">
        <f t="shared" si="1"/>
        <v>0.625</v>
      </c>
      <c r="AH35" s="15">
        <f t="shared" si="1"/>
        <v>0</v>
      </c>
      <c r="AI35" s="32">
        <f t="shared" ref="AI35:AL40" si="2">+BA1</f>
        <v>4.3099999999999996</v>
      </c>
      <c r="AJ35" s="32">
        <f t="shared" si="2"/>
        <v>1.01</v>
      </c>
      <c r="AK35" s="13">
        <f t="shared" si="2"/>
        <v>5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0</v>
      </c>
      <c r="W36" s="13">
        <f t="shared" si="0"/>
        <v>2</v>
      </c>
      <c r="X36" s="13">
        <f t="shared" si="0"/>
        <v>1</v>
      </c>
      <c r="Y36" s="13">
        <f t="shared" si="0"/>
        <v>4</v>
      </c>
      <c r="Z36" s="13">
        <f t="shared" si="0"/>
        <v>8</v>
      </c>
      <c r="AA36" s="13">
        <f t="shared" si="0"/>
        <v>1</v>
      </c>
      <c r="AB36" s="13">
        <f t="shared" si="0"/>
        <v>16</v>
      </c>
      <c r="AC36" s="15">
        <f t="shared" ref="AC36:AC40" si="3">V36/$AB36</f>
        <v>0</v>
      </c>
      <c r="AD36" s="15">
        <f t="shared" si="1"/>
        <v>0.125</v>
      </c>
      <c r="AE36" s="15">
        <f t="shared" si="1"/>
        <v>6.25E-2</v>
      </c>
      <c r="AF36" s="15">
        <f t="shared" si="1"/>
        <v>0.25</v>
      </c>
      <c r="AG36" s="15">
        <f t="shared" si="1"/>
        <v>0.5</v>
      </c>
      <c r="AH36" s="15">
        <f t="shared" si="1"/>
        <v>6.25E-2</v>
      </c>
      <c r="AI36" s="32">
        <f t="shared" si="2"/>
        <v>4.2</v>
      </c>
      <c r="AJ36" s="32">
        <f t="shared" si="2"/>
        <v>1.08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0</v>
      </c>
      <c r="W37" s="13">
        <f t="shared" si="0"/>
        <v>0</v>
      </c>
      <c r="X37" s="13">
        <f t="shared" si="0"/>
        <v>2</v>
      </c>
      <c r="Y37" s="13">
        <f t="shared" si="0"/>
        <v>2</v>
      </c>
      <c r="Z37" s="13">
        <f t="shared" si="0"/>
        <v>10</v>
      </c>
      <c r="AA37" s="13">
        <f t="shared" si="0"/>
        <v>2</v>
      </c>
      <c r="AB37" s="13">
        <f t="shared" si="0"/>
        <v>16</v>
      </c>
      <c r="AC37" s="15">
        <f t="shared" si="3"/>
        <v>0</v>
      </c>
      <c r="AD37" s="15">
        <f t="shared" si="1"/>
        <v>0</v>
      </c>
      <c r="AE37" s="15">
        <f t="shared" si="1"/>
        <v>0.125</v>
      </c>
      <c r="AF37" s="15">
        <f t="shared" si="1"/>
        <v>0.125</v>
      </c>
      <c r="AG37" s="15">
        <f t="shared" si="1"/>
        <v>0.625</v>
      </c>
      <c r="AH37" s="15">
        <f t="shared" si="1"/>
        <v>0.125</v>
      </c>
      <c r="AI37" s="32">
        <f t="shared" si="2"/>
        <v>4.57</v>
      </c>
      <c r="AJ37" s="32">
        <f t="shared" si="2"/>
        <v>0.76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0</v>
      </c>
      <c r="W38" s="13">
        <f t="shared" si="0"/>
        <v>1</v>
      </c>
      <c r="X38" s="13">
        <f t="shared" si="0"/>
        <v>2</v>
      </c>
      <c r="Y38" s="13">
        <f t="shared" si="0"/>
        <v>2</v>
      </c>
      <c r="Z38" s="13">
        <f t="shared" si="0"/>
        <v>10</v>
      </c>
      <c r="AA38" s="13">
        <f t="shared" si="0"/>
        <v>1</v>
      </c>
      <c r="AB38" s="13">
        <f t="shared" si="0"/>
        <v>16</v>
      </c>
      <c r="AC38" s="15">
        <f t="shared" si="3"/>
        <v>0</v>
      </c>
      <c r="AD38" s="15">
        <f t="shared" si="1"/>
        <v>6.25E-2</v>
      </c>
      <c r="AE38" s="15">
        <f t="shared" si="1"/>
        <v>0.125</v>
      </c>
      <c r="AF38" s="15">
        <f t="shared" si="1"/>
        <v>0.125</v>
      </c>
      <c r="AG38" s="15">
        <f t="shared" si="1"/>
        <v>0.625</v>
      </c>
      <c r="AH38" s="15">
        <f t="shared" si="1"/>
        <v>6.25E-2</v>
      </c>
      <c r="AI38" s="32">
        <f t="shared" si="2"/>
        <v>4.4000000000000004</v>
      </c>
      <c r="AJ38" s="32">
        <f t="shared" si="2"/>
        <v>0.99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1</v>
      </c>
      <c r="W39" s="13">
        <f t="shared" si="0"/>
        <v>0</v>
      </c>
      <c r="X39" s="13">
        <f t="shared" si="0"/>
        <v>4</v>
      </c>
      <c r="Y39" s="13">
        <f t="shared" si="0"/>
        <v>4</v>
      </c>
      <c r="Z39" s="13">
        <f t="shared" si="0"/>
        <v>7</v>
      </c>
      <c r="AA39" s="13">
        <f t="shared" si="0"/>
        <v>0</v>
      </c>
      <c r="AB39" s="13">
        <f t="shared" si="0"/>
        <v>16</v>
      </c>
      <c r="AC39" s="15">
        <f t="shared" si="3"/>
        <v>6.25E-2</v>
      </c>
      <c r="AD39" s="15">
        <f t="shared" si="1"/>
        <v>0</v>
      </c>
      <c r="AE39" s="15">
        <f t="shared" si="1"/>
        <v>0.25</v>
      </c>
      <c r="AF39" s="15">
        <f t="shared" si="1"/>
        <v>0.25</v>
      </c>
      <c r="AG39" s="15">
        <f t="shared" si="1"/>
        <v>0.4375</v>
      </c>
      <c r="AH39" s="15">
        <f t="shared" si="1"/>
        <v>0</v>
      </c>
      <c r="AI39" s="32">
        <f t="shared" si="2"/>
        <v>4</v>
      </c>
      <c r="AJ39" s="32">
        <f t="shared" si="2"/>
        <v>1.1499999999999999</v>
      </c>
      <c r="AK39" s="13">
        <f t="shared" si="2"/>
        <v>4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si="0"/>
        <v>0</v>
      </c>
      <c r="W40" s="13">
        <f t="shared" si="0"/>
        <v>2</v>
      </c>
      <c r="X40" s="13">
        <f t="shared" si="0"/>
        <v>3</v>
      </c>
      <c r="Y40" s="13">
        <f t="shared" si="0"/>
        <v>3</v>
      </c>
      <c r="Z40" s="13">
        <f t="shared" si="0"/>
        <v>8</v>
      </c>
      <c r="AA40" s="13">
        <f t="shared" si="0"/>
        <v>0</v>
      </c>
      <c r="AB40" s="13">
        <f t="shared" si="0"/>
        <v>16</v>
      </c>
      <c r="AC40" s="15">
        <f t="shared" si="3"/>
        <v>0</v>
      </c>
      <c r="AD40" s="15">
        <f t="shared" si="1"/>
        <v>0.125</v>
      </c>
      <c r="AE40" s="15">
        <f t="shared" si="1"/>
        <v>0.1875</v>
      </c>
      <c r="AF40" s="15">
        <f t="shared" si="1"/>
        <v>0.1875</v>
      </c>
      <c r="AG40" s="15">
        <f t="shared" si="1"/>
        <v>0.5</v>
      </c>
      <c r="AH40" s="15">
        <f t="shared" si="1"/>
        <v>0</v>
      </c>
      <c r="AI40" s="32">
        <f t="shared" si="2"/>
        <v>4.0599999999999996</v>
      </c>
      <c r="AJ40" s="32">
        <f t="shared" si="2"/>
        <v>1.1200000000000001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0</v>
      </c>
      <c r="W42" s="13">
        <f t="shared" ref="W42:AA42" si="4">+AO7</f>
        <v>2</v>
      </c>
      <c r="X42" s="13">
        <f t="shared" si="4"/>
        <v>1</v>
      </c>
      <c r="Y42" s="13">
        <f t="shared" si="4"/>
        <v>6</v>
      </c>
      <c r="Z42" s="13">
        <f t="shared" si="4"/>
        <v>7</v>
      </c>
      <c r="AA42" s="13">
        <f t="shared" si="4"/>
        <v>0</v>
      </c>
      <c r="AB42" s="14">
        <f>SUM(V42:AA42)</f>
        <v>16</v>
      </c>
      <c r="AC42" s="15">
        <f>V42/$AB42</f>
        <v>0</v>
      </c>
      <c r="AD42" s="15">
        <f t="shared" ref="AD42:AH42" si="5">W42/$AB42</f>
        <v>0.125</v>
      </c>
      <c r="AE42" s="15">
        <f t="shared" si="5"/>
        <v>6.25E-2</v>
      </c>
      <c r="AF42" s="15">
        <f t="shared" si="5"/>
        <v>0.375</v>
      </c>
      <c r="AG42" s="15">
        <f t="shared" si="5"/>
        <v>0.4375</v>
      </c>
      <c r="AH42" s="15">
        <f t="shared" si="5"/>
        <v>0</v>
      </c>
      <c r="AI42" s="32">
        <f>+BA7</f>
        <v>4.13</v>
      </c>
      <c r="AJ42" s="32">
        <f t="shared" ref="AJ42:AL42" si="6">+BB7</f>
        <v>1.02</v>
      </c>
      <c r="AK42" s="13">
        <f t="shared" si="6"/>
        <v>4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0" customFormat="1" ht="18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 s="39"/>
      <c r="B50" s="39"/>
      <c r="C50" s="39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1" customFormat="1" ht="18" customHeight="1" x14ac:dyDescent="0.25">
      <c r="A51" s="39"/>
      <c r="B51" s="39"/>
      <c r="C51" s="39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x14ac:dyDescent="0.25">
      <c r="A52" s="39"/>
      <c r="B52" s="39"/>
      <c r="C52" s="39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53" s="39"/>
      <c r="B53" s="39"/>
      <c r="C53" s="39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x14ac:dyDescent="0.25"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9" max="3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619B-5DF7-423D-8322-58B7AAE384FA}">
  <sheetPr>
    <tabColor rgb="FF92D050"/>
    <pageSetUpPr fitToPage="1"/>
  </sheetPr>
  <dimension ref="A1:BD56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89</v>
      </c>
      <c r="AN1">
        <v>1</v>
      </c>
      <c r="AO1">
        <v>1</v>
      </c>
      <c r="AP1">
        <v>2</v>
      </c>
      <c r="AQ1">
        <v>1</v>
      </c>
      <c r="AR1">
        <v>6</v>
      </c>
      <c r="AS1">
        <v>0</v>
      </c>
      <c r="AT1">
        <v>11</v>
      </c>
      <c r="AU1" t="s">
        <v>89</v>
      </c>
      <c r="AV1">
        <v>1</v>
      </c>
      <c r="AW1">
        <v>1</v>
      </c>
      <c r="AX1">
        <v>2</v>
      </c>
      <c r="AY1">
        <v>1</v>
      </c>
      <c r="AZ1">
        <v>6</v>
      </c>
      <c r="BA1">
        <v>3.91</v>
      </c>
      <c r="BB1">
        <v>1.45</v>
      </c>
      <c r="BC1">
        <v>5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90</v>
      </c>
      <c r="AN2">
        <v>1</v>
      </c>
      <c r="AO2">
        <v>2</v>
      </c>
      <c r="AP2">
        <v>1</v>
      </c>
      <c r="AQ2">
        <v>0</v>
      </c>
      <c r="AR2">
        <v>5</v>
      </c>
      <c r="AS2">
        <v>2</v>
      </c>
      <c r="AT2">
        <v>11</v>
      </c>
      <c r="AU2" t="s">
        <v>90</v>
      </c>
      <c r="AV2">
        <v>1</v>
      </c>
      <c r="AW2">
        <v>2</v>
      </c>
      <c r="AX2">
        <v>1</v>
      </c>
      <c r="AY2">
        <v>0</v>
      </c>
      <c r="AZ2">
        <v>5</v>
      </c>
      <c r="BA2">
        <v>3.67</v>
      </c>
      <c r="BB2">
        <v>1.66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91</v>
      </c>
      <c r="AN3">
        <v>1</v>
      </c>
      <c r="AO3">
        <v>0</v>
      </c>
      <c r="AP3">
        <v>2</v>
      </c>
      <c r="AQ3">
        <v>1</v>
      </c>
      <c r="AR3">
        <v>4</v>
      </c>
      <c r="AS3">
        <v>3</v>
      </c>
      <c r="AT3">
        <v>11</v>
      </c>
      <c r="AU3" t="s">
        <v>91</v>
      </c>
      <c r="AV3">
        <v>1</v>
      </c>
      <c r="AW3">
        <v>0</v>
      </c>
      <c r="AX3">
        <v>2</v>
      </c>
      <c r="AY3">
        <v>1</v>
      </c>
      <c r="AZ3">
        <v>4</v>
      </c>
      <c r="BA3">
        <v>3.88</v>
      </c>
      <c r="BB3">
        <v>1.46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92</v>
      </c>
      <c r="AN4">
        <v>2</v>
      </c>
      <c r="AO4">
        <v>1</v>
      </c>
      <c r="AP4">
        <v>0</v>
      </c>
      <c r="AQ4">
        <v>2</v>
      </c>
      <c r="AR4">
        <v>5</v>
      </c>
      <c r="AS4">
        <v>1</v>
      </c>
      <c r="AT4">
        <v>11</v>
      </c>
      <c r="AU4" t="s">
        <v>92</v>
      </c>
      <c r="AV4">
        <v>2</v>
      </c>
      <c r="AW4">
        <v>1</v>
      </c>
      <c r="AX4">
        <v>0</v>
      </c>
      <c r="AY4">
        <v>2</v>
      </c>
      <c r="AZ4">
        <v>5</v>
      </c>
      <c r="BA4">
        <v>3.7</v>
      </c>
      <c r="BB4">
        <v>1.7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93</v>
      </c>
      <c r="AN5">
        <v>2</v>
      </c>
      <c r="AO5">
        <v>0</v>
      </c>
      <c r="AP5">
        <v>5</v>
      </c>
      <c r="AQ5">
        <v>1</v>
      </c>
      <c r="AR5">
        <v>3</v>
      </c>
      <c r="AS5">
        <v>0</v>
      </c>
      <c r="AT5">
        <v>11</v>
      </c>
      <c r="AU5" t="s">
        <v>93</v>
      </c>
      <c r="AV5">
        <v>2</v>
      </c>
      <c r="AW5">
        <v>0</v>
      </c>
      <c r="AX5">
        <v>5</v>
      </c>
      <c r="AY5">
        <v>1</v>
      </c>
      <c r="AZ5">
        <v>3</v>
      </c>
      <c r="BA5">
        <v>3.27</v>
      </c>
      <c r="BB5">
        <v>1.42</v>
      </c>
      <c r="BC5">
        <v>3</v>
      </c>
      <c r="BD5">
        <v>3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t="s">
        <v>94</v>
      </c>
      <c r="AN6">
        <v>2</v>
      </c>
      <c r="AO6">
        <v>1</v>
      </c>
      <c r="AP6">
        <v>3</v>
      </c>
      <c r="AQ6">
        <v>1</v>
      </c>
      <c r="AR6">
        <v>4</v>
      </c>
      <c r="AS6">
        <v>0</v>
      </c>
      <c r="AT6">
        <v>11</v>
      </c>
      <c r="AU6" t="s">
        <v>94</v>
      </c>
      <c r="AV6">
        <v>2</v>
      </c>
      <c r="AW6">
        <v>1</v>
      </c>
      <c r="AX6">
        <v>3</v>
      </c>
      <c r="AY6">
        <v>1</v>
      </c>
      <c r="AZ6">
        <v>4</v>
      </c>
      <c r="BA6">
        <v>3.36</v>
      </c>
      <c r="BB6">
        <v>1.57</v>
      </c>
      <c r="BC6">
        <v>3</v>
      </c>
      <c r="BD6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t="s">
        <v>95</v>
      </c>
      <c r="AN7">
        <v>2</v>
      </c>
      <c r="AO7">
        <v>1</v>
      </c>
      <c r="AP7">
        <v>2</v>
      </c>
      <c r="AQ7">
        <v>3</v>
      </c>
      <c r="AR7">
        <v>3</v>
      </c>
      <c r="AS7">
        <v>0</v>
      </c>
      <c r="AT7">
        <v>11</v>
      </c>
      <c r="AU7" t="s">
        <v>95</v>
      </c>
      <c r="AV7">
        <v>2</v>
      </c>
      <c r="AW7">
        <v>1</v>
      </c>
      <c r="AX7">
        <v>2</v>
      </c>
      <c r="AY7">
        <v>3</v>
      </c>
      <c r="AZ7">
        <v>3</v>
      </c>
      <c r="BA7">
        <v>3.36</v>
      </c>
      <c r="BB7">
        <v>1.5</v>
      </c>
      <c r="BC7">
        <v>4</v>
      </c>
      <c r="BD7">
        <v>4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25">
      <c r="A9" s="83" t="s">
        <v>132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77" t="s">
        <v>33</v>
      </c>
      <c r="D25" s="77"/>
      <c r="E25" s="77"/>
      <c r="F25" s="77"/>
      <c r="G25" s="77"/>
      <c r="H25" s="77"/>
      <c r="I25" s="77"/>
      <c r="J25" s="77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40" si="0">+AN1</f>
        <v>1</v>
      </c>
      <c r="W35" s="13">
        <f t="shared" si="0"/>
        <v>1</v>
      </c>
      <c r="X35" s="13">
        <f t="shared" si="0"/>
        <v>2</v>
      </c>
      <c r="Y35" s="13">
        <f t="shared" si="0"/>
        <v>1</v>
      </c>
      <c r="Z35" s="13">
        <f t="shared" si="0"/>
        <v>6</v>
      </c>
      <c r="AA35" s="13">
        <f t="shared" si="0"/>
        <v>0</v>
      </c>
      <c r="AB35" s="13">
        <f t="shared" si="0"/>
        <v>11</v>
      </c>
      <c r="AC35" s="15">
        <f>V35/$AB35</f>
        <v>9.0909090909090912E-2</v>
      </c>
      <c r="AD35" s="15">
        <f t="shared" ref="AD35:AH40" si="1">W35/$AB35</f>
        <v>9.0909090909090912E-2</v>
      </c>
      <c r="AE35" s="15">
        <f t="shared" si="1"/>
        <v>0.18181818181818182</v>
      </c>
      <c r="AF35" s="15">
        <f t="shared" si="1"/>
        <v>9.0909090909090912E-2</v>
      </c>
      <c r="AG35" s="15">
        <f t="shared" si="1"/>
        <v>0.54545454545454541</v>
      </c>
      <c r="AH35" s="15">
        <f t="shared" si="1"/>
        <v>0</v>
      </c>
      <c r="AI35" s="32">
        <f t="shared" ref="AI35:AL40" si="2">+BA1</f>
        <v>3.91</v>
      </c>
      <c r="AJ35" s="32">
        <f t="shared" si="2"/>
        <v>1.45</v>
      </c>
      <c r="AK35" s="13">
        <f t="shared" si="2"/>
        <v>5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1</v>
      </c>
      <c r="W36" s="13">
        <f t="shared" si="0"/>
        <v>2</v>
      </c>
      <c r="X36" s="13">
        <f t="shared" si="0"/>
        <v>1</v>
      </c>
      <c r="Y36" s="13">
        <f t="shared" si="0"/>
        <v>0</v>
      </c>
      <c r="Z36" s="13">
        <f t="shared" si="0"/>
        <v>5</v>
      </c>
      <c r="AA36" s="13">
        <f t="shared" si="0"/>
        <v>2</v>
      </c>
      <c r="AB36" s="13">
        <f t="shared" si="0"/>
        <v>11</v>
      </c>
      <c r="AC36" s="15">
        <f t="shared" ref="AC36:AC40" si="3">V36/$AB36</f>
        <v>9.0909090909090912E-2</v>
      </c>
      <c r="AD36" s="15">
        <f t="shared" si="1"/>
        <v>0.18181818181818182</v>
      </c>
      <c r="AE36" s="15">
        <f t="shared" si="1"/>
        <v>9.0909090909090912E-2</v>
      </c>
      <c r="AF36" s="15">
        <f t="shared" si="1"/>
        <v>0</v>
      </c>
      <c r="AG36" s="15">
        <f t="shared" si="1"/>
        <v>0.45454545454545453</v>
      </c>
      <c r="AH36" s="15">
        <f t="shared" si="1"/>
        <v>0.18181818181818182</v>
      </c>
      <c r="AI36" s="32">
        <f t="shared" si="2"/>
        <v>3.67</v>
      </c>
      <c r="AJ36" s="32">
        <f t="shared" si="2"/>
        <v>1.66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1</v>
      </c>
      <c r="W37" s="13">
        <f t="shared" si="0"/>
        <v>0</v>
      </c>
      <c r="X37" s="13">
        <f t="shared" si="0"/>
        <v>2</v>
      </c>
      <c r="Y37" s="13">
        <f t="shared" si="0"/>
        <v>1</v>
      </c>
      <c r="Z37" s="13">
        <f t="shared" si="0"/>
        <v>4</v>
      </c>
      <c r="AA37" s="13">
        <f t="shared" si="0"/>
        <v>3</v>
      </c>
      <c r="AB37" s="13">
        <f t="shared" si="0"/>
        <v>11</v>
      </c>
      <c r="AC37" s="15">
        <f t="shared" si="3"/>
        <v>9.0909090909090912E-2</v>
      </c>
      <c r="AD37" s="15">
        <f t="shared" si="1"/>
        <v>0</v>
      </c>
      <c r="AE37" s="15">
        <f t="shared" si="1"/>
        <v>0.18181818181818182</v>
      </c>
      <c r="AF37" s="15">
        <f t="shared" si="1"/>
        <v>9.0909090909090912E-2</v>
      </c>
      <c r="AG37" s="15">
        <f t="shared" si="1"/>
        <v>0.36363636363636365</v>
      </c>
      <c r="AH37" s="15">
        <f t="shared" si="1"/>
        <v>0.27272727272727271</v>
      </c>
      <c r="AI37" s="32">
        <f t="shared" si="2"/>
        <v>3.88</v>
      </c>
      <c r="AJ37" s="32">
        <f t="shared" si="2"/>
        <v>1.46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2</v>
      </c>
      <c r="W38" s="13">
        <f t="shared" si="0"/>
        <v>1</v>
      </c>
      <c r="X38" s="13">
        <f t="shared" si="0"/>
        <v>0</v>
      </c>
      <c r="Y38" s="13">
        <f t="shared" si="0"/>
        <v>2</v>
      </c>
      <c r="Z38" s="13">
        <f t="shared" si="0"/>
        <v>5</v>
      </c>
      <c r="AA38" s="13">
        <f t="shared" si="0"/>
        <v>1</v>
      </c>
      <c r="AB38" s="13">
        <f t="shared" si="0"/>
        <v>11</v>
      </c>
      <c r="AC38" s="15">
        <f t="shared" si="3"/>
        <v>0.18181818181818182</v>
      </c>
      <c r="AD38" s="15">
        <f t="shared" si="1"/>
        <v>9.0909090909090912E-2</v>
      </c>
      <c r="AE38" s="15">
        <f t="shared" si="1"/>
        <v>0</v>
      </c>
      <c r="AF38" s="15">
        <f t="shared" si="1"/>
        <v>0.18181818181818182</v>
      </c>
      <c r="AG38" s="15">
        <f t="shared" si="1"/>
        <v>0.45454545454545453</v>
      </c>
      <c r="AH38" s="15">
        <f t="shared" si="1"/>
        <v>9.0909090909090912E-2</v>
      </c>
      <c r="AI38" s="32">
        <f t="shared" si="2"/>
        <v>3.7</v>
      </c>
      <c r="AJ38" s="32">
        <f t="shared" si="2"/>
        <v>1.7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2</v>
      </c>
      <c r="W39" s="13">
        <f t="shared" si="0"/>
        <v>0</v>
      </c>
      <c r="X39" s="13">
        <f t="shared" si="0"/>
        <v>5</v>
      </c>
      <c r="Y39" s="13">
        <f t="shared" si="0"/>
        <v>1</v>
      </c>
      <c r="Z39" s="13">
        <f t="shared" si="0"/>
        <v>3</v>
      </c>
      <c r="AA39" s="13">
        <f t="shared" si="0"/>
        <v>0</v>
      </c>
      <c r="AB39" s="13">
        <f t="shared" si="0"/>
        <v>11</v>
      </c>
      <c r="AC39" s="15">
        <f t="shared" si="3"/>
        <v>0.18181818181818182</v>
      </c>
      <c r="AD39" s="15">
        <f t="shared" si="1"/>
        <v>0</v>
      </c>
      <c r="AE39" s="15">
        <f t="shared" si="1"/>
        <v>0.45454545454545453</v>
      </c>
      <c r="AF39" s="15">
        <f t="shared" si="1"/>
        <v>9.0909090909090912E-2</v>
      </c>
      <c r="AG39" s="15">
        <f t="shared" si="1"/>
        <v>0.27272727272727271</v>
      </c>
      <c r="AH39" s="15">
        <f t="shared" si="1"/>
        <v>0</v>
      </c>
      <c r="AI39" s="32">
        <f t="shared" si="2"/>
        <v>3.27</v>
      </c>
      <c r="AJ39" s="32">
        <f t="shared" si="2"/>
        <v>1.42</v>
      </c>
      <c r="AK39" s="13">
        <f t="shared" si="2"/>
        <v>3</v>
      </c>
      <c r="AL39" s="13">
        <f t="shared" si="2"/>
        <v>3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si="0"/>
        <v>2</v>
      </c>
      <c r="W40" s="13">
        <f t="shared" si="0"/>
        <v>1</v>
      </c>
      <c r="X40" s="13">
        <f t="shared" si="0"/>
        <v>3</v>
      </c>
      <c r="Y40" s="13">
        <f t="shared" si="0"/>
        <v>1</v>
      </c>
      <c r="Z40" s="13">
        <f t="shared" si="0"/>
        <v>4</v>
      </c>
      <c r="AA40" s="13">
        <f t="shared" si="0"/>
        <v>0</v>
      </c>
      <c r="AB40" s="13">
        <f t="shared" si="0"/>
        <v>11</v>
      </c>
      <c r="AC40" s="15">
        <f t="shared" si="3"/>
        <v>0.18181818181818182</v>
      </c>
      <c r="AD40" s="15">
        <f t="shared" si="1"/>
        <v>9.0909090909090912E-2</v>
      </c>
      <c r="AE40" s="15">
        <f t="shared" si="1"/>
        <v>0.27272727272727271</v>
      </c>
      <c r="AF40" s="15">
        <f t="shared" si="1"/>
        <v>9.0909090909090912E-2</v>
      </c>
      <c r="AG40" s="15">
        <f t="shared" si="1"/>
        <v>0.36363636363636365</v>
      </c>
      <c r="AH40" s="15">
        <f t="shared" si="1"/>
        <v>0</v>
      </c>
      <c r="AI40" s="32">
        <f t="shared" si="2"/>
        <v>3.36</v>
      </c>
      <c r="AJ40" s="32">
        <f t="shared" si="2"/>
        <v>1.57</v>
      </c>
      <c r="AK40" s="13">
        <f t="shared" si="2"/>
        <v>3</v>
      </c>
      <c r="AL40" s="13">
        <f t="shared" si="2"/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2</v>
      </c>
      <c r="W42" s="13">
        <f t="shared" ref="W42:AA42" si="4">+AO7</f>
        <v>1</v>
      </c>
      <c r="X42" s="13">
        <f t="shared" si="4"/>
        <v>2</v>
      </c>
      <c r="Y42" s="13">
        <f t="shared" si="4"/>
        <v>3</v>
      </c>
      <c r="Z42" s="13">
        <f t="shared" si="4"/>
        <v>3</v>
      </c>
      <c r="AA42" s="13">
        <f t="shared" si="4"/>
        <v>0</v>
      </c>
      <c r="AB42" s="14">
        <f>SUM(V42:AA42)</f>
        <v>11</v>
      </c>
      <c r="AC42" s="15">
        <f>V42/$AB42</f>
        <v>0.18181818181818182</v>
      </c>
      <c r="AD42" s="15">
        <f t="shared" ref="AD42:AH42" si="5">W42/$AB42</f>
        <v>9.0909090909090912E-2</v>
      </c>
      <c r="AE42" s="15">
        <f t="shared" si="5"/>
        <v>0.18181818181818182</v>
      </c>
      <c r="AF42" s="15">
        <f t="shared" si="5"/>
        <v>0.27272727272727271</v>
      </c>
      <c r="AG42" s="15">
        <f t="shared" si="5"/>
        <v>0.27272727272727271</v>
      </c>
      <c r="AH42" s="15">
        <f t="shared" si="5"/>
        <v>0</v>
      </c>
      <c r="AI42" s="32">
        <f>+BA7</f>
        <v>3.36</v>
      </c>
      <c r="AJ42" s="32">
        <f t="shared" ref="AJ42:AL42" si="6">+BB7</f>
        <v>1.5</v>
      </c>
      <c r="AK42" s="13">
        <f t="shared" si="6"/>
        <v>4</v>
      </c>
      <c r="AL42" s="13">
        <f t="shared" si="6"/>
        <v>4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0" customFormat="1" ht="18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 s="39"/>
      <c r="B50" s="39"/>
      <c r="C50" s="39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1" customFormat="1" ht="18" customHeight="1" x14ac:dyDescent="0.25">
      <c r="A51" s="39"/>
      <c r="B51" s="39"/>
      <c r="C51" s="39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x14ac:dyDescent="0.25">
      <c r="A52" s="39"/>
      <c r="B52" s="39"/>
      <c r="C52" s="39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53" s="39"/>
      <c r="B53" s="39"/>
      <c r="C53" s="39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x14ac:dyDescent="0.25"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9" max="3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CE05-4D89-4B36-926A-7B90C20EBF82}">
  <sheetPr>
    <tabColor rgb="FF92D050"/>
    <pageSetUpPr fitToPage="1"/>
  </sheetPr>
  <dimension ref="A1:BD57"/>
  <sheetViews>
    <sheetView view="pageBreakPreview" zoomScale="80" zoomScaleNormal="100" zoomScaleSheetLayoutView="80" workbookViewId="0">
      <selection activeCell="AM1" sqref="AM1:BE1048576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96</v>
      </c>
      <c r="AN1">
        <v>0</v>
      </c>
      <c r="AO1">
        <v>1</v>
      </c>
      <c r="AP1">
        <v>4</v>
      </c>
      <c r="AQ1">
        <v>10</v>
      </c>
      <c r="AR1">
        <v>19</v>
      </c>
      <c r="AS1">
        <v>0</v>
      </c>
      <c r="AT1">
        <v>34</v>
      </c>
      <c r="AU1" t="s">
        <v>96</v>
      </c>
      <c r="AV1">
        <v>0</v>
      </c>
      <c r="AW1">
        <v>1</v>
      </c>
      <c r="AX1">
        <v>4</v>
      </c>
      <c r="AY1">
        <v>10</v>
      </c>
      <c r="AZ1">
        <v>19</v>
      </c>
      <c r="BA1">
        <v>4.38</v>
      </c>
      <c r="BB1">
        <v>0.82</v>
      </c>
      <c r="BC1">
        <v>5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97</v>
      </c>
      <c r="AN2">
        <v>0</v>
      </c>
      <c r="AO2">
        <v>0</v>
      </c>
      <c r="AP2">
        <v>2</v>
      </c>
      <c r="AQ2">
        <v>8</v>
      </c>
      <c r="AR2">
        <v>21</v>
      </c>
      <c r="AS2">
        <v>3</v>
      </c>
      <c r="AT2">
        <v>34</v>
      </c>
      <c r="AU2" t="s">
        <v>97</v>
      </c>
      <c r="AV2">
        <v>0</v>
      </c>
      <c r="AW2">
        <v>0</v>
      </c>
      <c r="AX2">
        <v>2</v>
      </c>
      <c r="AY2">
        <v>8</v>
      </c>
      <c r="AZ2">
        <v>21</v>
      </c>
      <c r="BA2">
        <v>4.6100000000000003</v>
      </c>
      <c r="BB2">
        <v>0.62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98</v>
      </c>
      <c r="AN3">
        <v>0</v>
      </c>
      <c r="AO3">
        <v>1</v>
      </c>
      <c r="AP3">
        <v>3</v>
      </c>
      <c r="AQ3">
        <v>12</v>
      </c>
      <c r="AR3">
        <v>11</v>
      </c>
      <c r="AS3">
        <v>7</v>
      </c>
      <c r="AT3">
        <v>34</v>
      </c>
      <c r="AU3" t="s">
        <v>98</v>
      </c>
      <c r="AV3">
        <v>0</v>
      </c>
      <c r="AW3">
        <v>1</v>
      </c>
      <c r="AX3">
        <v>3</v>
      </c>
      <c r="AY3">
        <v>12</v>
      </c>
      <c r="AZ3">
        <v>11</v>
      </c>
      <c r="BA3">
        <v>4.22</v>
      </c>
      <c r="BB3">
        <v>0.8</v>
      </c>
      <c r="BC3">
        <v>4</v>
      </c>
      <c r="BD3">
        <v>4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99</v>
      </c>
      <c r="AN4">
        <v>0</v>
      </c>
      <c r="AO4">
        <v>0</v>
      </c>
      <c r="AP4">
        <v>4</v>
      </c>
      <c r="AQ4">
        <v>8</v>
      </c>
      <c r="AR4">
        <v>19</v>
      </c>
      <c r="AS4">
        <v>3</v>
      </c>
      <c r="AT4">
        <v>34</v>
      </c>
      <c r="AU4" t="s">
        <v>99</v>
      </c>
      <c r="AV4">
        <v>0</v>
      </c>
      <c r="AW4">
        <v>0</v>
      </c>
      <c r="AX4">
        <v>4</v>
      </c>
      <c r="AY4">
        <v>8</v>
      </c>
      <c r="AZ4">
        <v>19</v>
      </c>
      <c r="BA4">
        <v>4.4800000000000004</v>
      </c>
      <c r="BB4">
        <v>0.72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100</v>
      </c>
      <c r="AN5">
        <v>0</v>
      </c>
      <c r="AO5">
        <v>1</v>
      </c>
      <c r="AP5">
        <v>5</v>
      </c>
      <c r="AQ5">
        <v>12</v>
      </c>
      <c r="AR5">
        <v>16</v>
      </c>
      <c r="AS5">
        <v>0</v>
      </c>
      <c r="AT5">
        <v>34</v>
      </c>
      <c r="AU5" t="s">
        <v>100</v>
      </c>
      <c r="AV5">
        <v>0</v>
      </c>
      <c r="AW5">
        <v>1</v>
      </c>
      <c r="AX5">
        <v>5</v>
      </c>
      <c r="AY5">
        <v>12</v>
      </c>
      <c r="AZ5">
        <v>16</v>
      </c>
      <c r="BA5">
        <v>4.26</v>
      </c>
      <c r="BB5">
        <v>0.83</v>
      </c>
      <c r="BC5">
        <v>4</v>
      </c>
      <c r="BD5">
        <v>5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t="s">
        <v>101</v>
      </c>
      <c r="AN6">
        <v>0</v>
      </c>
      <c r="AO6">
        <v>0</v>
      </c>
      <c r="AP6">
        <v>7</v>
      </c>
      <c r="AQ6">
        <v>9</v>
      </c>
      <c r="AR6">
        <v>17</v>
      </c>
      <c r="AS6">
        <v>1</v>
      </c>
      <c r="AT6">
        <v>34</v>
      </c>
      <c r="AU6" t="s">
        <v>101</v>
      </c>
      <c r="AV6">
        <v>0</v>
      </c>
      <c r="AW6">
        <v>0</v>
      </c>
      <c r="AX6">
        <v>7</v>
      </c>
      <c r="AY6">
        <v>9</v>
      </c>
      <c r="AZ6">
        <v>17</v>
      </c>
      <c r="BA6">
        <v>4.3</v>
      </c>
      <c r="BB6">
        <v>0.81</v>
      </c>
      <c r="BC6">
        <v>5</v>
      </c>
      <c r="BD6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t="s">
        <v>102</v>
      </c>
      <c r="AN7">
        <v>0</v>
      </c>
      <c r="AO7">
        <v>0</v>
      </c>
      <c r="AP7">
        <v>3</v>
      </c>
      <c r="AQ7">
        <v>14</v>
      </c>
      <c r="AR7">
        <v>16</v>
      </c>
      <c r="AS7">
        <v>1</v>
      </c>
      <c r="AT7">
        <v>34</v>
      </c>
      <c r="AU7" t="s">
        <v>102</v>
      </c>
      <c r="AV7">
        <v>0</v>
      </c>
      <c r="AW7">
        <v>0</v>
      </c>
      <c r="AX7">
        <v>3</v>
      </c>
      <c r="AY7">
        <v>14</v>
      </c>
      <c r="AZ7">
        <v>16</v>
      </c>
      <c r="BA7">
        <v>4.3899999999999997</v>
      </c>
      <c r="BB7">
        <v>0.66</v>
      </c>
      <c r="BC7">
        <v>4</v>
      </c>
      <c r="BD7">
        <v>5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25">
      <c r="A9" s="83" t="s">
        <v>133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77" t="s">
        <v>33</v>
      </c>
      <c r="D25" s="77"/>
      <c r="E25" s="77"/>
      <c r="F25" s="77"/>
      <c r="G25" s="77"/>
      <c r="H25" s="77"/>
      <c r="I25" s="77"/>
      <c r="J25" s="77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40" si="0">+AN1</f>
        <v>0</v>
      </c>
      <c r="W35" s="13">
        <f t="shared" si="0"/>
        <v>1</v>
      </c>
      <c r="X35" s="13">
        <f t="shared" si="0"/>
        <v>4</v>
      </c>
      <c r="Y35" s="13">
        <f t="shared" si="0"/>
        <v>10</v>
      </c>
      <c r="Z35" s="13">
        <f t="shared" si="0"/>
        <v>19</v>
      </c>
      <c r="AA35" s="13">
        <f t="shared" si="0"/>
        <v>0</v>
      </c>
      <c r="AB35" s="13">
        <f t="shared" si="0"/>
        <v>34</v>
      </c>
      <c r="AC35" s="15">
        <f>V35/$AB35</f>
        <v>0</v>
      </c>
      <c r="AD35" s="15">
        <f t="shared" ref="AD35:AH40" si="1">W35/$AB35</f>
        <v>2.9411764705882353E-2</v>
      </c>
      <c r="AE35" s="15">
        <f t="shared" si="1"/>
        <v>0.11764705882352941</v>
      </c>
      <c r="AF35" s="15">
        <f t="shared" si="1"/>
        <v>0.29411764705882354</v>
      </c>
      <c r="AG35" s="15">
        <f t="shared" si="1"/>
        <v>0.55882352941176472</v>
      </c>
      <c r="AH35" s="15">
        <f t="shared" si="1"/>
        <v>0</v>
      </c>
      <c r="AI35" s="32">
        <f t="shared" ref="AI35:AL40" si="2">+BA1</f>
        <v>4.38</v>
      </c>
      <c r="AJ35" s="32">
        <f t="shared" si="2"/>
        <v>0.82</v>
      </c>
      <c r="AK35" s="13">
        <f t="shared" si="2"/>
        <v>5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0</v>
      </c>
      <c r="W36" s="13">
        <f t="shared" si="0"/>
        <v>0</v>
      </c>
      <c r="X36" s="13">
        <f t="shared" si="0"/>
        <v>2</v>
      </c>
      <c r="Y36" s="13">
        <f t="shared" si="0"/>
        <v>8</v>
      </c>
      <c r="Z36" s="13">
        <f t="shared" si="0"/>
        <v>21</v>
      </c>
      <c r="AA36" s="13">
        <f t="shared" si="0"/>
        <v>3</v>
      </c>
      <c r="AB36" s="13">
        <f t="shared" si="0"/>
        <v>34</v>
      </c>
      <c r="AC36" s="15">
        <f t="shared" ref="AC36:AC40" si="3">V36/$AB36</f>
        <v>0</v>
      </c>
      <c r="AD36" s="15">
        <f t="shared" si="1"/>
        <v>0</v>
      </c>
      <c r="AE36" s="15">
        <f t="shared" si="1"/>
        <v>5.8823529411764705E-2</v>
      </c>
      <c r="AF36" s="15">
        <f t="shared" si="1"/>
        <v>0.23529411764705882</v>
      </c>
      <c r="AG36" s="15">
        <f t="shared" si="1"/>
        <v>0.61764705882352944</v>
      </c>
      <c r="AH36" s="15">
        <f t="shared" si="1"/>
        <v>8.8235294117647065E-2</v>
      </c>
      <c r="AI36" s="32">
        <f t="shared" si="2"/>
        <v>4.6100000000000003</v>
      </c>
      <c r="AJ36" s="32">
        <f t="shared" si="2"/>
        <v>0.62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0</v>
      </c>
      <c r="W37" s="13">
        <f t="shared" si="0"/>
        <v>1</v>
      </c>
      <c r="X37" s="13">
        <f t="shared" si="0"/>
        <v>3</v>
      </c>
      <c r="Y37" s="13">
        <f t="shared" si="0"/>
        <v>12</v>
      </c>
      <c r="Z37" s="13">
        <f t="shared" si="0"/>
        <v>11</v>
      </c>
      <c r="AA37" s="13">
        <f t="shared" si="0"/>
        <v>7</v>
      </c>
      <c r="AB37" s="13">
        <f t="shared" si="0"/>
        <v>34</v>
      </c>
      <c r="AC37" s="15">
        <f t="shared" si="3"/>
        <v>0</v>
      </c>
      <c r="AD37" s="15">
        <f t="shared" si="1"/>
        <v>2.9411764705882353E-2</v>
      </c>
      <c r="AE37" s="15">
        <f t="shared" si="1"/>
        <v>8.8235294117647065E-2</v>
      </c>
      <c r="AF37" s="15">
        <f t="shared" si="1"/>
        <v>0.35294117647058826</v>
      </c>
      <c r="AG37" s="15">
        <f t="shared" si="1"/>
        <v>0.3235294117647059</v>
      </c>
      <c r="AH37" s="15">
        <f t="shared" si="1"/>
        <v>0.20588235294117646</v>
      </c>
      <c r="AI37" s="32">
        <f t="shared" si="2"/>
        <v>4.22</v>
      </c>
      <c r="AJ37" s="32">
        <f t="shared" si="2"/>
        <v>0.8</v>
      </c>
      <c r="AK37" s="13">
        <f t="shared" si="2"/>
        <v>4</v>
      </c>
      <c r="AL37" s="13">
        <f t="shared" si="2"/>
        <v>4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0</v>
      </c>
      <c r="W38" s="13">
        <f t="shared" si="0"/>
        <v>0</v>
      </c>
      <c r="X38" s="13">
        <f t="shared" si="0"/>
        <v>4</v>
      </c>
      <c r="Y38" s="13">
        <f t="shared" si="0"/>
        <v>8</v>
      </c>
      <c r="Z38" s="13">
        <f t="shared" si="0"/>
        <v>19</v>
      </c>
      <c r="AA38" s="13">
        <f t="shared" si="0"/>
        <v>3</v>
      </c>
      <c r="AB38" s="13">
        <f t="shared" si="0"/>
        <v>34</v>
      </c>
      <c r="AC38" s="15">
        <f t="shared" si="3"/>
        <v>0</v>
      </c>
      <c r="AD38" s="15">
        <f t="shared" si="1"/>
        <v>0</v>
      </c>
      <c r="AE38" s="15">
        <f t="shared" si="1"/>
        <v>0.11764705882352941</v>
      </c>
      <c r="AF38" s="15">
        <f t="shared" si="1"/>
        <v>0.23529411764705882</v>
      </c>
      <c r="AG38" s="15">
        <f t="shared" si="1"/>
        <v>0.55882352941176472</v>
      </c>
      <c r="AH38" s="15">
        <f t="shared" si="1"/>
        <v>8.8235294117647065E-2</v>
      </c>
      <c r="AI38" s="32">
        <f t="shared" si="2"/>
        <v>4.4800000000000004</v>
      </c>
      <c r="AJ38" s="32">
        <f t="shared" si="2"/>
        <v>0.72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0</v>
      </c>
      <c r="W39" s="13">
        <f t="shared" si="0"/>
        <v>1</v>
      </c>
      <c r="X39" s="13">
        <f t="shared" si="0"/>
        <v>5</v>
      </c>
      <c r="Y39" s="13">
        <f t="shared" si="0"/>
        <v>12</v>
      </c>
      <c r="Z39" s="13">
        <f t="shared" si="0"/>
        <v>16</v>
      </c>
      <c r="AA39" s="13">
        <f t="shared" si="0"/>
        <v>0</v>
      </c>
      <c r="AB39" s="13">
        <f t="shared" si="0"/>
        <v>34</v>
      </c>
      <c r="AC39" s="15">
        <f t="shared" si="3"/>
        <v>0</v>
      </c>
      <c r="AD39" s="15">
        <f t="shared" si="1"/>
        <v>2.9411764705882353E-2</v>
      </c>
      <c r="AE39" s="15">
        <f t="shared" si="1"/>
        <v>0.14705882352941177</v>
      </c>
      <c r="AF39" s="15">
        <f t="shared" si="1"/>
        <v>0.35294117647058826</v>
      </c>
      <c r="AG39" s="15">
        <f t="shared" si="1"/>
        <v>0.47058823529411764</v>
      </c>
      <c r="AH39" s="15">
        <f t="shared" si="1"/>
        <v>0</v>
      </c>
      <c r="AI39" s="32">
        <f t="shared" si="2"/>
        <v>4.26</v>
      </c>
      <c r="AJ39" s="32">
        <f t="shared" si="2"/>
        <v>0.83</v>
      </c>
      <c r="AK39" s="13">
        <f t="shared" si="2"/>
        <v>4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si="0"/>
        <v>0</v>
      </c>
      <c r="W40" s="13">
        <f t="shared" si="0"/>
        <v>0</v>
      </c>
      <c r="X40" s="13">
        <f t="shared" si="0"/>
        <v>7</v>
      </c>
      <c r="Y40" s="13">
        <f t="shared" si="0"/>
        <v>9</v>
      </c>
      <c r="Z40" s="13">
        <f t="shared" si="0"/>
        <v>17</v>
      </c>
      <c r="AA40" s="13">
        <f t="shared" si="0"/>
        <v>1</v>
      </c>
      <c r="AB40" s="13">
        <f t="shared" si="0"/>
        <v>34</v>
      </c>
      <c r="AC40" s="15">
        <f t="shared" si="3"/>
        <v>0</v>
      </c>
      <c r="AD40" s="15">
        <f t="shared" si="1"/>
        <v>0</v>
      </c>
      <c r="AE40" s="15">
        <f t="shared" si="1"/>
        <v>0.20588235294117646</v>
      </c>
      <c r="AF40" s="15">
        <f t="shared" si="1"/>
        <v>0.26470588235294118</v>
      </c>
      <c r="AG40" s="15">
        <f t="shared" si="1"/>
        <v>0.5</v>
      </c>
      <c r="AH40" s="15">
        <f t="shared" si="1"/>
        <v>2.9411764705882353E-2</v>
      </c>
      <c r="AI40" s="32">
        <f t="shared" si="2"/>
        <v>4.3</v>
      </c>
      <c r="AJ40" s="32">
        <f t="shared" si="2"/>
        <v>0.81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0</v>
      </c>
      <c r="W42" s="13">
        <f t="shared" ref="W42:AA42" si="4">+AO7</f>
        <v>0</v>
      </c>
      <c r="X42" s="13">
        <f t="shared" si="4"/>
        <v>3</v>
      </c>
      <c r="Y42" s="13">
        <f t="shared" si="4"/>
        <v>14</v>
      </c>
      <c r="Z42" s="13">
        <f t="shared" si="4"/>
        <v>16</v>
      </c>
      <c r="AA42" s="13">
        <f t="shared" si="4"/>
        <v>1</v>
      </c>
      <c r="AB42" s="14">
        <f>SUM(V42:AA42)</f>
        <v>34</v>
      </c>
      <c r="AC42" s="15">
        <f>V42/$AB42</f>
        <v>0</v>
      </c>
      <c r="AD42" s="15">
        <f t="shared" ref="AD42:AH42" si="5">W42/$AB42</f>
        <v>0</v>
      </c>
      <c r="AE42" s="15">
        <f t="shared" si="5"/>
        <v>8.8235294117647065E-2</v>
      </c>
      <c r="AF42" s="15">
        <f t="shared" si="5"/>
        <v>0.41176470588235292</v>
      </c>
      <c r="AG42" s="15">
        <f t="shared" si="5"/>
        <v>0.47058823529411764</v>
      </c>
      <c r="AH42" s="15">
        <f t="shared" si="5"/>
        <v>2.9411764705882353E-2</v>
      </c>
      <c r="AI42" s="32">
        <f>+BA7</f>
        <v>4.3899999999999997</v>
      </c>
      <c r="AJ42" s="32">
        <f t="shared" ref="AJ42:AL42" si="6">+BB7</f>
        <v>0.66</v>
      </c>
      <c r="AK42" s="13">
        <f t="shared" si="6"/>
        <v>4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.75" x14ac:dyDescent="0.3">
      <c r="A4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56" s="11" customFormat="1" ht="18" customHeight="1" x14ac:dyDescent="0.3">
      <c r="A46" s="38"/>
      <c r="B46" s="38"/>
      <c r="C46" s="38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1" customFormat="1" ht="18" customHeight="1" x14ac:dyDescent="0.25">
      <c r="A51" s="39"/>
      <c r="B51" s="39"/>
      <c r="C51" s="39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s="11" customFormat="1" ht="18" customHeight="1" x14ac:dyDescent="0.25">
      <c r="A52" s="39"/>
      <c r="B52" s="39"/>
      <c r="C52" s="39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56" x14ac:dyDescent="0.25">
      <c r="A53" s="39"/>
      <c r="B53" s="39"/>
      <c r="C53" s="39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54" s="39"/>
      <c r="B54" s="39"/>
      <c r="C54" s="39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x14ac:dyDescent="0.25"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1:56" x14ac:dyDescent="0.25"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50" max="3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D150-F327-4040-B8D3-EF4D06D8EFC2}">
  <sheetPr>
    <tabColor rgb="FF92D050"/>
    <pageSetUpPr fitToPage="1"/>
  </sheetPr>
  <dimension ref="A1:BD54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61</v>
      </c>
      <c r="AN1">
        <v>1</v>
      </c>
      <c r="AO1">
        <v>2</v>
      </c>
      <c r="AP1">
        <v>4</v>
      </c>
      <c r="AQ1">
        <v>9</v>
      </c>
      <c r="AR1">
        <v>12</v>
      </c>
      <c r="AS1">
        <v>0</v>
      </c>
      <c r="AT1">
        <v>28</v>
      </c>
      <c r="AU1" t="s">
        <v>61</v>
      </c>
      <c r="AV1">
        <v>1</v>
      </c>
      <c r="AW1">
        <v>2</v>
      </c>
      <c r="AX1">
        <v>4</v>
      </c>
      <c r="AY1">
        <v>9</v>
      </c>
      <c r="AZ1">
        <v>12</v>
      </c>
      <c r="BA1">
        <v>4.04</v>
      </c>
      <c r="BB1">
        <v>1.1000000000000001</v>
      </c>
      <c r="BC1">
        <v>4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62</v>
      </c>
      <c r="AN2">
        <v>4</v>
      </c>
      <c r="AO2">
        <v>3</v>
      </c>
      <c r="AP2">
        <v>7</v>
      </c>
      <c r="AQ2">
        <v>5</v>
      </c>
      <c r="AR2">
        <v>5</v>
      </c>
      <c r="AS2">
        <v>4</v>
      </c>
      <c r="AT2">
        <v>28</v>
      </c>
      <c r="AU2" t="s">
        <v>62</v>
      </c>
      <c r="AV2">
        <v>4</v>
      </c>
      <c r="AW2">
        <v>3</v>
      </c>
      <c r="AX2">
        <v>7</v>
      </c>
      <c r="AY2">
        <v>5</v>
      </c>
      <c r="AZ2">
        <v>5</v>
      </c>
      <c r="BA2">
        <v>3.17</v>
      </c>
      <c r="BB2">
        <v>1.37</v>
      </c>
      <c r="BC2">
        <v>3</v>
      </c>
      <c r="BD2">
        <v>3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63</v>
      </c>
      <c r="AN3">
        <v>1</v>
      </c>
      <c r="AO3">
        <v>1</v>
      </c>
      <c r="AP3">
        <v>6</v>
      </c>
      <c r="AQ3">
        <v>6</v>
      </c>
      <c r="AR3">
        <v>12</v>
      </c>
      <c r="AS3">
        <v>2</v>
      </c>
      <c r="AT3">
        <v>28</v>
      </c>
      <c r="AU3" t="s">
        <v>63</v>
      </c>
      <c r="AV3">
        <v>1</v>
      </c>
      <c r="AW3">
        <v>1</v>
      </c>
      <c r="AX3">
        <v>6</v>
      </c>
      <c r="AY3">
        <v>6</v>
      </c>
      <c r="AZ3">
        <v>12</v>
      </c>
      <c r="BA3">
        <v>4.04</v>
      </c>
      <c r="BB3">
        <v>1.1100000000000001</v>
      </c>
      <c r="BC3">
        <v>4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64</v>
      </c>
      <c r="AN4">
        <v>3</v>
      </c>
      <c r="AO4">
        <v>0</v>
      </c>
      <c r="AP4">
        <v>6</v>
      </c>
      <c r="AQ4">
        <v>8</v>
      </c>
      <c r="AR4">
        <v>10</v>
      </c>
      <c r="AS4">
        <v>1</v>
      </c>
      <c r="AT4">
        <v>28</v>
      </c>
      <c r="AU4" t="s">
        <v>64</v>
      </c>
      <c r="AV4">
        <v>3</v>
      </c>
      <c r="AW4">
        <v>0</v>
      </c>
      <c r="AX4">
        <v>6</v>
      </c>
      <c r="AY4">
        <v>8</v>
      </c>
      <c r="AZ4">
        <v>10</v>
      </c>
      <c r="BA4">
        <v>3.81</v>
      </c>
      <c r="BB4">
        <v>1.27</v>
      </c>
      <c r="BC4">
        <v>4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65</v>
      </c>
      <c r="AN5">
        <v>1</v>
      </c>
      <c r="AO5">
        <v>1</v>
      </c>
      <c r="AP5">
        <v>11</v>
      </c>
      <c r="AQ5">
        <v>3</v>
      </c>
      <c r="AR5">
        <v>12</v>
      </c>
      <c r="AS5">
        <v>0</v>
      </c>
      <c r="AT5">
        <v>28</v>
      </c>
      <c r="AU5" t="s">
        <v>65</v>
      </c>
      <c r="AV5">
        <v>1</v>
      </c>
      <c r="AW5">
        <v>1</v>
      </c>
      <c r="AX5">
        <v>11</v>
      </c>
      <c r="AY5">
        <v>3</v>
      </c>
      <c r="AZ5">
        <v>12</v>
      </c>
      <c r="BA5">
        <v>3.86</v>
      </c>
      <c r="BB5">
        <v>1.1499999999999999</v>
      </c>
      <c r="BC5">
        <v>4</v>
      </c>
      <c r="BD5">
        <v>5</v>
      </c>
    </row>
    <row r="6" spans="1:56" ht="15.75" x14ac:dyDescent="0.25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t="s">
        <v>66</v>
      </c>
      <c r="AN6">
        <v>1</v>
      </c>
      <c r="AO6">
        <v>0</v>
      </c>
      <c r="AP6">
        <v>5</v>
      </c>
      <c r="AQ6">
        <v>7</v>
      </c>
      <c r="AR6">
        <v>14</v>
      </c>
      <c r="AS6">
        <v>1</v>
      </c>
      <c r="AT6">
        <v>28</v>
      </c>
      <c r="AU6" t="s">
        <v>66</v>
      </c>
      <c r="AV6">
        <v>1</v>
      </c>
      <c r="AW6">
        <v>0</v>
      </c>
      <c r="AX6">
        <v>5</v>
      </c>
      <c r="AY6">
        <v>7</v>
      </c>
      <c r="AZ6">
        <v>14</v>
      </c>
      <c r="BA6">
        <v>4.22</v>
      </c>
      <c r="BB6">
        <v>1.01</v>
      </c>
      <c r="BC6">
        <v>5</v>
      </c>
      <c r="BD6">
        <v>5</v>
      </c>
    </row>
    <row r="7" spans="1:56" x14ac:dyDescent="0.25">
      <c r="A7" s="81" t="s">
        <v>15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t="s">
        <v>67</v>
      </c>
      <c r="AN7">
        <v>1</v>
      </c>
      <c r="AO7">
        <v>0</v>
      </c>
      <c r="AP7">
        <v>4</v>
      </c>
      <c r="AQ7">
        <v>15</v>
      </c>
      <c r="AR7">
        <v>8</v>
      </c>
      <c r="AS7">
        <v>0</v>
      </c>
      <c r="AT7">
        <v>28</v>
      </c>
      <c r="AU7" t="s">
        <v>67</v>
      </c>
      <c r="AV7">
        <v>1</v>
      </c>
      <c r="AW7">
        <v>0</v>
      </c>
      <c r="AX7">
        <v>4</v>
      </c>
      <c r="AY7">
        <v>15</v>
      </c>
      <c r="AZ7">
        <v>8</v>
      </c>
      <c r="BA7">
        <v>4.04</v>
      </c>
      <c r="BB7">
        <v>0.88</v>
      </c>
      <c r="BC7">
        <v>4</v>
      </c>
      <c r="BD7">
        <v>4</v>
      </c>
    </row>
    <row r="8" spans="1:56" ht="15.75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56" ht="27.75" customHeight="1" x14ac:dyDescent="0.25">
      <c r="A9" s="83" t="s">
        <v>134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6" t="s">
        <v>39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76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77" t="s">
        <v>33</v>
      </c>
      <c r="D25" s="77"/>
      <c r="E25" s="77"/>
      <c r="F25" s="77"/>
      <c r="G25" s="77"/>
      <c r="H25" s="77"/>
      <c r="I25" s="77"/>
      <c r="J25" s="77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84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87" t="s">
        <v>2</v>
      </c>
      <c r="W31" s="87"/>
      <c r="X31" s="87"/>
      <c r="Y31" s="87"/>
      <c r="Z31" s="87"/>
      <c r="AA31" s="87"/>
      <c r="AB31" s="18"/>
      <c r="AC31" s="87" t="s">
        <v>3</v>
      </c>
      <c r="AD31" s="87"/>
      <c r="AE31" s="87"/>
      <c r="AF31" s="87"/>
      <c r="AG31" s="87"/>
      <c r="AH31" s="87"/>
      <c r="AI31" s="98" t="s">
        <v>4</v>
      </c>
      <c r="AJ31" s="98"/>
      <c r="AK31" s="98"/>
      <c r="AL31" s="98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87"/>
      <c r="W32" s="87"/>
      <c r="X32" s="87"/>
      <c r="Y32" s="87"/>
      <c r="Z32" s="87"/>
      <c r="AA32" s="87"/>
      <c r="AB32" s="18"/>
      <c r="AC32" s="87"/>
      <c r="AD32" s="87"/>
      <c r="AE32" s="87"/>
      <c r="AF32" s="87"/>
      <c r="AG32" s="87"/>
      <c r="AH32" s="87"/>
      <c r="AI32" s="98"/>
      <c r="AJ32" s="98"/>
      <c r="AK32" s="98"/>
      <c r="AL32" s="98"/>
    </row>
    <row r="33" spans="1:56" s="10" customFormat="1" ht="18" customHeight="1" x14ac:dyDescent="0.25">
      <c r="A33" s="1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90" t="s">
        <v>26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56" s="10" customFormat="1" ht="18" customHeight="1" x14ac:dyDescent="0.25">
      <c r="A35" s="12">
        <v>1</v>
      </c>
      <c r="B35" s="99" t="s">
        <v>27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3">
        <f t="shared" ref="V35:AB40" si="0">+AN1</f>
        <v>1</v>
      </c>
      <c r="W35" s="13">
        <f t="shared" si="0"/>
        <v>2</v>
      </c>
      <c r="X35" s="13">
        <f t="shared" si="0"/>
        <v>4</v>
      </c>
      <c r="Y35" s="13">
        <f t="shared" si="0"/>
        <v>9</v>
      </c>
      <c r="Z35" s="13">
        <f t="shared" si="0"/>
        <v>12</v>
      </c>
      <c r="AA35" s="13">
        <f t="shared" si="0"/>
        <v>0</v>
      </c>
      <c r="AB35" s="13">
        <f t="shared" si="0"/>
        <v>28</v>
      </c>
      <c r="AC35" s="15">
        <f>V35/$AB35</f>
        <v>3.5714285714285712E-2</v>
      </c>
      <c r="AD35" s="15">
        <f t="shared" ref="AD35:AH40" si="1">W35/$AB35</f>
        <v>7.1428571428571425E-2</v>
      </c>
      <c r="AE35" s="15">
        <f t="shared" si="1"/>
        <v>0.14285714285714285</v>
      </c>
      <c r="AF35" s="15">
        <f t="shared" si="1"/>
        <v>0.32142857142857145</v>
      </c>
      <c r="AG35" s="15">
        <f t="shared" si="1"/>
        <v>0.42857142857142855</v>
      </c>
      <c r="AH35" s="15">
        <f t="shared" si="1"/>
        <v>0</v>
      </c>
      <c r="AI35" s="32">
        <f t="shared" ref="AI35:AL40" si="2">+BA1</f>
        <v>4.04</v>
      </c>
      <c r="AJ35" s="32">
        <f t="shared" si="2"/>
        <v>1.1000000000000001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9" t="s">
        <v>28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3">
        <f t="shared" si="0"/>
        <v>4</v>
      </c>
      <c r="W36" s="13">
        <f t="shared" si="0"/>
        <v>3</v>
      </c>
      <c r="X36" s="13">
        <f t="shared" si="0"/>
        <v>7</v>
      </c>
      <c r="Y36" s="13">
        <f t="shared" si="0"/>
        <v>5</v>
      </c>
      <c r="Z36" s="13">
        <f t="shared" si="0"/>
        <v>5</v>
      </c>
      <c r="AA36" s="13">
        <f t="shared" si="0"/>
        <v>4</v>
      </c>
      <c r="AB36" s="13">
        <f t="shared" si="0"/>
        <v>28</v>
      </c>
      <c r="AC36" s="15">
        <f t="shared" ref="AC36:AC40" si="3">V36/$AB36</f>
        <v>0.14285714285714285</v>
      </c>
      <c r="AD36" s="15">
        <f t="shared" si="1"/>
        <v>0.10714285714285714</v>
      </c>
      <c r="AE36" s="15">
        <f t="shared" si="1"/>
        <v>0.25</v>
      </c>
      <c r="AF36" s="15">
        <f t="shared" si="1"/>
        <v>0.17857142857142858</v>
      </c>
      <c r="AG36" s="15">
        <f t="shared" si="1"/>
        <v>0.17857142857142858</v>
      </c>
      <c r="AH36" s="15">
        <f t="shared" si="1"/>
        <v>0.14285714285714285</v>
      </c>
      <c r="AI36" s="32">
        <f t="shared" si="2"/>
        <v>3.17</v>
      </c>
      <c r="AJ36" s="32">
        <f t="shared" si="2"/>
        <v>1.37</v>
      </c>
      <c r="AK36" s="13">
        <f t="shared" si="2"/>
        <v>3</v>
      </c>
      <c r="AL36" s="13">
        <f t="shared" si="2"/>
        <v>3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9" t="s">
        <v>29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13">
        <f t="shared" si="0"/>
        <v>1</v>
      </c>
      <c r="W37" s="13">
        <f t="shared" si="0"/>
        <v>1</v>
      </c>
      <c r="X37" s="13">
        <f t="shared" si="0"/>
        <v>6</v>
      </c>
      <c r="Y37" s="13">
        <f t="shared" si="0"/>
        <v>6</v>
      </c>
      <c r="Z37" s="13">
        <f t="shared" si="0"/>
        <v>12</v>
      </c>
      <c r="AA37" s="13">
        <f t="shared" si="0"/>
        <v>2</v>
      </c>
      <c r="AB37" s="13">
        <f t="shared" si="0"/>
        <v>28</v>
      </c>
      <c r="AC37" s="15">
        <f t="shared" si="3"/>
        <v>3.5714285714285712E-2</v>
      </c>
      <c r="AD37" s="15">
        <f t="shared" si="1"/>
        <v>3.5714285714285712E-2</v>
      </c>
      <c r="AE37" s="15">
        <f t="shared" si="1"/>
        <v>0.21428571428571427</v>
      </c>
      <c r="AF37" s="15">
        <f t="shared" si="1"/>
        <v>0.21428571428571427</v>
      </c>
      <c r="AG37" s="15">
        <f t="shared" si="1"/>
        <v>0.42857142857142855</v>
      </c>
      <c r="AH37" s="15">
        <f t="shared" si="1"/>
        <v>7.1428571428571425E-2</v>
      </c>
      <c r="AI37" s="32">
        <f t="shared" si="2"/>
        <v>4.04</v>
      </c>
      <c r="AJ37" s="32">
        <f t="shared" si="2"/>
        <v>1.1100000000000001</v>
      </c>
      <c r="AK37" s="13">
        <f t="shared" si="2"/>
        <v>4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9" t="s">
        <v>30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3">
        <f t="shared" si="0"/>
        <v>3</v>
      </c>
      <c r="W38" s="13">
        <f t="shared" si="0"/>
        <v>0</v>
      </c>
      <c r="X38" s="13">
        <f t="shared" si="0"/>
        <v>6</v>
      </c>
      <c r="Y38" s="13">
        <f t="shared" si="0"/>
        <v>8</v>
      </c>
      <c r="Z38" s="13">
        <f t="shared" si="0"/>
        <v>10</v>
      </c>
      <c r="AA38" s="13">
        <f t="shared" si="0"/>
        <v>1</v>
      </c>
      <c r="AB38" s="13">
        <f t="shared" si="0"/>
        <v>28</v>
      </c>
      <c r="AC38" s="15">
        <f t="shared" si="3"/>
        <v>0.10714285714285714</v>
      </c>
      <c r="AD38" s="15">
        <f t="shared" si="1"/>
        <v>0</v>
      </c>
      <c r="AE38" s="15">
        <f t="shared" si="1"/>
        <v>0.21428571428571427</v>
      </c>
      <c r="AF38" s="15">
        <f t="shared" si="1"/>
        <v>0.2857142857142857</v>
      </c>
      <c r="AG38" s="15">
        <f t="shared" si="1"/>
        <v>0.35714285714285715</v>
      </c>
      <c r="AH38" s="15">
        <f t="shared" si="1"/>
        <v>3.5714285714285712E-2</v>
      </c>
      <c r="AI38" s="32">
        <f t="shared" si="2"/>
        <v>3.81</v>
      </c>
      <c r="AJ38" s="32">
        <f t="shared" si="2"/>
        <v>1.27</v>
      </c>
      <c r="AK38" s="13">
        <f t="shared" si="2"/>
        <v>4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9" t="s">
        <v>31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3">
        <f t="shared" si="0"/>
        <v>1</v>
      </c>
      <c r="W39" s="13">
        <f t="shared" si="0"/>
        <v>1</v>
      </c>
      <c r="X39" s="13">
        <f t="shared" si="0"/>
        <v>11</v>
      </c>
      <c r="Y39" s="13">
        <f t="shared" si="0"/>
        <v>3</v>
      </c>
      <c r="Z39" s="13">
        <f t="shared" si="0"/>
        <v>12</v>
      </c>
      <c r="AA39" s="13">
        <f t="shared" si="0"/>
        <v>0</v>
      </c>
      <c r="AB39" s="13">
        <f t="shared" si="0"/>
        <v>28</v>
      </c>
      <c r="AC39" s="15">
        <f t="shared" si="3"/>
        <v>3.5714285714285712E-2</v>
      </c>
      <c r="AD39" s="15">
        <f t="shared" si="1"/>
        <v>3.5714285714285712E-2</v>
      </c>
      <c r="AE39" s="15">
        <f t="shared" si="1"/>
        <v>0.39285714285714285</v>
      </c>
      <c r="AF39" s="15">
        <f t="shared" si="1"/>
        <v>0.10714285714285714</v>
      </c>
      <c r="AG39" s="15">
        <f t="shared" si="1"/>
        <v>0.42857142857142855</v>
      </c>
      <c r="AH39" s="15">
        <f t="shared" si="1"/>
        <v>0</v>
      </c>
      <c r="AI39" s="32">
        <f t="shared" si="2"/>
        <v>3.86</v>
      </c>
      <c r="AJ39" s="32">
        <f t="shared" si="2"/>
        <v>1.1499999999999999</v>
      </c>
      <c r="AK39" s="13">
        <f t="shared" si="2"/>
        <v>4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9" t="s">
        <v>44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3">
        <f t="shared" si="0"/>
        <v>1</v>
      </c>
      <c r="W40" s="13">
        <f t="shared" si="0"/>
        <v>0</v>
      </c>
      <c r="X40" s="13">
        <f t="shared" si="0"/>
        <v>5</v>
      </c>
      <c r="Y40" s="13">
        <f t="shared" si="0"/>
        <v>7</v>
      </c>
      <c r="Z40" s="13">
        <f t="shared" si="0"/>
        <v>14</v>
      </c>
      <c r="AA40" s="13">
        <f t="shared" si="0"/>
        <v>1</v>
      </c>
      <c r="AB40" s="13">
        <f t="shared" si="0"/>
        <v>28</v>
      </c>
      <c r="AC40" s="15">
        <f t="shared" si="3"/>
        <v>3.5714285714285712E-2</v>
      </c>
      <c r="AD40" s="15">
        <f t="shared" si="1"/>
        <v>0</v>
      </c>
      <c r="AE40" s="15">
        <f t="shared" si="1"/>
        <v>0.17857142857142858</v>
      </c>
      <c r="AF40" s="15">
        <f t="shared" si="1"/>
        <v>0.25</v>
      </c>
      <c r="AG40" s="15">
        <f t="shared" si="1"/>
        <v>0.5</v>
      </c>
      <c r="AH40" s="15">
        <f t="shared" si="1"/>
        <v>3.5714285714285712E-2</v>
      </c>
      <c r="AI40" s="32">
        <f t="shared" si="2"/>
        <v>4.22</v>
      </c>
      <c r="AJ40" s="32">
        <f t="shared" si="2"/>
        <v>1.01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9" t="s">
        <v>32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V42" s="13">
        <f>+AN7</f>
        <v>1</v>
      </c>
      <c r="W42" s="13">
        <f t="shared" ref="W42:AA42" si="4">+AO7</f>
        <v>0</v>
      </c>
      <c r="X42" s="13">
        <f t="shared" si="4"/>
        <v>4</v>
      </c>
      <c r="Y42" s="13">
        <f t="shared" si="4"/>
        <v>15</v>
      </c>
      <c r="Z42" s="13">
        <f t="shared" si="4"/>
        <v>8</v>
      </c>
      <c r="AA42" s="13">
        <f t="shared" si="4"/>
        <v>0</v>
      </c>
      <c r="AB42" s="14">
        <f>SUM(V42:AA42)</f>
        <v>28</v>
      </c>
      <c r="AC42" s="15">
        <f>V42/$AB42</f>
        <v>3.5714285714285712E-2</v>
      </c>
      <c r="AD42" s="15">
        <f t="shared" ref="AD42:AH42" si="5">W42/$AB42</f>
        <v>0</v>
      </c>
      <c r="AE42" s="15">
        <f t="shared" si="5"/>
        <v>0.14285714285714285</v>
      </c>
      <c r="AF42" s="15">
        <f t="shared" si="5"/>
        <v>0.5357142857142857</v>
      </c>
      <c r="AG42" s="15">
        <f t="shared" si="5"/>
        <v>0.2857142857142857</v>
      </c>
      <c r="AH42" s="15">
        <f t="shared" si="5"/>
        <v>0</v>
      </c>
      <c r="AI42" s="32">
        <f>+BA7</f>
        <v>4.04</v>
      </c>
      <c r="AJ42" s="32">
        <f t="shared" ref="AJ42:AL42" si="6">+BB7</f>
        <v>0.88</v>
      </c>
      <c r="AK42" s="13">
        <f t="shared" si="6"/>
        <v>4</v>
      </c>
      <c r="AL42" s="13">
        <f t="shared" si="6"/>
        <v>4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25">
      <c r="A45" s="4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 s="45"/>
      <c r="B48" s="45"/>
      <c r="C48" s="45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 s="45"/>
      <c r="B49" s="45"/>
      <c r="C49" s="45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x14ac:dyDescent="0.25">
      <c r="A50" s="45"/>
      <c r="B50" s="45"/>
      <c r="C50" s="45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1:56" x14ac:dyDescent="0.25">
      <c r="A51" s="45"/>
      <c r="B51" s="45"/>
      <c r="C51" s="45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56" x14ac:dyDescent="0.25"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7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GLOBAL</vt:lpstr>
      <vt:lpstr>INFANTIL</vt:lpstr>
      <vt:lpstr>PRIMARIA</vt:lpstr>
      <vt:lpstr>ESTUDIOS INGLESES</vt:lpstr>
      <vt:lpstr>FILOLOGÍA HISPÁNICA</vt:lpstr>
      <vt:lpstr>GEOGRAFÍA E HISTORIA</vt:lpstr>
      <vt:lpstr>HISTORIA DEL ARTE</vt:lpstr>
      <vt:lpstr>PSICOLOGÍA</vt:lpstr>
      <vt:lpstr>EDUCACIÓN SOCIAL</vt:lpstr>
      <vt:lpstr>ARQUEOLOGÍA</vt:lpstr>
      <vt:lpstr>GEOGRAFÍA E Hª+Hª DEL ARTE</vt:lpstr>
      <vt:lpstr>ARQUEOLOGÍA!Área_de_impresión</vt:lpstr>
      <vt:lpstr>'EDUCACIÓN SOCIAL'!Área_de_impresión</vt:lpstr>
      <vt:lpstr>'ESTUDIOS INGLESES'!Área_de_impresión</vt:lpstr>
      <vt:lpstr>'FILOLOGÍA HISPÁNICA'!Área_de_impresión</vt:lpstr>
      <vt:lpstr>'GEOGRAFÍA E Hª+Hª DEL ARTE'!Área_de_impresión</vt:lpstr>
      <vt:lpstr>'GEOGRAFÍA E HISTORIA'!Área_de_impresión</vt:lpstr>
      <vt:lpstr>GLOBAL!Área_de_impresión</vt:lpstr>
      <vt:lpstr>'HISTORIA DEL ARTE'!Área_de_impresión</vt:lpstr>
      <vt:lpstr>INFANTIL!Área_de_impresión</vt:lpstr>
      <vt:lpstr>PRIMARIA!Área_de_impresión</vt:lpstr>
      <vt:lpstr>PSICOLOGÍA!Área_de_impresión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2014-10-07T12:21:10Z</dcterms:created>
  <dcterms:modified xsi:type="dcterms:W3CDTF">2025-11-19T08:22:12Z</dcterms:modified>
</cp:coreProperties>
</file>