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TS\2017\"/>
    </mc:Choice>
  </mc:AlternateContent>
  <bookViews>
    <workbookView xWindow="0" yWindow="0" windowWidth="23685" windowHeight="4845"/>
  </bookViews>
  <sheets>
    <sheet name="Prácticum Trabajo Social" sheetId="1" r:id="rId1"/>
  </sheets>
  <definedNames>
    <definedName name="_xlnm.Print_Area" localSheetId="0">'Prácticum Trabajo Social'!$A$1:$T$108</definedName>
  </definedNames>
  <calcPr calcId="162913"/>
</workbook>
</file>

<file path=xl/calcChain.xml><?xml version="1.0" encoding="utf-8"?>
<calcChain xmlns="http://schemas.openxmlformats.org/spreadsheetml/2006/main">
  <c r="I31" i="1" l="1"/>
  <c r="J31" i="1"/>
  <c r="K31" i="1"/>
  <c r="L31" i="1"/>
  <c r="M31" i="1"/>
  <c r="N31" i="1"/>
  <c r="I32" i="1"/>
  <c r="J32" i="1"/>
  <c r="K32" i="1"/>
  <c r="L32" i="1"/>
  <c r="M32" i="1"/>
  <c r="N32" i="1"/>
  <c r="I33" i="1"/>
  <c r="J33" i="1"/>
  <c r="K33" i="1"/>
  <c r="L33" i="1"/>
  <c r="M33" i="1"/>
  <c r="N33" i="1"/>
  <c r="I34" i="1"/>
  <c r="J34" i="1"/>
  <c r="K34" i="1"/>
  <c r="L34" i="1"/>
  <c r="M34" i="1"/>
  <c r="N34" i="1"/>
  <c r="I35" i="1"/>
  <c r="J35" i="1"/>
  <c r="K35" i="1"/>
  <c r="L35" i="1"/>
  <c r="M35" i="1"/>
  <c r="N35" i="1"/>
  <c r="I36" i="1"/>
  <c r="J36" i="1"/>
  <c r="K36" i="1"/>
  <c r="L36" i="1"/>
  <c r="M36" i="1"/>
  <c r="N36" i="1"/>
  <c r="I37" i="1"/>
  <c r="J37" i="1"/>
  <c r="K37" i="1"/>
  <c r="L37" i="1"/>
  <c r="M37" i="1"/>
  <c r="N37" i="1"/>
  <c r="I47" i="1"/>
  <c r="J47" i="1"/>
  <c r="K47" i="1"/>
  <c r="L47" i="1"/>
  <c r="M47" i="1"/>
  <c r="N47" i="1"/>
  <c r="I48" i="1"/>
  <c r="J48" i="1"/>
  <c r="K48" i="1"/>
  <c r="L48" i="1"/>
  <c r="M48" i="1"/>
  <c r="N48" i="1"/>
  <c r="I49" i="1"/>
  <c r="J49" i="1"/>
  <c r="K49" i="1"/>
  <c r="L49" i="1"/>
  <c r="M49" i="1"/>
  <c r="N49" i="1"/>
  <c r="I50" i="1"/>
  <c r="J50" i="1"/>
  <c r="K50" i="1"/>
  <c r="L50" i="1"/>
  <c r="M50" i="1"/>
  <c r="N50" i="1"/>
  <c r="I51" i="1"/>
  <c r="J51" i="1"/>
  <c r="K51" i="1"/>
  <c r="L51" i="1"/>
  <c r="M51" i="1"/>
  <c r="N51" i="1"/>
  <c r="I52" i="1"/>
  <c r="J52" i="1"/>
  <c r="K52" i="1"/>
  <c r="L52" i="1"/>
  <c r="M52" i="1"/>
  <c r="N52" i="1"/>
  <c r="I53" i="1"/>
  <c r="J53" i="1"/>
  <c r="K53" i="1"/>
  <c r="L53" i="1"/>
  <c r="M53" i="1"/>
  <c r="N53" i="1"/>
  <c r="B161" i="1"/>
  <c r="C161" i="1"/>
  <c r="D161" i="1" s="1"/>
  <c r="E161" i="1" l="1"/>
  <c r="D153" i="1"/>
  <c r="E160" i="1"/>
  <c r="E159" i="1"/>
  <c r="E158" i="1"/>
  <c r="E157" i="1"/>
  <c r="E156" i="1"/>
  <c r="E155" i="1"/>
  <c r="E154" i="1"/>
  <c r="E153" i="1"/>
  <c r="D160" i="1"/>
  <c r="D159" i="1"/>
  <c r="D158" i="1"/>
  <c r="D157" i="1"/>
  <c r="D156" i="1"/>
  <c r="D155" i="1"/>
  <c r="D154" i="1"/>
</calcChain>
</file>

<file path=xl/sharedStrings.xml><?xml version="1.0" encoding="utf-8"?>
<sst xmlns="http://schemas.openxmlformats.org/spreadsheetml/2006/main" count="51" uniqueCount="37">
  <si>
    <t>Mujer</t>
  </si>
  <si>
    <t>Hombre</t>
  </si>
  <si>
    <t>a Señala el grado en el que estás matriculado: = Grado en FIsioterapia</t>
  </si>
  <si>
    <t>Total</t>
  </si>
  <si>
    <t>Indica tu Edad:</t>
  </si>
  <si>
    <t>Sexo:</t>
  </si>
  <si>
    <t xml:space="preserve">Recuento </t>
  </si>
  <si>
    <t>Indica tu Edad:*Sexo: tabulación cruzadaa</t>
  </si>
  <si>
    <t>7. Estoy satisfecho/a con la asignatura de Prácticas. :</t>
  </si>
  <si>
    <t>6. En el período de Prácticas he tenido oportunidad de realizar distintas actividades que me permitieran alcanzar las competencias planificadas en la asignatura. :</t>
  </si>
  <si>
    <t>5. Mi relación con el equipo de profesionales del centro de prácticas ha sido adecuada. :</t>
  </si>
  <si>
    <t>4. Las tutoras y tutores de los centros de prácticas me han orientado y asesorado en relación a las competencias en el ámbito de prácticas correspondiente. :</t>
  </si>
  <si>
    <t>3. He hecho un uso adecuado de las tutorías para resolver las dudas que me iban surgiendo durante el desarrollo de las Prácticas. :</t>
  </si>
  <si>
    <t>2. He recibido una orientación adecuada durante el desarrollo de las Prácticas. :</t>
  </si>
  <si>
    <t>1. Considero adecuada la información que aparece en la web de la Facultad en relación a la Guía de Instituciones de Bienestar, sobre los centros colaboradores para la realización de prácticas externas :</t>
  </si>
  <si>
    <t>Moda</t>
  </si>
  <si>
    <t>Mediana</t>
  </si>
  <si>
    <t>Desv. Típica</t>
  </si>
  <si>
    <t>Media</t>
  </si>
  <si>
    <t>ns/nc</t>
  </si>
  <si>
    <t>TOTAL</t>
  </si>
  <si>
    <t>DESARROLLO DE LAS PRÁCTICAS:</t>
  </si>
  <si>
    <t>MEDIDAS ESTADÍSTICAS</t>
  </si>
  <si>
    <t>FRECUENCIAS RELATIVAS</t>
  </si>
  <si>
    <t>FRECUENCIAS ABSOLUTAS</t>
  </si>
  <si>
    <t>7. Considero adecuado el sistema de evaluación de las Prácticas. :</t>
  </si>
  <si>
    <t>6. Considero adecuados la metodología e instrumentos utilizados en el desarrollo de las Prácticas por parte de los profesores responsables de la asignatura. :</t>
  </si>
  <si>
    <t>5. Estoy satisfecho/a con la asignación tutor/a-alumno/a utilizado para el desarrollo de las Prácticas. :</t>
  </si>
  <si>
    <t>4. Considero que el tiempo de duración del período de prácticas es suficiente para alcanzar las competencias propuestas. :</t>
  </si>
  <si>
    <t>'3. Los créditos asignados a las asignaturas de Prácticas guardan proporción con el tiempo necesario para superarlas (considerando horas de asistencia, realización de trabajos, estudio personal, etc.).' :</t>
  </si>
  <si>
    <t>2. Considero adecuadas las competencias que debe conseguir un estudiantes con el desarrollo de las Prácticas. :</t>
  </si>
  <si>
    <t xml:space="preserve">1. La guía docente del Prácticum me ha resultado útil para el desarrollo adecuado de la asignatura. </t>
  </si>
  <si>
    <t>PLANIFICACIÓN DE LAS PRÁCTICAS:</t>
  </si>
  <si>
    <t>Valore los siguientes ítems de 1 a 5 según su grado de acuerdo:</t>
  </si>
  <si>
    <t>Servicio de Planificación y Evaluación</t>
  </si>
  <si>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</si>
  <si>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r>
      <t xml:space="preserve">RESULTADOS DE LA ENCUESTA DE  SATISFACCIÓN DE ESTUDIANTES DEL GRADO DE TRABAJO SOCIAL (PRÁCTICUM). </t>
    </r>
    <r>
      <rPr>
        <b/>
        <sz val="10"/>
        <color rgb="FFFF0000"/>
        <rFont val="Arial"/>
        <family val="2"/>
      </rPr>
      <t>Curso Académico 2016-2017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</si>
</sst>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4"/>
      <name val="Times New Roman"/>
      <family val="1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Garamond"/>
      <family val="1"/>
    </font>
    <font>
      <b/>
      <sz val="12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5">
    <xf numFmtId="0" fontId="0" fillId="0" borderId="0" xfId="0"/>
    <xf numFmtId="2" fontId="0" fillId="0" borderId="0" xfId="1" applyNumberFormat="1" applyFont="1"/>
    <xf numFmtId="10" fontId="0" fillId="0" borderId="0" xfId="1" applyNumberFormat="1" applyFont="1"/>
    <xf numFmtId="0" fontId="0" fillId="0" borderId="0" xfId="0" applyNumberFormat="1"/>
    <xf numFmtId="0" fontId="2" fillId="0" borderId="0" xfId="2"/>
    <xf numFmtId="0" fontId="0" fillId="0" borderId="0" xfId="0" applyBorder="1"/>
    <xf numFmtId="0" fontId="3" fillId="0" borderId="0" xfId="2" applyFont="1" applyBorder="1" applyAlignment="1">
      <alignment horizontal="left" vertical="center" wrapText="1"/>
    </xf>
    <xf numFmtId="0" fontId="0" fillId="2" borderId="0" xfId="0" applyFill="1" applyBorder="1"/>
    <xf numFmtId="0" fontId="5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4" fontId="7" fillId="0" borderId="1" xfId="3" applyNumberFormat="1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9" fillId="0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9" fillId="0" borderId="0" xfId="0" applyFont="1" applyAlignment="1">
      <alignment horizontal="center" vertical="center" wrapText="1" shrinkToFit="1"/>
    </xf>
    <xf numFmtId="0" fontId="0" fillId="0" borderId="0" xfId="0" applyAlignment="1"/>
    <xf numFmtId="2" fontId="4" fillId="0" borderId="1" xfId="0" applyNumberFormat="1" applyFont="1" applyBorder="1" applyAlignment="1">
      <alignment vertical="center"/>
    </xf>
    <xf numFmtId="0" fontId="3" fillId="0" borderId="0" xfId="2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9" fillId="0" borderId="0" xfId="0" applyFont="1" applyAlignment="1">
      <alignment horizontal="center" vertical="center" wrapText="1" shrinkToFit="1"/>
    </xf>
    <xf numFmtId="0" fontId="18" fillId="0" borderId="0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5" fillId="2" borderId="0" xfId="2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7">
    <cellStyle name="Normal" xfId="0" builtinId="0"/>
    <cellStyle name="Normal 2" xfId="6"/>
    <cellStyle name="Normal_Hoja1 2" xfId="3"/>
    <cellStyle name="Normal_Hoja2" xfId="5"/>
    <cellStyle name="Normal_Prácticum Grado en Enfermería" xfId="4"/>
    <cellStyle name="Normal_Prácticum Grado en Enfermería_1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492125</xdr:colOff>
      <xdr:row>1</xdr:row>
      <xdr:rowOff>95642</xdr:rowOff>
    </xdr:from>
    <xdr:ext cx="599504" cy="639158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9223375" y="286142"/>
          <a:ext cx="599504" cy="6391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0</xdr:colOff>
      <xdr:row>11</xdr:row>
      <xdr:rowOff>0</xdr:rowOff>
    </xdr:from>
    <xdr:to>
      <xdr:col>7</xdr:col>
      <xdr:colOff>566188</xdr:colOff>
      <xdr:row>21</xdr:row>
      <xdr:rowOff>154858</xdr:rowOff>
    </xdr:to>
    <xdr:sp macro="" textlink="">
      <xdr:nvSpPr>
        <xdr:cNvPr id="4" name="3 CuadroTexto"/>
        <xdr:cNvSpPr txBox="1"/>
      </xdr:nvSpPr>
      <xdr:spPr>
        <a:xfrm>
          <a:off x="0" y="2333625"/>
          <a:ext cx="12821688" cy="21074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Prácticum .  Grado en trabajo Social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:74 ; calculado para un error de muestreo del (+)(-) 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sng" baseline="0"/>
            <a:t>Fecha recogida</a:t>
          </a:r>
          <a:r>
            <a:rPr lang="es-ES" sz="1400" b="1" i="0" u="none" baseline="0"/>
            <a:t>: Junio - Julio 2017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40/Nº encuestas necesarias: 74</a:t>
          </a:r>
          <a:endParaRPr lang="es-ES" sz="1400"/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alumnos localizables (con e-mail): 40/318=12,58%</a:t>
          </a:r>
          <a:endParaRPr lang="es-ES" sz="14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5"/>
  <sheetViews>
    <sheetView tabSelected="1" view="pageBreakPreview" zoomScale="60" zoomScaleNormal="69" workbookViewId="0">
      <selection sqref="A1:R1"/>
    </sheetView>
  </sheetViews>
  <sheetFormatPr baseColWidth="10" defaultRowHeight="15" x14ac:dyDescent="0.25"/>
  <cols>
    <col min="1" max="1" width="85.140625" customWidth="1"/>
    <col min="15" max="16" width="12.28515625" bestFit="1" customWidth="1"/>
    <col min="17" max="17" width="12.85546875" customWidth="1"/>
    <col min="21" max="21" width="69.140625" customWidth="1"/>
  </cols>
  <sheetData>
    <row r="1" spans="1:18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x14ac:dyDescent="0.25">
      <c r="A6" s="38" t="s">
        <v>35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18" x14ac:dyDescent="0.25">
      <c r="A7" s="38" t="s">
        <v>34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1:18" x14ac:dyDescent="0.25">
      <c r="A8" s="38" t="s">
        <v>36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10" spans="1:18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ht="33.75" x14ac:dyDescent="0.25">
      <c r="A11" s="39"/>
      <c r="B11" s="39"/>
      <c r="C11" s="39"/>
      <c r="D11" s="39"/>
      <c r="E11" s="39"/>
      <c r="F11" s="39"/>
      <c r="G11" s="39"/>
    </row>
    <row r="12" spans="1:18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ht="18.75" x14ac:dyDescent="0.3">
      <c r="B13" s="29"/>
    </row>
    <row r="27" spans="1:18" ht="18" x14ac:dyDescent="0.25">
      <c r="A27" s="28" t="s">
        <v>33</v>
      </c>
    </row>
    <row r="28" spans="1:18" ht="15" customHeight="1" x14ac:dyDescent="0.25">
      <c r="B28" s="40" t="s">
        <v>24</v>
      </c>
      <c r="C28" s="40"/>
      <c r="D28" s="40"/>
      <c r="E28" s="40"/>
      <c r="F28" s="40"/>
      <c r="G28" s="40"/>
      <c r="H28" s="16"/>
      <c r="I28" s="40" t="s">
        <v>23</v>
      </c>
      <c r="J28" s="40"/>
      <c r="K28" s="40"/>
      <c r="L28" s="40"/>
      <c r="M28" s="40"/>
      <c r="N28" s="40"/>
      <c r="O28" s="41" t="s">
        <v>22</v>
      </c>
      <c r="P28" s="41"/>
      <c r="Q28" s="41"/>
      <c r="R28" s="41"/>
    </row>
    <row r="29" spans="1:18" ht="15.75" x14ac:dyDescent="0.25">
      <c r="A29" s="17" t="s">
        <v>32</v>
      </c>
      <c r="B29" s="40"/>
      <c r="C29" s="40"/>
      <c r="D29" s="40"/>
      <c r="E29" s="40"/>
      <c r="F29" s="40"/>
      <c r="G29" s="40"/>
      <c r="H29" s="16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 ht="37.5" x14ac:dyDescent="0.25">
      <c r="B30" s="27">
        <v>1</v>
      </c>
      <c r="C30" s="26">
        <v>2</v>
      </c>
      <c r="D30" s="26">
        <v>3</v>
      </c>
      <c r="E30" s="26">
        <v>4</v>
      </c>
      <c r="F30" s="25">
        <v>5</v>
      </c>
      <c r="G30" s="25" t="s">
        <v>19</v>
      </c>
      <c r="H30" s="24" t="s">
        <v>20</v>
      </c>
      <c r="I30" s="23">
        <v>1</v>
      </c>
      <c r="J30" s="22">
        <v>2</v>
      </c>
      <c r="K30" s="22">
        <v>3</v>
      </c>
      <c r="L30" s="22">
        <v>4</v>
      </c>
      <c r="M30" s="21">
        <v>5</v>
      </c>
      <c r="N30" s="21" t="s">
        <v>19</v>
      </c>
      <c r="O30" s="20" t="s">
        <v>18</v>
      </c>
      <c r="P30" s="19" t="s">
        <v>17</v>
      </c>
      <c r="Q30" s="19" t="s">
        <v>16</v>
      </c>
      <c r="R30" s="19" t="s">
        <v>15</v>
      </c>
    </row>
    <row r="31" spans="1:18" ht="37.5" x14ac:dyDescent="0.25">
      <c r="A31" s="18" t="s">
        <v>31</v>
      </c>
      <c r="B31" s="9">
        <v>1</v>
      </c>
      <c r="C31" s="9">
        <v>5</v>
      </c>
      <c r="D31" s="9">
        <v>8</v>
      </c>
      <c r="E31" s="9">
        <v>10</v>
      </c>
      <c r="F31" s="9">
        <v>15</v>
      </c>
      <c r="G31" s="9">
        <v>1</v>
      </c>
      <c r="H31" s="9">
        <v>40</v>
      </c>
      <c r="I31" s="10">
        <f t="shared" ref="I31:N37" si="0">B31/$H31</f>
        <v>2.5000000000000001E-2</v>
      </c>
      <c r="J31" s="10">
        <f t="shared" si="0"/>
        <v>0.125</v>
      </c>
      <c r="K31" s="10">
        <f t="shared" si="0"/>
        <v>0.2</v>
      </c>
      <c r="L31" s="10">
        <f t="shared" si="0"/>
        <v>0.25</v>
      </c>
      <c r="M31" s="10">
        <f t="shared" si="0"/>
        <v>0.375</v>
      </c>
      <c r="N31" s="10">
        <f t="shared" si="0"/>
        <v>2.5000000000000001E-2</v>
      </c>
      <c r="O31" s="32">
        <v>3.8461538461538458</v>
      </c>
      <c r="P31" s="32">
        <v>1.1593660141024795</v>
      </c>
      <c r="Q31" s="9">
        <v>4</v>
      </c>
      <c r="R31" s="9">
        <v>5</v>
      </c>
    </row>
    <row r="32" spans="1:18" ht="37.5" x14ac:dyDescent="0.25">
      <c r="A32" s="18" t="s">
        <v>30</v>
      </c>
      <c r="B32" s="9">
        <v>1</v>
      </c>
      <c r="C32" s="9">
        <v>2</v>
      </c>
      <c r="D32" s="9">
        <v>3</v>
      </c>
      <c r="E32" s="9">
        <v>15</v>
      </c>
      <c r="F32" s="9">
        <v>18</v>
      </c>
      <c r="G32" s="9">
        <v>1</v>
      </c>
      <c r="H32" s="9">
        <v>40</v>
      </c>
      <c r="I32" s="10">
        <f t="shared" si="0"/>
        <v>2.5000000000000001E-2</v>
      </c>
      <c r="J32" s="10">
        <f t="shared" si="0"/>
        <v>0.05</v>
      </c>
      <c r="K32" s="10">
        <f t="shared" si="0"/>
        <v>7.4999999999999997E-2</v>
      </c>
      <c r="L32" s="10">
        <f t="shared" si="0"/>
        <v>0.375</v>
      </c>
      <c r="M32" s="10">
        <f t="shared" si="0"/>
        <v>0.45</v>
      </c>
      <c r="N32" s="10">
        <f t="shared" si="0"/>
        <v>2.5000000000000001E-2</v>
      </c>
      <c r="O32" s="32">
        <v>4.2051282051282062</v>
      </c>
      <c r="P32" s="32">
        <v>0.97816926690110828</v>
      </c>
      <c r="Q32" s="9">
        <v>4</v>
      </c>
      <c r="R32" s="9">
        <v>5</v>
      </c>
    </row>
    <row r="33" spans="1:18" ht="56.25" x14ac:dyDescent="0.25">
      <c r="A33" s="18" t="s">
        <v>29</v>
      </c>
      <c r="B33" s="9">
        <v>1</v>
      </c>
      <c r="C33" s="9">
        <v>3</v>
      </c>
      <c r="D33" s="9">
        <v>8</v>
      </c>
      <c r="E33" s="9">
        <v>10</v>
      </c>
      <c r="F33" s="9">
        <v>16</v>
      </c>
      <c r="G33" s="9">
        <v>2</v>
      </c>
      <c r="H33" s="9">
        <v>40</v>
      </c>
      <c r="I33" s="10">
        <f t="shared" si="0"/>
        <v>2.5000000000000001E-2</v>
      </c>
      <c r="J33" s="10">
        <f t="shared" si="0"/>
        <v>7.4999999999999997E-2</v>
      </c>
      <c r="K33" s="10">
        <f t="shared" si="0"/>
        <v>0.2</v>
      </c>
      <c r="L33" s="10">
        <f t="shared" si="0"/>
        <v>0.25</v>
      </c>
      <c r="M33" s="10">
        <f t="shared" si="0"/>
        <v>0.4</v>
      </c>
      <c r="N33" s="10">
        <f t="shared" si="0"/>
        <v>0.05</v>
      </c>
      <c r="O33" s="32">
        <v>3.973684210526315</v>
      </c>
      <c r="P33" s="32">
        <v>1.1024994234297241</v>
      </c>
      <c r="Q33" s="9">
        <v>4</v>
      </c>
      <c r="R33" s="9">
        <v>5</v>
      </c>
    </row>
    <row r="34" spans="1:18" ht="37.5" x14ac:dyDescent="0.25">
      <c r="A34" s="18" t="s">
        <v>28</v>
      </c>
      <c r="B34" s="9">
        <v>10</v>
      </c>
      <c r="C34" s="9">
        <v>10</v>
      </c>
      <c r="D34" s="9">
        <v>9</v>
      </c>
      <c r="E34" s="9">
        <v>4</v>
      </c>
      <c r="F34" s="9">
        <v>5</v>
      </c>
      <c r="G34" s="9">
        <v>2</v>
      </c>
      <c r="H34" s="9">
        <v>40</v>
      </c>
      <c r="I34" s="10">
        <f t="shared" si="0"/>
        <v>0.25</v>
      </c>
      <c r="J34" s="10">
        <f t="shared" si="0"/>
        <v>0.25</v>
      </c>
      <c r="K34" s="10">
        <f t="shared" si="0"/>
        <v>0.22500000000000001</v>
      </c>
      <c r="L34" s="10">
        <f t="shared" si="0"/>
        <v>0.1</v>
      </c>
      <c r="M34" s="10">
        <f t="shared" si="0"/>
        <v>0.125</v>
      </c>
      <c r="N34" s="10">
        <f t="shared" si="0"/>
        <v>0.05</v>
      </c>
      <c r="O34" s="32">
        <v>2.5789473684210522</v>
      </c>
      <c r="P34" s="32">
        <v>1.3483038182636136</v>
      </c>
      <c r="Q34" s="9">
        <v>2</v>
      </c>
      <c r="R34" s="9">
        <v>1</v>
      </c>
    </row>
    <row r="35" spans="1:18" ht="37.5" x14ac:dyDescent="0.25">
      <c r="A35" s="18" t="s">
        <v>27</v>
      </c>
      <c r="B35" s="9">
        <v>5</v>
      </c>
      <c r="C35" s="9">
        <v>3</v>
      </c>
      <c r="D35" s="9">
        <v>5</v>
      </c>
      <c r="E35" s="9">
        <v>4</v>
      </c>
      <c r="F35" s="9">
        <v>21</v>
      </c>
      <c r="G35" s="9">
        <v>2</v>
      </c>
      <c r="H35" s="9">
        <v>40</v>
      </c>
      <c r="I35" s="10">
        <f t="shared" si="0"/>
        <v>0.125</v>
      </c>
      <c r="J35" s="10">
        <f t="shared" si="0"/>
        <v>7.4999999999999997E-2</v>
      </c>
      <c r="K35" s="10">
        <f t="shared" si="0"/>
        <v>0.125</v>
      </c>
      <c r="L35" s="10">
        <f t="shared" si="0"/>
        <v>0.1</v>
      </c>
      <c r="M35" s="10">
        <f t="shared" si="0"/>
        <v>0.52500000000000002</v>
      </c>
      <c r="N35" s="10">
        <f t="shared" si="0"/>
        <v>0.05</v>
      </c>
      <c r="O35" s="32">
        <v>3.8684210526315783</v>
      </c>
      <c r="P35" s="32">
        <v>1.4917983457591284</v>
      </c>
      <c r="Q35" s="9">
        <v>5</v>
      </c>
      <c r="R35" s="9">
        <v>5</v>
      </c>
    </row>
    <row r="36" spans="1:18" ht="56.25" x14ac:dyDescent="0.25">
      <c r="A36" s="18" t="s">
        <v>26</v>
      </c>
      <c r="B36" s="9">
        <v>4</v>
      </c>
      <c r="C36" s="9">
        <v>6</v>
      </c>
      <c r="D36" s="9">
        <v>3</v>
      </c>
      <c r="E36" s="9">
        <v>13</v>
      </c>
      <c r="F36" s="9">
        <v>12</v>
      </c>
      <c r="G36" s="9">
        <v>2</v>
      </c>
      <c r="H36" s="9">
        <v>40</v>
      </c>
      <c r="I36" s="10">
        <f t="shared" si="0"/>
        <v>0.1</v>
      </c>
      <c r="J36" s="10">
        <f t="shared" si="0"/>
        <v>0.15</v>
      </c>
      <c r="K36" s="10">
        <f t="shared" si="0"/>
        <v>7.4999999999999997E-2</v>
      </c>
      <c r="L36" s="10">
        <f t="shared" si="0"/>
        <v>0.32500000000000001</v>
      </c>
      <c r="M36" s="10">
        <f t="shared" si="0"/>
        <v>0.3</v>
      </c>
      <c r="N36" s="10">
        <f t="shared" si="0"/>
        <v>0.05</v>
      </c>
      <c r="O36" s="32">
        <v>3.6052631578947372</v>
      </c>
      <c r="P36" s="32">
        <v>1.3663815636654695</v>
      </c>
      <c r="Q36" s="9">
        <v>4</v>
      </c>
      <c r="R36" s="9">
        <v>4</v>
      </c>
    </row>
    <row r="37" spans="1:18" ht="18.75" x14ac:dyDescent="0.25">
      <c r="A37" s="18" t="s">
        <v>25</v>
      </c>
      <c r="B37" s="9">
        <v>1</v>
      </c>
      <c r="C37" s="9">
        <v>8</v>
      </c>
      <c r="D37" s="9">
        <v>7</v>
      </c>
      <c r="E37" s="9">
        <v>13</v>
      </c>
      <c r="F37" s="9">
        <v>9</v>
      </c>
      <c r="G37" s="9">
        <v>2</v>
      </c>
      <c r="H37" s="9">
        <v>40</v>
      </c>
      <c r="I37" s="10">
        <f t="shared" si="0"/>
        <v>2.5000000000000001E-2</v>
      </c>
      <c r="J37" s="10">
        <f t="shared" si="0"/>
        <v>0.2</v>
      </c>
      <c r="K37" s="10">
        <f t="shared" si="0"/>
        <v>0.17499999999999999</v>
      </c>
      <c r="L37" s="10">
        <f t="shared" si="0"/>
        <v>0.32500000000000001</v>
      </c>
      <c r="M37" s="10">
        <f t="shared" si="0"/>
        <v>0.22500000000000001</v>
      </c>
      <c r="N37" s="10">
        <f t="shared" si="0"/>
        <v>0.05</v>
      </c>
      <c r="O37" s="32">
        <v>3.5526315789473686</v>
      </c>
      <c r="P37" s="32">
        <v>1.1554189229991287</v>
      </c>
      <c r="Q37" s="9">
        <v>4</v>
      </c>
      <c r="R37" s="9">
        <v>4</v>
      </c>
    </row>
    <row r="44" spans="1:18" ht="15" customHeight="1" x14ac:dyDescent="0.25">
      <c r="B44" s="40" t="s">
        <v>24</v>
      </c>
      <c r="C44" s="40"/>
      <c r="D44" s="40"/>
      <c r="E44" s="40"/>
      <c r="F44" s="40"/>
      <c r="G44" s="40"/>
      <c r="H44" s="16"/>
      <c r="I44" s="40" t="s">
        <v>23</v>
      </c>
      <c r="J44" s="40"/>
      <c r="K44" s="40"/>
      <c r="L44" s="40"/>
      <c r="M44" s="40"/>
      <c r="N44" s="40"/>
      <c r="O44" s="41" t="s">
        <v>22</v>
      </c>
      <c r="P44" s="41"/>
      <c r="Q44" s="41"/>
      <c r="R44" s="41"/>
    </row>
    <row r="45" spans="1:18" ht="15.75" x14ac:dyDescent="0.25">
      <c r="A45" s="17" t="s">
        <v>21</v>
      </c>
      <c r="B45" s="40"/>
      <c r="C45" s="40"/>
      <c r="D45" s="40"/>
      <c r="E45" s="40"/>
      <c r="F45" s="40"/>
      <c r="G45" s="40"/>
      <c r="H45" s="16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 ht="37.5" x14ac:dyDescent="0.25">
      <c r="A46" s="15"/>
      <c r="B46" s="13">
        <v>1</v>
      </c>
      <c r="C46" s="13">
        <v>2</v>
      </c>
      <c r="D46" s="13">
        <v>3</v>
      </c>
      <c r="E46" s="13">
        <v>4</v>
      </c>
      <c r="F46" s="13">
        <v>5</v>
      </c>
      <c r="G46" s="13" t="s">
        <v>19</v>
      </c>
      <c r="H46" s="14" t="s">
        <v>20</v>
      </c>
      <c r="I46" s="13">
        <v>1</v>
      </c>
      <c r="J46" s="13">
        <v>2</v>
      </c>
      <c r="K46" s="13">
        <v>3</v>
      </c>
      <c r="L46" s="13">
        <v>4</v>
      </c>
      <c r="M46" s="13">
        <v>5</v>
      </c>
      <c r="N46" s="13" t="s">
        <v>19</v>
      </c>
      <c r="O46" s="12" t="s">
        <v>18</v>
      </c>
      <c r="P46" s="12" t="s">
        <v>17</v>
      </c>
      <c r="Q46" s="12" t="s">
        <v>16</v>
      </c>
      <c r="R46" s="12" t="s">
        <v>15</v>
      </c>
    </row>
    <row r="47" spans="1:18" ht="56.25" x14ac:dyDescent="0.25">
      <c r="A47" s="11" t="s">
        <v>14</v>
      </c>
      <c r="B47" s="9">
        <v>1</v>
      </c>
      <c r="C47" s="9">
        <v>3</v>
      </c>
      <c r="D47" s="9">
        <v>5</v>
      </c>
      <c r="E47" s="9">
        <v>14</v>
      </c>
      <c r="F47" s="9">
        <v>14</v>
      </c>
      <c r="G47" s="9">
        <v>1</v>
      </c>
      <c r="H47" s="9">
        <v>38</v>
      </c>
      <c r="I47" s="10">
        <f t="shared" ref="I47:N53" si="1">B47/$H47</f>
        <v>2.6315789473684209E-2</v>
      </c>
      <c r="J47" s="10">
        <f t="shared" si="1"/>
        <v>7.8947368421052627E-2</v>
      </c>
      <c r="K47" s="10">
        <f t="shared" si="1"/>
        <v>0.13157894736842105</v>
      </c>
      <c r="L47" s="10">
        <f t="shared" si="1"/>
        <v>0.36842105263157893</v>
      </c>
      <c r="M47" s="10">
        <f t="shared" si="1"/>
        <v>0.36842105263157893</v>
      </c>
      <c r="N47" s="10">
        <f t="shared" si="1"/>
        <v>2.6315789473684209E-2</v>
      </c>
      <c r="O47" s="32">
        <v>4</v>
      </c>
      <c r="P47" s="32">
        <v>1.0540925533894596</v>
      </c>
      <c r="Q47" s="9">
        <v>4</v>
      </c>
      <c r="R47" s="9">
        <v>4</v>
      </c>
    </row>
    <row r="48" spans="1:18" ht="37.5" x14ac:dyDescent="0.25">
      <c r="A48" s="11" t="s">
        <v>13</v>
      </c>
      <c r="B48" s="9">
        <v>2</v>
      </c>
      <c r="C48" s="9">
        <v>5</v>
      </c>
      <c r="D48" s="9">
        <v>5</v>
      </c>
      <c r="E48" s="9">
        <v>12</v>
      </c>
      <c r="F48" s="9">
        <v>14</v>
      </c>
      <c r="G48" s="9">
        <v>0</v>
      </c>
      <c r="H48" s="9">
        <v>38</v>
      </c>
      <c r="I48" s="10">
        <f t="shared" si="1"/>
        <v>5.2631578947368418E-2</v>
      </c>
      <c r="J48" s="10">
        <f t="shared" si="1"/>
        <v>0.13157894736842105</v>
      </c>
      <c r="K48" s="10">
        <f t="shared" si="1"/>
        <v>0.13157894736842105</v>
      </c>
      <c r="L48" s="10">
        <f t="shared" si="1"/>
        <v>0.31578947368421051</v>
      </c>
      <c r="M48" s="10">
        <f t="shared" si="1"/>
        <v>0.36842105263157893</v>
      </c>
      <c r="N48" s="10">
        <f t="shared" si="1"/>
        <v>0</v>
      </c>
      <c r="O48" s="32">
        <v>3.8157894736842102</v>
      </c>
      <c r="P48" s="32">
        <v>1.2270655648443332</v>
      </c>
      <c r="Q48" s="9">
        <v>4</v>
      </c>
      <c r="R48" s="9">
        <v>5</v>
      </c>
    </row>
    <row r="49" spans="1:20" ht="37.5" x14ac:dyDescent="0.25">
      <c r="A49" s="11" t="s">
        <v>12</v>
      </c>
      <c r="B49" s="9">
        <v>3</v>
      </c>
      <c r="C49" s="9">
        <v>3</v>
      </c>
      <c r="D49" s="9">
        <v>7</v>
      </c>
      <c r="E49" s="9">
        <v>14</v>
      </c>
      <c r="F49" s="9">
        <v>11</v>
      </c>
      <c r="G49" s="9">
        <v>0</v>
      </c>
      <c r="H49" s="9">
        <v>38</v>
      </c>
      <c r="I49" s="10">
        <f t="shared" si="1"/>
        <v>7.8947368421052627E-2</v>
      </c>
      <c r="J49" s="10">
        <f t="shared" si="1"/>
        <v>7.8947368421052627E-2</v>
      </c>
      <c r="K49" s="10">
        <f t="shared" si="1"/>
        <v>0.18421052631578946</v>
      </c>
      <c r="L49" s="10">
        <f t="shared" si="1"/>
        <v>0.36842105263157893</v>
      </c>
      <c r="M49" s="10">
        <f t="shared" si="1"/>
        <v>0.28947368421052633</v>
      </c>
      <c r="N49" s="10">
        <f t="shared" si="1"/>
        <v>0</v>
      </c>
      <c r="O49" s="32">
        <v>3.7105263157894739</v>
      </c>
      <c r="P49" s="32">
        <v>1.2060185722392751</v>
      </c>
      <c r="Q49" s="9">
        <v>4</v>
      </c>
      <c r="R49" s="9">
        <v>4</v>
      </c>
    </row>
    <row r="50" spans="1:20" ht="56.25" x14ac:dyDescent="0.25">
      <c r="A50" s="11" t="s">
        <v>11</v>
      </c>
      <c r="B50" s="9">
        <v>2</v>
      </c>
      <c r="C50" s="9">
        <v>0</v>
      </c>
      <c r="D50" s="9">
        <v>3</v>
      </c>
      <c r="E50" s="9">
        <v>10</v>
      </c>
      <c r="F50" s="9">
        <v>23</v>
      </c>
      <c r="G50" s="9">
        <v>0</v>
      </c>
      <c r="H50" s="9">
        <v>38</v>
      </c>
      <c r="I50" s="10">
        <f t="shared" si="1"/>
        <v>5.2631578947368418E-2</v>
      </c>
      <c r="J50" s="10">
        <f t="shared" si="1"/>
        <v>0</v>
      </c>
      <c r="K50" s="10">
        <f t="shared" si="1"/>
        <v>7.8947368421052627E-2</v>
      </c>
      <c r="L50" s="10">
        <f t="shared" si="1"/>
        <v>0.26315789473684209</v>
      </c>
      <c r="M50" s="10">
        <f t="shared" si="1"/>
        <v>0.60526315789473684</v>
      </c>
      <c r="N50" s="10">
        <f t="shared" si="1"/>
        <v>0</v>
      </c>
      <c r="O50" s="32">
        <v>4.3684210526315779</v>
      </c>
      <c r="P50" s="32">
        <v>1.024590956789097</v>
      </c>
      <c r="Q50" s="9">
        <v>5</v>
      </c>
      <c r="R50" s="9">
        <v>5</v>
      </c>
    </row>
    <row r="51" spans="1:20" ht="37.5" x14ac:dyDescent="0.25">
      <c r="A51" s="11" t="s">
        <v>10</v>
      </c>
      <c r="B51" s="9">
        <v>0</v>
      </c>
      <c r="C51" s="9">
        <v>0</v>
      </c>
      <c r="D51" s="9">
        <v>1</v>
      </c>
      <c r="E51" s="9">
        <v>4</v>
      </c>
      <c r="F51" s="9">
        <v>33</v>
      </c>
      <c r="G51" s="9">
        <v>0</v>
      </c>
      <c r="H51" s="9">
        <v>38</v>
      </c>
      <c r="I51" s="10">
        <f t="shared" si="1"/>
        <v>0</v>
      </c>
      <c r="J51" s="10">
        <f t="shared" si="1"/>
        <v>0</v>
      </c>
      <c r="K51" s="10">
        <f t="shared" si="1"/>
        <v>2.6315789473684209E-2</v>
      </c>
      <c r="L51" s="10">
        <f t="shared" si="1"/>
        <v>0.10526315789473684</v>
      </c>
      <c r="M51" s="10">
        <f t="shared" si="1"/>
        <v>0.86842105263157898</v>
      </c>
      <c r="N51" s="10">
        <f t="shared" si="1"/>
        <v>0</v>
      </c>
      <c r="O51" s="32">
        <v>4.8421052631578938</v>
      </c>
      <c r="P51" s="32">
        <v>0.43659095764327832</v>
      </c>
      <c r="Q51" s="9">
        <v>5</v>
      </c>
      <c r="R51" s="9">
        <v>5</v>
      </c>
    </row>
    <row r="52" spans="1:20" ht="56.25" x14ac:dyDescent="0.25">
      <c r="A52" s="11" t="s">
        <v>9</v>
      </c>
      <c r="B52" s="9">
        <v>3</v>
      </c>
      <c r="C52" s="9">
        <v>0</v>
      </c>
      <c r="D52" s="9">
        <v>0</v>
      </c>
      <c r="E52" s="9">
        <v>11</v>
      </c>
      <c r="F52" s="9">
        <v>24</v>
      </c>
      <c r="G52" s="9">
        <v>0</v>
      </c>
      <c r="H52" s="9">
        <v>38</v>
      </c>
      <c r="I52" s="10">
        <f t="shared" si="1"/>
        <v>7.8947368421052627E-2</v>
      </c>
      <c r="J52" s="10">
        <f t="shared" si="1"/>
        <v>0</v>
      </c>
      <c r="K52" s="10">
        <f t="shared" si="1"/>
        <v>0</v>
      </c>
      <c r="L52" s="10">
        <f t="shared" si="1"/>
        <v>0.28947368421052633</v>
      </c>
      <c r="M52" s="10">
        <f t="shared" si="1"/>
        <v>0.63157894736842102</v>
      </c>
      <c r="N52" s="10">
        <f t="shared" si="1"/>
        <v>0</v>
      </c>
      <c r="O52" s="32">
        <v>4.3947368421052637</v>
      </c>
      <c r="P52" s="32">
        <v>1.1037888968803067</v>
      </c>
      <c r="Q52" s="9">
        <v>5</v>
      </c>
      <c r="R52" s="9">
        <v>5</v>
      </c>
    </row>
    <row r="53" spans="1:20" ht="18.75" x14ac:dyDescent="0.25">
      <c r="A53" s="11" t="s">
        <v>8</v>
      </c>
      <c r="B53" s="9">
        <v>1</v>
      </c>
      <c r="C53" s="9">
        <v>4</v>
      </c>
      <c r="D53" s="9">
        <v>6</v>
      </c>
      <c r="E53" s="9">
        <v>11</v>
      </c>
      <c r="F53" s="9">
        <v>16</v>
      </c>
      <c r="G53" s="9">
        <v>0</v>
      </c>
      <c r="H53" s="9">
        <v>38</v>
      </c>
      <c r="I53" s="10">
        <f t="shared" si="1"/>
        <v>2.6315789473684209E-2</v>
      </c>
      <c r="J53" s="10">
        <f t="shared" si="1"/>
        <v>0.10526315789473684</v>
      </c>
      <c r="K53" s="10">
        <f t="shared" si="1"/>
        <v>0.15789473684210525</v>
      </c>
      <c r="L53" s="10">
        <f t="shared" si="1"/>
        <v>0.28947368421052633</v>
      </c>
      <c r="M53" s="10">
        <f t="shared" si="1"/>
        <v>0.42105263157894735</v>
      </c>
      <c r="N53" s="10">
        <f t="shared" si="1"/>
        <v>0</v>
      </c>
      <c r="O53" s="32">
        <v>3.973684210526315</v>
      </c>
      <c r="P53" s="32">
        <v>1.1267471023778703</v>
      </c>
      <c r="Q53" s="9">
        <v>4</v>
      </c>
      <c r="R53" s="9">
        <v>5</v>
      </c>
    </row>
    <row r="59" spans="1:20" s="5" customFormat="1" ht="26.25" x14ac:dyDescent="0.4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</row>
    <row r="60" spans="1:20" s="5" customFormat="1" x14ac:dyDescent="0.25"/>
    <row r="61" spans="1:20" s="7" customFormat="1" ht="21" customHeight="1" x14ac:dyDescent="0.25">
      <c r="A61" s="8"/>
      <c r="B61" s="43"/>
      <c r="C61" s="43"/>
      <c r="D61" s="43"/>
      <c r="E61" s="43"/>
      <c r="F61" s="43"/>
      <c r="G61" s="43"/>
      <c r="H61" s="43"/>
      <c r="I61" s="44"/>
      <c r="J61" s="44"/>
      <c r="K61" s="44"/>
      <c r="L61" s="43"/>
      <c r="M61" s="43"/>
      <c r="N61" s="43"/>
      <c r="O61" s="43"/>
      <c r="P61" s="43"/>
      <c r="Q61" s="43"/>
      <c r="R61" s="43"/>
      <c r="S61" s="43"/>
      <c r="T61" s="43"/>
    </row>
    <row r="62" spans="1:20" s="5" customFormat="1" x14ac:dyDescent="0.25">
      <c r="B62" s="36"/>
      <c r="C62" s="36"/>
      <c r="D62" s="36"/>
      <c r="E62" s="36"/>
      <c r="F62" s="36"/>
      <c r="G62" s="36"/>
      <c r="H62" s="36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</row>
    <row r="63" spans="1:20" s="5" customFormat="1" ht="18.75" x14ac:dyDescent="0.3">
      <c r="B63" s="36"/>
      <c r="C63" s="36"/>
      <c r="D63" s="36"/>
      <c r="E63" s="36"/>
      <c r="F63" s="36"/>
      <c r="G63" s="36"/>
      <c r="H63" s="36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</row>
    <row r="64" spans="1:20" s="5" customFormat="1" ht="18.75" x14ac:dyDescent="0.3">
      <c r="B64" s="36"/>
      <c r="C64" s="36"/>
      <c r="D64" s="36"/>
      <c r="E64" s="36"/>
      <c r="F64" s="36"/>
      <c r="G64" s="36"/>
      <c r="H64" s="36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</row>
    <row r="65" spans="2:20" s="5" customFormat="1" ht="18.75" x14ac:dyDescent="0.3">
      <c r="B65" s="36"/>
      <c r="C65" s="36"/>
      <c r="D65" s="36"/>
      <c r="E65" s="36"/>
      <c r="F65" s="36"/>
      <c r="G65" s="36"/>
      <c r="H65" s="36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</row>
    <row r="66" spans="2:20" s="5" customFormat="1" ht="18.75" x14ac:dyDescent="0.3">
      <c r="B66" s="36"/>
      <c r="C66" s="36"/>
      <c r="D66" s="36"/>
      <c r="E66" s="36"/>
      <c r="F66" s="36"/>
      <c r="G66" s="36"/>
      <c r="H66" s="36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</row>
    <row r="67" spans="2:20" s="5" customFormat="1" ht="18.75" x14ac:dyDescent="0.3">
      <c r="B67" s="36"/>
      <c r="C67" s="36"/>
      <c r="D67" s="36"/>
      <c r="E67" s="36"/>
      <c r="F67" s="36"/>
      <c r="G67" s="36"/>
      <c r="H67" s="36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</row>
    <row r="68" spans="2:20" s="5" customFormat="1" ht="18.75" x14ac:dyDescent="0.3">
      <c r="B68" s="36"/>
      <c r="C68" s="36"/>
      <c r="D68" s="36"/>
      <c r="E68" s="36"/>
      <c r="F68" s="36"/>
      <c r="G68" s="36"/>
      <c r="H68" s="36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</row>
    <row r="69" spans="2:20" s="5" customFormat="1" ht="18.75" x14ac:dyDescent="0.3">
      <c r="B69" s="36"/>
      <c r="C69" s="36"/>
      <c r="D69" s="36"/>
      <c r="E69" s="36"/>
      <c r="F69" s="36"/>
      <c r="G69" s="36"/>
      <c r="H69" s="36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</row>
    <row r="70" spans="2:20" s="5" customFormat="1" ht="18.75" x14ac:dyDescent="0.3">
      <c r="B70" s="36"/>
      <c r="C70" s="36"/>
      <c r="D70" s="36"/>
      <c r="E70" s="36"/>
      <c r="F70" s="36"/>
      <c r="G70" s="36"/>
      <c r="H70" s="36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</row>
    <row r="71" spans="2:20" s="5" customFormat="1" ht="18.75" x14ac:dyDescent="0.3">
      <c r="B71" s="36"/>
      <c r="C71" s="36"/>
      <c r="D71" s="36"/>
      <c r="E71" s="36"/>
      <c r="F71" s="36"/>
      <c r="G71" s="36"/>
      <c r="H71" s="36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</row>
    <row r="72" spans="2:20" s="5" customFormat="1" ht="18.75" x14ac:dyDescent="0.3">
      <c r="B72" s="36"/>
      <c r="C72" s="36"/>
      <c r="D72" s="36"/>
      <c r="E72" s="36"/>
      <c r="F72" s="36"/>
      <c r="G72" s="36"/>
      <c r="H72" s="36"/>
      <c r="I72" s="35"/>
      <c r="J72" s="35"/>
      <c r="K72" s="35"/>
      <c r="L72" s="35"/>
      <c r="M72" s="35"/>
      <c r="N72" s="35"/>
      <c r="O72" s="35"/>
      <c r="P72" s="35"/>
      <c r="Q72" s="34"/>
      <c r="R72" s="34"/>
      <c r="S72" s="34"/>
      <c r="T72" s="34"/>
    </row>
    <row r="73" spans="2:20" s="5" customFormat="1" ht="18.75" x14ac:dyDescent="0.3">
      <c r="B73" s="36"/>
      <c r="C73" s="36"/>
      <c r="D73" s="36"/>
      <c r="E73" s="36"/>
      <c r="F73" s="36"/>
      <c r="G73" s="36"/>
      <c r="H73" s="36"/>
      <c r="I73" s="35"/>
      <c r="J73" s="35"/>
      <c r="K73" s="35"/>
      <c r="L73" s="35"/>
      <c r="M73" s="35"/>
      <c r="N73" s="35"/>
      <c r="O73" s="35"/>
      <c r="P73" s="35"/>
      <c r="Q73" s="34"/>
      <c r="R73" s="34"/>
      <c r="S73" s="34"/>
      <c r="T73" s="34"/>
    </row>
    <row r="74" spans="2:20" s="5" customFormat="1" ht="18.75" x14ac:dyDescent="0.3">
      <c r="B74" s="36"/>
      <c r="C74" s="36"/>
      <c r="D74" s="36"/>
      <c r="E74" s="36"/>
      <c r="F74" s="36"/>
      <c r="G74" s="36"/>
      <c r="H74" s="36"/>
      <c r="I74" s="35"/>
      <c r="J74" s="35"/>
      <c r="K74" s="35"/>
      <c r="L74" s="35"/>
      <c r="M74" s="35"/>
      <c r="N74" s="35"/>
      <c r="O74" s="35"/>
      <c r="P74" s="35"/>
      <c r="Q74" s="34"/>
      <c r="R74" s="34"/>
      <c r="S74" s="34"/>
      <c r="T74" s="34"/>
    </row>
    <row r="75" spans="2:20" s="5" customFormat="1" ht="18.75" x14ac:dyDescent="0.3">
      <c r="B75" s="36"/>
      <c r="C75" s="36"/>
      <c r="D75" s="36"/>
      <c r="E75" s="36"/>
      <c r="F75" s="36"/>
      <c r="G75" s="36"/>
      <c r="H75" s="36"/>
      <c r="I75" s="35"/>
      <c r="J75" s="35"/>
      <c r="K75" s="35"/>
      <c r="L75" s="35"/>
      <c r="M75" s="35"/>
      <c r="N75" s="35"/>
      <c r="O75" s="35"/>
      <c r="P75" s="35"/>
      <c r="Q75" s="34"/>
      <c r="R75" s="34"/>
      <c r="S75" s="34"/>
      <c r="T75" s="34"/>
    </row>
    <row r="76" spans="2:20" s="5" customFormat="1" ht="18.75" x14ac:dyDescent="0.3">
      <c r="B76" s="36"/>
      <c r="C76" s="36"/>
      <c r="D76" s="36"/>
      <c r="E76" s="36"/>
      <c r="F76" s="36"/>
      <c r="G76" s="36"/>
      <c r="H76" s="36"/>
      <c r="I76" s="35"/>
      <c r="J76" s="35"/>
      <c r="K76" s="35"/>
      <c r="L76" s="35"/>
      <c r="M76" s="35"/>
      <c r="N76" s="35"/>
      <c r="O76" s="35"/>
      <c r="P76" s="35"/>
      <c r="Q76" s="34"/>
      <c r="R76" s="34"/>
      <c r="S76" s="34"/>
      <c r="T76" s="34"/>
    </row>
    <row r="77" spans="2:20" s="5" customFormat="1" ht="18.75" x14ac:dyDescent="0.3">
      <c r="B77" s="36"/>
      <c r="C77" s="36"/>
      <c r="D77" s="36"/>
      <c r="E77" s="36"/>
      <c r="F77" s="36"/>
      <c r="G77" s="36"/>
      <c r="H77" s="36"/>
      <c r="I77" s="35"/>
      <c r="J77" s="35"/>
      <c r="K77" s="35"/>
      <c r="L77" s="35"/>
      <c r="M77" s="35"/>
      <c r="N77" s="35"/>
      <c r="O77" s="35"/>
      <c r="P77" s="35"/>
      <c r="Q77" s="34"/>
      <c r="R77" s="34"/>
      <c r="S77" s="34"/>
      <c r="T77" s="34"/>
    </row>
    <row r="78" spans="2:20" s="5" customFormat="1" ht="18.75" x14ac:dyDescent="0.3">
      <c r="B78" s="36"/>
      <c r="C78" s="36"/>
      <c r="D78" s="36"/>
      <c r="E78" s="36"/>
      <c r="F78" s="36"/>
      <c r="G78" s="36"/>
      <c r="H78" s="36"/>
      <c r="I78" s="35"/>
      <c r="J78" s="35"/>
      <c r="K78" s="35"/>
      <c r="L78" s="35"/>
      <c r="M78" s="35"/>
      <c r="N78" s="35"/>
      <c r="O78" s="35"/>
      <c r="P78" s="35"/>
      <c r="Q78" s="34"/>
      <c r="R78" s="34"/>
      <c r="S78" s="34"/>
      <c r="T78" s="34"/>
    </row>
    <row r="79" spans="2:20" s="5" customFormat="1" ht="18.75" x14ac:dyDescent="0.3">
      <c r="B79" s="36"/>
      <c r="C79" s="36"/>
      <c r="D79" s="36"/>
      <c r="E79" s="36"/>
      <c r="F79" s="36"/>
      <c r="G79" s="36"/>
      <c r="H79" s="36"/>
      <c r="I79" s="35"/>
      <c r="J79" s="35"/>
      <c r="K79" s="35"/>
      <c r="L79" s="35"/>
      <c r="M79" s="35"/>
      <c r="N79" s="35"/>
      <c r="O79" s="35"/>
      <c r="P79" s="35"/>
      <c r="Q79" s="34"/>
      <c r="R79" s="34"/>
      <c r="S79" s="34"/>
      <c r="T79" s="34"/>
    </row>
    <row r="80" spans="2:20" s="5" customFormat="1" ht="18.75" x14ac:dyDescent="0.3">
      <c r="B80" s="36"/>
      <c r="C80" s="36"/>
      <c r="D80" s="36"/>
      <c r="E80" s="36"/>
      <c r="F80" s="36"/>
      <c r="G80" s="36"/>
      <c r="H80" s="36"/>
      <c r="I80" s="35"/>
      <c r="J80" s="35"/>
      <c r="K80" s="35"/>
      <c r="L80" s="35"/>
      <c r="M80" s="35"/>
      <c r="N80" s="35"/>
      <c r="O80" s="35"/>
      <c r="P80" s="35"/>
      <c r="Q80" s="34"/>
      <c r="R80" s="34"/>
      <c r="S80" s="34"/>
      <c r="T80" s="34"/>
    </row>
    <row r="81" spans="1:20" s="5" customFormat="1" ht="18.75" x14ac:dyDescent="0.3">
      <c r="B81" s="36"/>
      <c r="C81" s="36"/>
      <c r="D81" s="36"/>
      <c r="E81" s="36"/>
      <c r="F81" s="36"/>
      <c r="G81" s="36"/>
      <c r="H81" s="36"/>
      <c r="I81" s="35"/>
      <c r="J81" s="35"/>
      <c r="K81" s="35"/>
      <c r="L81" s="35"/>
      <c r="M81" s="35"/>
      <c r="N81" s="35"/>
      <c r="O81" s="35"/>
      <c r="P81" s="35"/>
      <c r="Q81" s="34"/>
      <c r="R81" s="34"/>
      <c r="S81" s="34"/>
      <c r="T81" s="34"/>
    </row>
    <row r="82" spans="1:20" s="5" customFormat="1" ht="18.75" x14ac:dyDescent="0.3">
      <c r="B82" s="36"/>
      <c r="C82" s="36"/>
      <c r="D82" s="36"/>
      <c r="E82" s="36"/>
      <c r="F82" s="36"/>
      <c r="G82" s="36"/>
      <c r="H82" s="36"/>
      <c r="I82" s="35"/>
      <c r="J82" s="35"/>
      <c r="K82" s="35"/>
      <c r="L82" s="35"/>
      <c r="M82" s="35"/>
      <c r="N82" s="35"/>
      <c r="O82" s="35"/>
      <c r="P82" s="35"/>
      <c r="Q82" s="34"/>
      <c r="R82" s="34"/>
      <c r="S82" s="34"/>
      <c r="T82" s="34"/>
    </row>
    <row r="83" spans="1:20" s="5" customFormat="1" ht="18.75" x14ac:dyDescent="0.3">
      <c r="B83" s="36"/>
      <c r="C83" s="36"/>
      <c r="D83" s="36"/>
      <c r="E83" s="36"/>
      <c r="F83" s="36"/>
      <c r="G83" s="36"/>
      <c r="H83" s="36"/>
      <c r="I83" s="35"/>
      <c r="J83" s="35"/>
      <c r="K83" s="35"/>
      <c r="L83" s="35"/>
      <c r="M83" s="35"/>
      <c r="N83" s="35"/>
      <c r="O83" s="35"/>
      <c r="P83" s="35"/>
      <c r="Q83" s="34"/>
      <c r="R83" s="34"/>
      <c r="S83" s="34"/>
      <c r="T83" s="34"/>
    </row>
    <row r="84" spans="1:20" s="5" customFormat="1" ht="18.75" x14ac:dyDescent="0.3">
      <c r="B84" s="36"/>
      <c r="C84" s="36"/>
      <c r="D84" s="36"/>
      <c r="E84" s="36"/>
      <c r="F84" s="36"/>
      <c r="G84" s="36"/>
      <c r="H84" s="36"/>
      <c r="I84" s="35"/>
      <c r="J84" s="35"/>
      <c r="K84" s="35"/>
      <c r="L84" s="35"/>
      <c r="M84" s="35"/>
      <c r="N84" s="35"/>
      <c r="O84" s="35"/>
      <c r="P84" s="35"/>
      <c r="Q84" s="34"/>
      <c r="R84" s="34"/>
      <c r="S84" s="34"/>
      <c r="T84" s="34"/>
    </row>
    <row r="85" spans="1:20" s="5" customFormat="1" ht="18.75" x14ac:dyDescent="0.3">
      <c r="B85" s="34"/>
      <c r="C85" s="34"/>
      <c r="D85" s="34"/>
      <c r="E85" s="34"/>
      <c r="F85" s="34"/>
      <c r="G85" s="34"/>
      <c r="H85" s="34"/>
      <c r="I85" s="35"/>
      <c r="J85" s="35"/>
      <c r="K85" s="35"/>
      <c r="L85" s="35"/>
      <c r="M85" s="35"/>
      <c r="N85" s="35"/>
      <c r="O85" s="35"/>
      <c r="P85" s="35"/>
      <c r="Q85" s="34"/>
      <c r="R85" s="34"/>
      <c r="S85" s="34"/>
      <c r="T85" s="34"/>
    </row>
    <row r="86" spans="1:20" s="5" customFormat="1" ht="18.75" x14ac:dyDescent="0.3">
      <c r="B86" s="34"/>
      <c r="C86" s="34"/>
      <c r="D86" s="34"/>
      <c r="E86" s="34"/>
      <c r="F86" s="34"/>
      <c r="G86" s="34"/>
      <c r="H86" s="34"/>
      <c r="I86" s="35"/>
      <c r="J86" s="35"/>
      <c r="K86" s="35"/>
      <c r="L86" s="34"/>
      <c r="M86" s="34"/>
      <c r="N86" s="34"/>
      <c r="O86" s="34"/>
      <c r="P86" s="34"/>
      <c r="Q86" s="34"/>
      <c r="R86" s="34"/>
      <c r="S86" s="34"/>
      <c r="T86" s="34"/>
    </row>
    <row r="87" spans="1:20" s="5" customFormat="1" ht="18.75" x14ac:dyDescent="0.3">
      <c r="B87" s="34"/>
      <c r="C87" s="34"/>
      <c r="D87" s="34"/>
      <c r="E87" s="34"/>
      <c r="F87" s="34"/>
      <c r="G87" s="34"/>
      <c r="H87" s="34"/>
      <c r="I87" s="35"/>
      <c r="J87" s="35"/>
      <c r="K87" s="35"/>
      <c r="L87" s="33"/>
      <c r="M87" s="33"/>
      <c r="N87" s="33"/>
      <c r="O87" s="33"/>
      <c r="P87" s="33"/>
      <c r="Q87" s="34"/>
      <c r="R87" s="34"/>
      <c r="S87" s="34"/>
      <c r="T87" s="34"/>
    </row>
    <row r="88" spans="1:20" s="5" customFormat="1" ht="18.75" x14ac:dyDescent="0.3">
      <c r="B88" s="34"/>
      <c r="C88" s="34"/>
      <c r="D88" s="34"/>
      <c r="E88" s="34"/>
      <c r="F88" s="34"/>
      <c r="G88" s="34"/>
      <c r="H88" s="34"/>
      <c r="I88" s="35"/>
      <c r="J88" s="35"/>
      <c r="K88" s="35"/>
      <c r="L88" s="33"/>
      <c r="M88" s="33"/>
      <c r="N88" s="33"/>
      <c r="O88" s="33"/>
      <c r="P88" s="33"/>
      <c r="Q88" s="34"/>
      <c r="R88" s="34"/>
      <c r="S88" s="34"/>
      <c r="T88" s="34"/>
    </row>
    <row r="89" spans="1:20" s="5" customFormat="1" ht="18.75" x14ac:dyDescent="0.3">
      <c r="B89" s="34"/>
      <c r="C89" s="34"/>
      <c r="D89" s="34"/>
      <c r="E89" s="34"/>
      <c r="F89" s="34"/>
      <c r="G89" s="34"/>
      <c r="H89" s="34"/>
      <c r="I89" s="35"/>
      <c r="J89" s="35"/>
      <c r="K89" s="35"/>
      <c r="L89" s="33"/>
      <c r="M89" s="33"/>
      <c r="N89" s="33"/>
      <c r="O89" s="33"/>
      <c r="P89" s="33"/>
      <c r="Q89" s="34"/>
      <c r="R89" s="34"/>
      <c r="S89" s="34"/>
      <c r="T89" s="34"/>
    </row>
    <row r="90" spans="1:20" s="5" customFormat="1" ht="18.75" x14ac:dyDescent="0.3">
      <c r="B90" s="34"/>
      <c r="C90" s="34"/>
      <c r="D90" s="34"/>
      <c r="E90" s="34"/>
      <c r="F90" s="34"/>
      <c r="G90" s="34"/>
      <c r="H90" s="34"/>
      <c r="I90" s="35"/>
      <c r="J90" s="35"/>
      <c r="K90" s="35"/>
      <c r="L90" s="33"/>
      <c r="M90" s="33"/>
      <c r="N90" s="33"/>
      <c r="O90" s="33"/>
      <c r="P90" s="33"/>
      <c r="Q90" s="34"/>
      <c r="R90" s="34"/>
      <c r="S90" s="34"/>
      <c r="T90" s="34"/>
    </row>
    <row r="91" spans="1:20" s="5" customFormat="1" x14ac:dyDescent="0.25"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3"/>
      <c r="M91" s="33"/>
      <c r="N91" s="33"/>
      <c r="O91" s="33"/>
      <c r="P91" s="33"/>
      <c r="Q91" s="34"/>
      <c r="R91" s="34"/>
      <c r="S91" s="34"/>
      <c r="T91" s="34"/>
    </row>
    <row r="92" spans="1:20" s="5" customFormat="1" x14ac:dyDescent="0.25"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3"/>
      <c r="M92" s="33"/>
      <c r="N92" s="33"/>
      <c r="O92" s="33"/>
      <c r="P92" s="33"/>
      <c r="Q92" s="34"/>
      <c r="R92" s="34"/>
      <c r="S92" s="34"/>
      <c r="T92" s="34"/>
    </row>
    <row r="93" spans="1:20" s="5" customFormat="1" x14ac:dyDescent="0.25"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3"/>
      <c r="M93" s="33"/>
      <c r="N93" s="33"/>
      <c r="O93" s="33"/>
      <c r="P93" s="33"/>
      <c r="Q93" s="34"/>
      <c r="R93" s="34"/>
      <c r="S93" s="34"/>
      <c r="T93" s="34"/>
    </row>
    <row r="94" spans="1:20" s="5" customFormat="1" x14ac:dyDescent="0.25"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3"/>
      <c r="M94" s="33"/>
      <c r="N94" s="33"/>
      <c r="O94" s="33"/>
      <c r="P94" s="33"/>
      <c r="Q94" s="34"/>
      <c r="R94" s="34"/>
      <c r="S94" s="34"/>
      <c r="T94" s="34"/>
    </row>
    <row r="95" spans="1:20" s="5" customFormat="1" x14ac:dyDescent="0.25">
      <c r="A95" s="6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3"/>
      <c r="M95" s="33"/>
      <c r="N95" s="33"/>
      <c r="O95" s="33"/>
      <c r="P95" s="33"/>
      <c r="Q95" s="34"/>
      <c r="R95" s="34"/>
      <c r="S95" s="34"/>
      <c r="T95" s="34"/>
    </row>
    <row r="96" spans="1:20" s="5" customFormat="1" x14ac:dyDescent="0.25">
      <c r="A96" s="6"/>
      <c r="B96" s="33"/>
      <c r="C96" s="33"/>
      <c r="D96" s="33"/>
      <c r="E96" s="33"/>
      <c r="F96" s="33"/>
      <c r="G96" s="33"/>
      <c r="H96" s="33"/>
      <c r="I96" s="34"/>
      <c r="J96" s="34"/>
      <c r="K96" s="34"/>
      <c r="L96" s="33"/>
      <c r="M96" s="33"/>
      <c r="N96" s="33"/>
      <c r="O96" s="33"/>
      <c r="P96" s="33"/>
      <c r="Q96" s="34"/>
      <c r="R96" s="34"/>
      <c r="S96" s="34"/>
      <c r="T96" s="34"/>
    </row>
    <row r="97" spans="1:20" s="5" customFormat="1" x14ac:dyDescent="0.25">
      <c r="A97" s="6"/>
      <c r="B97" s="33"/>
      <c r="C97" s="33"/>
      <c r="D97" s="33"/>
      <c r="E97" s="33"/>
      <c r="F97" s="33"/>
      <c r="G97" s="33"/>
      <c r="H97" s="33"/>
      <c r="I97" s="34"/>
      <c r="J97" s="34"/>
      <c r="K97" s="34"/>
      <c r="L97" s="33"/>
      <c r="M97" s="33"/>
      <c r="N97" s="33"/>
      <c r="O97" s="33"/>
      <c r="P97" s="33"/>
      <c r="Q97" s="34"/>
      <c r="R97" s="34"/>
      <c r="S97" s="34"/>
      <c r="T97" s="34"/>
    </row>
    <row r="98" spans="1:20" s="5" customFormat="1" x14ac:dyDescent="0.25">
      <c r="A98" s="6"/>
      <c r="B98" s="33"/>
      <c r="C98" s="33"/>
      <c r="D98" s="33"/>
      <c r="E98" s="33"/>
      <c r="F98" s="33"/>
      <c r="G98" s="33"/>
      <c r="H98" s="33"/>
      <c r="I98" s="34"/>
      <c r="J98" s="34"/>
      <c r="K98" s="34"/>
      <c r="L98" s="33"/>
      <c r="M98" s="33"/>
      <c r="N98" s="33"/>
      <c r="O98" s="33"/>
      <c r="P98" s="33"/>
      <c r="Q98" s="34"/>
      <c r="R98" s="34"/>
      <c r="S98" s="34"/>
      <c r="T98" s="34"/>
    </row>
    <row r="99" spans="1:20" s="5" customFormat="1" x14ac:dyDescent="0.25">
      <c r="A99" s="6"/>
      <c r="B99" s="33"/>
      <c r="C99" s="33"/>
      <c r="D99" s="33"/>
      <c r="E99" s="33"/>
      <c r="F99" s="33"/>
      <c r="G99" s="33"/>
      <c r="H99" s="33"/>
      <c r="I99" s="34"/>
      <c r="J99" s="34"/>
      <c r="K99" s="34"/>
      <c r="L99" s="33"/>
      <c r="M99" s="33"/>
      <c r="N99" s="33"/>
      <c r="O99" s="33"/>
      <c r="P99" s="33"/>
      <c r="Q99" s="34"/>
      <c r="R99" s="34"/>
      <c r="S99" s="34"/>
      <c r="T99" s="34"/>
    </row>
    <row r="100" spans="1:20" s="5" customFormat="1" x14ac:dyDescent="0.25">
      <c r="A100" s="6"/>
      <c r="B100" s="33"/>
      <c r="C100" s="33"/>
      <c r="D100" s="33"/>
      <c r="E100" s="33"/>
      <c r="F100" s="33"/>
      <c r="G100" s="33"/>
      <c r="H100" s="33"/>
      <c r="I100" s="34"/>
      <c r="J100" s="34"/>
      <c r="K100" s="34"/>
      <c r="L100" s="33"/>
      <c r="M100" s="33"/>
      <c r="N100" s="33"/>
      <c r="O100" s="33"/>
      <c r="P100" s="33"/>
      <c r="Q100" s="34"/>
      <c r="R100" s="34"/>
      <c r="S100" s="34"/>
      <c r="T100" s="34"/>
    </row>
    <row r="101" spans="1:20" s="5" customFormat="1" x14ac:dyDescent="0.25">
      <c r="A101" s="6"/>
      <c r="B101" s="33"/>
      <c r="C101" s="33"/>
      <c r="D101" s="33"/>
      <c r="E101" s="33"/>
      <c r="F101" s="33"/>
      <c r="G101" s="33"/>
      <c r="H101" s="33"/>
      <c r="I101" s="34"/>
      <c r="J101" s="34"/>
      <c r="K101" s="34"/>
      <c r="L101" s="33"/>
      <c r="M101" s="33"/>
      <c r="N101" s="33"/>
      <c r="O101" s="33"/>
      <c r="P101" s="33"/>
      <c r="Q101" s="34"/>
      <c r="R101" s="34"/>
      <c r="S101" s="34"/>
      <c r="T101" s="34"/>
    </row>
    <row r="102" spans="1:20" s="5" customFormat="1" x14ac:dyDescent="0.25">
      <c r="A102" s="6"/>
      <c r="B102" s="33"/>
      <c r="C102" s="33"/>
      <c r="D102" s="33"/>
      <c r="E102" s="33"/>
      <c r="F102" s="33"/>
      <c r="G102" s="33"/>
      <c r="H102" s="33"/>
      <c r="I102" s="34"/>
      <c r="J102" s="34"/>
      <c r="K102" s="34"/>
      <c r="L102" s="33"/>
      <c r="M102" s="33"/>
      <c r="N102" s="33"/>
      <c r="O102" s="33"/>
      <c r="P102" s="33"/>
      <c r="Q102" s="34"/>
      <c r="R102" s="34"/>
      <c r="S102" s="34"/>
      <c r="T102" s="34"/>
    </row>
    <row r="103" spans="1:20" s="5" customFormat="1" x14ac:dyDescent="0.25">
      <c r="A103" s="6"/>
      <c r="B103" s="33"/>
      <c r="C103" s="33"/>
      <c r="D103" s="33"/>
      <c r="E103" s="33"/>
      <c r="F103" s="33"/>
      <c r="G103" s="33"/>
      <c r="H103" s="33"/>
      <c r="I103" s="34"/>
      <c r="J103" s="34"/>
      <c r="K103" s="34"/>
      <c r="L103" s="33"/>
      <c r="M103" s="33"/>
      <c r="N103" s="33"/>
      <c r="O103" s="33"/>
      <c r="P103" s="33"/>
      <c r="Q103" s="34"/>
      <c r="R103" s="34"/>
      <c r="S103" s="34"/>
      <c r="T103" s="34"/>
    </row>
    <row r="104" spans="1:20" s="5" customFormat="1" x14ac:dyDescent="0.25">
      <c r="A104" s="6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4"/>
      <c r="R104" s="34"/>
      <c r="S104" s="34"/>
      <c r="T104" s="34"/>
    </row>
    <row r="105" spans="1:20" s="5" customFormat="1" x14ac:dyDescent="0.25">
      <c r="A105" s="6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4"/>
      <c r="R105" s="34"/>
      <c r="S105" s="34"/>
      <c r="T105" s="34"/>
    </row>
    <row r="106" spans="1:20" s="5" customFormat="1" x14ac:dyDescent="0.25">
      <c r="A106" s="6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4"/>
      <c r="R106" s="34"/>
      <c r="S106" s="34"/>
      <c r="T106" s="34"/>
    </row>
    <row r="107" spans="1:20" s="5" customFormat="1" x14ac:dyDescent="0.25">
      <c r="A107" s="6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4"/>
      <c r="R107" s="34"/>
      <c r="S107" s="34"/>
      <c r="T107" s="34"/>
    </row>
    <row r="135" spans="11:15" x14ac:dyDescent="0.25">
      <c r="K135" t="s">
        <v>7</v>
      </c>
    </row>
    <row r="136" spans="11:15" x14ac:dyDescent="0.25">
      <c r="K136" t="s">
        <v>6</v>
      </c>
    </row>
    <row r="137" spans="11:15" x14ac:dyDescent="0.25">
      <c r="M137" t="s">
        <v>5</v>
      </c>
      <c r="O137" t="s">
        <v>3</v>
      </c>
    </row>
    <row r="138" spans="11:15" x14ac:dyDescent="0.25">
      <c r="M138" t="s">
        <v>1</v>
      </c>
      <c r="N138" t="s">
        <v>0</v>
      </c>
    </row>
    <row r="139" spans="11:15" x14ac:dyDescent="0.25">
      <c r="K139" t="s">
        <v>4</v>
      </c>
      <c r="L139">
        <v>20</v>
      </c>
      <c r="M139">
        <v>1</v>
      </c>
      <c r="N139">
        <v>8</v>
      </c>
      <c r="O139">
        <v>9</v>
      </c>
    </row>
    <row r="140" spans="11:15" x14ac:dyDescent="0.25">
      <c r="L140">
        <v>21</v>
      </c>
      <c r="M140">
        <v>3</v>
      </c>
      <c r="N140">
        <v>6</v>
      </c>
      <c r="O140">
        <v>9</v>
      </c>
    </row>
    <row r="141" spans="11:15" x14ac:dyDescent="0.25">
      <c r="L141">
        <v>22</v>
      </c>
      <c r="M141">
        <v>3</v>
      </c>
      <c r="N141">
        <v>5</v>
      </c>
      <c r="O141">
        <v>8</v>
      </c>
    </row>
    <row r="142" spans="11:15" x14ac:dyDescent="0.25">
      <c r="L142">
        <v>23</v>
      </c>
      <c r="M142">
        <v>1</v>
      </c>
      <c r="N142">
        <v>1</v>
      </c>
      <c r="O142">
        <v>2</v>
      </c>
    </row>
    <row r="143" spans="11:15" x14ac:dyDescent="0.25">
      <c r="L143">
        <v>24</v>
      </c>
      <c r="M143">
        <v>0</v>
      </c>
      <c r="N143">
        <v>2</v>
      </c>
      <c r="O143">
        <v>2</v>
      </c>
    </row>
    <row r="144" spans="11:15" x14ac:dyDescent="0.25">
      <c r="L144">
        <v>26</v>
      </c>
      <c r="M144">
        <v>1</v>
      </c>
      <c r="N144">
        <v>1</v>
      </c>
      <c r="O144">
        <v>2</v>
      </c>
    </row>
    <row r="145" spans="1:15" x14ac:dyDescent="0.25">
      <c r="L145">
        <v>27</v>
      </c>
      <c r="M145">
        <v>1</v>
      </c>
      <c r="N145">
        <v>1</v>
      </c>
      <c r="O145">
        <v>2</v>
      </c>
    </row>
    <row r="146" spans="1:15" x14ac:dyDescent="0.25">
      <c r="L146">
        <v>35</v>
      </c>
      <c r="M146">
        <v>0</v>
      </c>
      <c r="N146">
        <v>1</v>
      </c>
      <c r="O146">
        <v>1</v>
      </c>
    </row>
    <row r="147" spans="1:15" x14ac:dyDescent="0.25">
      <c r="K147" t="s">
        <v>3</v>
      </c>
      <c r="M147">
        <v>10</v>
      </c>
      <c r="N147">
        <v>25</v>
      </c>
      <c r="O147">
        <v>35</v>
      </c>
    </row>
    <row r="148" spans="1:15" x14ac:dyDescent="0.25">
      <c r="K148" t="s">
        <v>2</v>
      </c>
    </row>
    <row r="151" spans="1:1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1:15" x14ac:dyDescent="0.25">
      <c r="B152" t="s">
        <v>1</v>
      </c>
      <c r="C152" t="s">
        <v>0</v>
      </c>
    </row>
    <row r="153" spans="1:15" x14ac:dyDescent="0.25">
      <c r="A153">
        <v>20</v>
      </c>
      <c r="B153">
        <v>1</v>
      </c>
      <c r="C153">
        <v>8</v>
      </c>
      <c r="D153" s="2">
        <f t="shared" ref="D153:D161" si="2">-B153/SUM($B$161:$C$161)</f>
        <v>-2.8571428571428571E-2</v>
      </c>
      <c r="E153" s="2">
        <f t="shared" ref="E153:E161" si="3">C153/SUM($B$161:$C$161)</f>
        <v>0.22857142857142856</v>
      </c>
    </row>
    <row r="154" spans="1:15" x14ac:dyDescent="0.25">
      <c r="A154">
        <v>21</v>
      </c>
      <c r="B154">
        <v>3</v>
      </c>
      <c r="C154">
        <v>6</v>
      </c>
      <c r="D154" s="2">
        <f t="shared" si="2"/>
        <v>-8.5714285714285715E-2</v>
      </c>
      <c r="E154" s="2">
        <f t="shared" si="3"/>
        <v>0.17142857142857143</v>
      </c>
    </row>
    <row r="155" spans="1:15" x14ac:dyDescent="0.25">
      <c r="A155">
        <v>22</v>
      </c>
      <c r="B155">
        <v>3</v>
      </c>
      <c r="C155">
        <v>5</v>
      </c>
      <c r="D155" s="2">
        <f t="shared" si="2"/>
        <v>-8.5714285714285715E-2</v>
      </c>
      <c r="E155" s="2">
        <f t="shared" si="3"/>
        <v>0.14285714285714285</v>
      </c>
    </row>
    <row r="156" spans="1:15" x14ac:dyDescent="0.25">
      <c r="A156">
        <v>23</v>
      </c>
      <c r="B156">
        <v>1</v>
      </c>
      <c r="C156">
        <v>1</v>
      </c>
      <c r="D156" s="2">
        <f t="shared" si="2"/>
        <v>-2.8571428571428571E-2</v>
      </c>
      <c r="E156" s="2">
        <f t="shared" si="3"/>
        <v>2.8571428571428571E-2</v>
      </c>
    </row>
    <row r="157" spans="1:15" x14ac:dyDescent="0.25">
      <c r="A157">
        <v>24</v>
      </c>
      <c r="B157">
        <v>0</v>
      </c>
      <c r="C157">
        <v>2</v>
      </c>
      <c r="D157" s="2">
        <f t="shared" si="2"/>
        <v>0</v>
      </c>
      <c r="E157" s="2">
        <f t="shared" si="3"/>
        <v>5.7142857142857141E-2</v>
      </c>
    </row>
    <row r="158" spans="1:15" x14ac:dyDescent="0.25">
      <c r="A158">
        <v>26</v>
      </c>
      <c r="B158">
        <v>1</v>
      </c>
      <c r="C158">
        <v>1</v>
      </c>
      <c r="D158" s="2">
        <f t="shared" si="2"/>
        <v>-2.8571428571428571E-2</v>
      </c>
      <c r="E158" s="2">
        <f t="shared" si="3"/>
        <v>2.8571428571428571E-2</v>
      </c>
    </row>
    <row r="159" spans="1:15" x14ac:dyDescent="0.25">
      <c r="A159">
        <v>27</v>
      </c>
      <c r="B159">
        <v>1</v>
      </c>
      <c r="C159">
        <v>1</v>
      </c>
      <c r="D159" s="2">
        <f t="shared" si="2"/>
        <v>-2.8571428571428571E-2</v>
      </c>
      <c r="E159" s="2">
        <f t="shared" si="3"/>
        <v>2.8571428571428571E-2</v>
      </c>
    </row>
    <row r="160" spans="1:15" x14ac:dyDescent="0.25">
      <c r="A160">
        <v>35</v>
      </c>
      <c r="B160">
        <v>0</v>
      </c>
      <c r="C160">
        <v>1</v>
      </c>
      <c r="D160" s="2">
        <f t="shared" si="2"/>
        <v>0</v>
      </c>
      <c r="E160" s="2">
        <f t="shared" si="3"/>
        <v>2.8571428571428571E-2</v>
      </c>
    </row>
    <row r="161" spans="2:5" x14ac:dyDescent="0.25">
      <c r="B161" s="3">
        <f>SUM(B153:B160)</f>
        <v>10</v>
      </c>
      <c r="C161">
        <f>SUM(C153:C160)</f>
        <v>25</v>
      </c>
      <c r="D161" s="2">
        <f t="shared" si="2"/>
        <v>-0.2857142857142857</v>
      </c>
      <c r="E161" s="2">
        <f t="shared" si="3"/>
        <v>0.7142857142857143</v>
      </c>
    </row>
    <row r="162" spans="2:5" x14ac:dyDescent="0.25">
      <c r="B162" s="3"/>
      <c r="D162" s="2"/>
      <c r="E162" s="2"/>
    </row>
    <row r="163" spans="2:5" x14ac:dyDescent="0.25">
      <c r="B163" s="3"/>
      <c r="D163" s="2"/>
      <c r="E163" s="2"/>
    </row>
    <row r="164" spans="2:5" x14ac:dyDescent="0.25">
      <c r="B164" s="3"/>
      <c r="D164" s="2"/>
      <c r="E164" s="2"/>
    </row>
    <row r="165" spans="2:5" x14ac:dyDescent="0.25">
      <c r="D165" s="1"/>
    </row>
  </sheetData>
  <sheetProtection sheet="1" objects="1" scenarios="1"/>
  <mergeCells count="200">
    <mergeCell ref="B63:H63"/>
    <mergeCell ref="I63:K63"/>
    <mergeCell ref="L63:P63"/>
    <mergeCell ref="Q63:T63"/>
    <mergeCell ref="B64:H64"/>
    <mergeCell ref="I64:K64"/>
    <mergeCell ref="L64:P64"/>
    <mergeCell ref="Q64:T64"/>
    <mergeCell ref="A1:R1"/>
    <mergeCell ref="A6:R6"/>
    <mergeCell ref="A7:R7"/>
    <mergeCell ref="A8:R8"/>
    <mergeCell ref="A11:G11"/>
    <mergeCell ref="B28:G29"/>
    <mergeCell ref="I28:N29"/>
    <mergeCell ref="O28:R29"/>
    <mergeCell ref="B44:G45"/>
    <mergeCell ref="I44:N45"/>
    <mergeCell ref="O44:R45"/>
    <mergeCell ref="A59:T59"/>
    <mergeCell ref="B61:H61"/>
    <mergeCell ref="I61:K61"/>
    <mergeCell ref="L61:P61"/>
    <mergeCell ref="Q61:T61"/>
    <mergeCell ref="B62:H62"/>
    <mergeCell ref="I62:K62"/>
    <mergeCell ref="L62:P62"/>
    <mergeCell ref="Q62:T62"/>
    <mergeCell ref="B72:H72"/>
    <mergeCell ref="I72:K72"/>
    <mergeCell ref="L72:P72"/>
    <mergeCell ref="Q72:T72"/>
    <mergeCell ref="B65:H65"/>
    <mergeCell ref="I65:K65"/>
    <mergeCell ref="L65:P65"/>
    <mergeCell ref="Q65:T65"/>
    <mergeCell ref="B66:H66"/>
    <mergeCell ref="I66:K66"/>
    <mergeCell ref="L66:P66"/>
    <mergeCell ref="Q66:T66"/>
    <mergeCell ref="B67:H67"/>
    <mergeCell ref="I67:K67"/>
    <mergeCell ref="L67:P67"/>
    <mergeCell ref="Q67:T67"/>
    <mergeCell ref="B68:H68"/>
    <mergeCell ref="I68:K68"/>
    <mergeCell ref="L68:P68"/>
    <mergeCell ref="Q68:T68"/>
    <mergeCell ref="B69:H69"/>
    <mergeCell ref="I69:K69"/>
    <mergeCell ref="L69:P69"/>
    <mergeCell ref="Q69:T69"/>
    <mergeCell ref="B70:H70"/>
    <mergeCell ref="I70:K70"/>
    <mergeCell ref="L70:P70"/>
    <mergeCell ref="Q70:T70"/>
    <mergeCell ref="B71:H71"/>
    <mergeCell ref="I71:K71"/>
    <mergeCell ref="L71:P71"/>
    <mergeCell ref="Q71:T71"/>
    <mergeCell ref="B80:H80"/>
    <mergeCell ref="I80:K80"/>
    <mergeCell ref="L80:P80"/>
    <mergeCell ref="Q80:T80"/>
    <mergeCell ref="B73:H73"/>
    <mergeCell ref="I73:K73"/>
    <mergeCell ref="L73:P73"/>
    <mergeCell ref="Q73:T73"/>
    <mergeCell ref="B74:H74"/>
    <mergeCell ref="I74:K74"/>
    <mergeCell ref="L74:P74"/>
    <mergeCell ref="Q74:T74"/>
    <mergeCell ref="B75:H75"/>
    <mergeCell ref="I75:K75"/>
    <mergeCell ref="L75:P75"/>
    <mergeCell ref="Q75:T75"/>
    <mergeCell ref="B76:H76"/>
    <mergeCell ref="I76:K76"/>
    <mergeCell ref="L76:P76"/>
    <mergeCell ref="Q76:T76"/>
    <mergeCell ref="B77:H77"/>
    <mergeCell ref="I77:K77"/>
    <mergeCell ref="L77:P77"/>
    <mergeCell ref="Q77:T77"/>
    <mergeCell ref="B78:H78"/>
    <mergeCell ref="I78:K78"/>
    <mergeCell ref="L78:P78"/>
    <mergeCell ref="Q78:T78"/>
    <mergeCell ref="B79:H79"/>
    <mergeCell ref="I79:K79"/>
    <mergeCell ref="L79:P79"/>
    <mergeCell ref="Q79:T79"/>
    <mergeCell ref="B88:H88"/>
    <mergeCell ref="I88:K88"/>
    <mergeCell ref="L88:P88"/>
    <mergeCell ref="Q88:T88"/>
    <mergeCell ref="B81:H81"/>
    <mergeCell ref="I81:K81"/>
    <mergeCell ref="L81:P81"/>
    <mergeCell ref="Q81:T81"/>
    <mergeCell ref="B82:H82"/>
    <mergeCell ref="I82:K82"/>
    <mergeCell ref="L82:P82"/>
    <mergeCell ref="Q82:T82"/>
    <mergeCell ref="B83:H83"/>
    <mergeCell ref="I83:K83"/>
    <mergeCell ref="L83:P83"/>
    <mergeCell ref="Q83:T83"/>
    <mergeCell ref="B92:H92"/>
    <mergeCell ref="I92:K92"/>
    <mergeCell ref="L92:P92"/>
    <mergeCell ref="Q92:T92"/>
    <mergeCell ref="B84:H84"/>
    <mergeCell ref="I84:K84"/>
    <mergeCell ref="L84:P84"/>
    <mergeCell ref="Q84:T84"/>
    <mergeCell ref="B85:H85"/>
    <mergeCell ref="I85:K85"/>
    <mergeCell ref="L85:P85"/>
    <mergeCell ref="Q85:T85"/>
    <mergeCell ref="B86:H86"/>
    <mergeCell ref="I86:K86"/>
    <mergeCell ref="L86:P86"/>
    <mergeCell ref="Q86:T86"/>
    <mergeCell ref="B97:H97"/>
    <mergeCell ref="I97:K97"/>
    <mergeCell ref="L97:P97"/>
    <mergeCell ref="Q97:T97"/>
    <mergeCell ref="B87:H87"/>
    <mergeCell ref="I87:K87"/>
    <mergeCell ref="L87:P87"/>
    <mergeCell ref="Q87:T87"/>
    <mergeCell ref="B96:H96"/>
    <mergeCell ref="I96:K96"/>
    <mergeCell ref="L96:P96"/>
    <mergeCell ref="Q96:T96"/>
    <mergeCell ref="B89:H89"/>
    <mergeCell ref="I89:K89"/>
    <mergeCell ref="L89:P89"/>
    <mergeCell ref="Q89:T89"/>
    <mergeCell ref="B90:H90"/>
    <mergeCell ref="I90:K90"/>
    <mergeCell ref="L90:P90"/>
    <mergeCell ref="Q90:T90"/>
    <mergeCell ref="B91:H91"/>
    <mergeCell ref="I91:K91"/>
    <mergeCell ref="L91:P91"/>
    <mergeCell ref="Q91:T91"/>
    <mergeCell ref="B93:H93"/>
    <mergeCell ref="I93:K93"/>
    <mergeCell ref="L93:P93"/>
    <mergeCell ref="Q93:T93"/>
    <mergeCell ref="B94:H94"/>
    <mergeCell ref="I94:K94"/>
    <mergeCell ref="L94:P94"/>
    <mergeCell ref="Q94:T94"/>
    <mergeCell ref="B95:H95"/>
    <mergeCell ref="I95:K95"/>
    <mergeCell ref="L95:P95"/>
    <mergeCell ref="Q95:T95"/>
    <mergeCell ref="B98:H98"/>
    <mergeCell ref="I98:K98"/>
    <mergeCell ref="L98:P98"/>
    <mergeCell ref="Q98:T98"/>
    <mergeCell ref="B99:H99"/>
    <mergeCell ref="I99:K99"/>
    <mergeCell ref="L99:P99"/>
    <mergeCell ref="Q99:T99"/>
    <mergeCell ref="B102:H102"/>
    <mergeCell ref="I102:K102"/>
    <mergeCell ref="L102:P102"/>
    <mergeCell ref="Q102:T102"/>
    <mergeCell ref="B100:H100"/>
    <mergeCell ref="I100:K100"/>
    <mergeCell ref="L100:P100"/>
    <mergeCell ref="Q100:T100"/>
    <mergeCell ref="B101:H101"/>
    <mergeCell ref="I101:K101"/>
    <mergeCell ref="L101:P101"/>
    <mergeCell ref="Q101:T101"/>
    <mergeCell ref="B103:H103"/>
    <mergeCell ref="I103:K103"/>
    <mergeCell ref="L103:P103"/>
    <mergeCell ref="Q103:T103"/>
    <mergeCell ref="L106:P106"/>
    <mergeCell ref="Q106:T106"/>
    <mergeCell ref="B104:H104"/>
    <mergeCell ref="I104:K104"/>
    <mergeCell ref="L104:P104"/>
    <mergeCell ref="Q104:T104"/>
    <mergeCell ref="B107:H107"/>
    <mergeCell ref="I107:K107"/>
    <mergeCell ref="L107:P107"/>
    <mergeCell ref="Q107:T107"/>
    <mergeCell ref="B105:H105"/>
    <mergeCell ref="I105:K105"/>
    <mergeCell ref="L105:P105"/>
    <mergeCell ref="Q105:T105"/>
    <mergeCell ref="B106:H106"/>
    <mergeCell ref="I106:K106"/>
  </mergeCells>
  <pageMargins left="0.7" right="0.7" top="0.75" bottom="0.75" header="0.3" footer="0.3"/>
  <pageSetup paperSize="9"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Prácticum Trabajo Social</vt:lpstr>
      <vt:lpstr>'Prácticum Trabajo Social'!Área_de_impresión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2015-07-27T10:26:26Z</dcterms:created>
  <dcterms:modified xsi:type="dcterms:W3CDTF">2021-09-13T09:17:58Z</dcterms:modified>
</cp:coreProperties>
</file>