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19\"/>
    </mc:Choice>
  </mc:AlternateContent>
  <bookViews>
    <workbookView xWindow="0" yWindow="0" windowWidth="28800" windowHeight="11700"/>
  </bookViews>
  <sheets>
    <sheet name="TRABAJO SOCIAL" sheetId="1" r:id="rId1"/>
  </sheets>
  <definedNames>
    <definedName name="_xlnm.Print_Area" localSheetId="0">'TRABAJO SOCIAL'!$A$1:$AL$201</definedName>
  </definedNames>
  <calcPr calcId="162913"/>
</workbook>
</file>

<file path=xl/calcChain.xml><?xml version="1.0" encoding="utf-8"?>
<calcChain xmlns="http://schemas.openxmlformats.org/spreadsheetml/2006/main">
  <c r="AQ35" i="1" l="1"/>
  <c r="AT31" i="1"/>
  <c r="AO31" i="1"/>
  <c r="AP31" i="1"/>
  <c r="AQ31" i="1"/>
  <c r="AR31" i="1"/>
  <c r="AN31" i="1"/>
  <c r="AB92" i="1" l="1"/>
  <c r="AB91" i="1"/>
  <c r="AB77" i="1"/>
  <c r="AB78" i="1"/>
  <c r="AB76" i="1"/>
  <c r="AB53" i="1"/>
  <c r="AA51" i="1"/>
  <c r="AB51" i="1" s="1"/>
  <c r="AH51" i="1" s="1"/>
  <c r="AA52" i="1"/>
  <c r="AB52" i="1" s="1"/>
  <c r="AA53" i="1"/>
  <c r="AA54" i="1"/>
  <c r="AB54" i="1" s="1"/>
  <c r="AH54" i="1" s="1"/>
  <c r="AA50" i="1"/>
  <c r="AB50" i="1" s="1"/>
  <c r="AH50" i="1" s="1"/>
  <c r="AH52" i="1" l="1"/>
  <c r="AH53" i="1"/>
  <c r="AC50" i="1"/>
  <c r="AC51" i="1"/>
  <c r="AC52" i="1"/>
  <c r="AC53" i="1"/>
  <c r="AC54" i="1"/>
  <c r="AC170" i="1" l="1"/>
  <c r="AD170" i="1"/>
  <c r="AE170" i="1"/>
  <c r="AF170" i="1"/>
  <c r="AG170" i="1"/>
  <c r="AH170" i="1"/>
  <c r="AD136" i="1"/>
  <c r="AE136" i="1"/>
  <c r="AF136" i="1"/>
  <c r="AG136" i="1"/>
  <c r="AH136" i="1"/>
  <c r="AC136" i="1"/>
  <c r="AH169" i="1"/>
  <c r="AD169" i="1"/>
  <c r="AE169" i="1"/>
  <c r="AF169" i="1"/>
  <c r="AG169" i="1"/>
  <c r="AD168" i="1"/>
  <c r="AE168" i="1"/>
  <c r="AF168" i="1"/>
  <c r="AG168" i="1"/>
  <c r="AH168" i="1"/>
  <c r="AD166" i="1"/>
  <c r="AE166" i="1"/>
  <c r="AF166" i="1"/>
  <c r="AG166" i="1"/>
  <c r="AH166" i="1"/>
  <c r="AE163" i="1"/>
  <c r="AF163" i="1"/>
  <c r="AG163" i="1"/>
  <c r="AH163" i="1"/>
  <c r="AE162" i="1"/>
  <c r="AF162" i="1"/>
  <c r="AG162" i="1"/>
  <c r="AH162" i="1"/>
  <c r="AE161" i="1"/>
  <c r="AF161" i="1"/>
  <c r="AG161" i="1"/>
  <c r="AH161" i="1"/>
  <c r="AD161" i="1"/>
  <c r="AD162" i="1"/>
  <c r="AD163" i="1"/>
  <c r="AC168" i="1"/>
  <c r="AC169" i="1"/>
  <c r="AC166" i="1"/>
  <c r="AC161" i="1"/>
  <c r="AC162" i="1"/>
  <c r="AC163" i="1"/>
  <c r="AH110" i="1"/>
  <c r="AG110" i="1"/>
  <c r="AF110" i="1"/>
  <c r="AE110" i="1"/>
  <c r="AD110" i="1"/>
  <c r="AC110" i="1"/>
  <c r="AH92" i="1"/>
  <c r="AG92" i="1"/>
  <c r="AF92" i="1"/>
  <c r="AE92" i="1"/>
  <c r="AD92" i="1"/>
  <c r="AC92" i="1"/>
  <c r="AH167" i="1" l="1"/>
  <c r="AH165" i="1"/>
  <c r="AH164" i="1"/>
  <c r="AG160" i="1"/>
  <c r="AC160" i="1"/>
  <c r="AH160" i="1"/>
  <c r="AH159" i="1"/>
  <c r="AC158" i="1"/>
  <c r="AG158" i="1"/>
  <c r="AH157" i="1"/>
  <c r="AG135" i="1"/>
  <c r="AH134" i="1"/>
  <c r="AG109" i="1"/>
  <c r="AH91" i="1"/>
  <c r="AG78" i="1"/>
  <c r="AH77" i="1"/>
  <c r="AG76" i="1"/>
  <c r="AG54" i="1"/>
  <c r="AG53" i="1"/>
  <c r="AG52" i="1"/>
  <c r="AG51" i="1"/>
  <c r="AG50" i="1"/>
  <c r="D31" i="1"/>
  <c r="E30" i="1" s="1"/>
  <c r="AE158" i="1" l="1"/>
  <c r="AE160" i="1"/>
  <c r="AC165" i="1"/>
  <c r="AG165" i="1"/>
  <c r="AE165" i="1"/>
  <c r="E27" i="1"/>
  <c r="E29" i="1"/>
  <c r="E28" i="1"/>
  <c r="AD50" i="1"/>
  <c r="AF50" i="1"/>
  <c r="AD51" i="1"/>
  <c r="AF51" i="1"/>
  <c r="AD52" i="1"/>
  <c r="AF52" i="1"/>
  <c r="AD53" i="1"/>
  <c r="AF53" i="1"/>
  <c r="AD54" i="1"/>
  <c r="AF54" i="1"/>
  <c r="AD76" i="1"/>
  <c r="AF76" i="1"/>
  <c r="AH76" i="1"/>
  <c r="AC77" i="1"/>
  <c r="AE77" i="1"/>
  <c r="AG77" i="1"/>
  <c r="AD78" i="1"/>
  <c r="AF78" i="1"/>
  <c r="AH78" i="1"/>
  <c r="AC91" i="1"/>
  <c r="AE91" i="1"/>
  <c r="AG91" i="1"/>
  <c r="AD109" i="1"/>
  <c r="AF109" i="1"/>
  <c r="AH109" i="1"/>
  <c r="AC134" i="1"/>
  <c r="AE134" i="1"/>
  <c r="AG134" i="1"/>
  <c r="AD135" i="1"/>
  <c r="AF135" i="1"/>
  <c r="AH135" i="1"/>
  <c r="AC157" i="1"/>
  <c r="AE157" i="1"/>
  <c r="AG157" i="1"/>
  <c r="AD158" i="1"/>
  <c r="AF158" i="1"/>
  <c r="AH158" i="1"/>
  <c r="AC159" i="1"/>
  <c r="AE159" i="1"/>
  <c r="AG159" i="1"/>
  <c r="AD160" i="1"/>
  <c r="AF160" i="1"/>
  <c r="AC164" i="1"/>
  <c r="AE164" i="1"/>
  <c r="AG164" i="1"/>
  <c r="AD165" i="1"/>
  <c r="AF165" i="1"/>
  <c r="AC167" i="1"/>
  <c r="AE167" i="1"/>
  <c r="AG167" i="1"/>
  <c r="AE50" i="1"/>
  <c r="AE51" i="1"/>
  <c r="AE52" i="1"/>
  <c r="AE53" i="1"/>
  <c r="AE54" i="1"/>
  <c r="AC76" i="1"/>
  <c r="AE76" i="1"/>
  <c r="AD77" i="1"/>
  <c r="AF77" i="1"/>
  <c r="AC78" i="1"/>
  <c r="AE78" i="1"/>
  <c r="AD91" i="1"/>
  <c r="AF91" i="1"/>
  <c r="AC109" i="1"/>
  <c r="AE109" i="1"/>
  <c r="AD134" i="1"/>
  <c r="AF134" i="1"/>
  <c r="AC135" i="1"/>
  <c r="AE135" i="1"/>
  <c r="AD157" i="1"/>
  <c r="AF157" i="1"/>
  <c r="AD159" i="1"/>
  <c r="AF159" i="1"/>
  <c r="AD164" i="1"/>
  <c r="AF164" i="1"/>
  <c r="AD167" i="1"/>
  <c r="AF167" i="1"/>
</calcChain>
</file>

<file path=xl/sharedStrings.xml><?xml version="1.0" encoding="utf-8"?>
<sst xmlns="http://schemas.openxmlformats.org/spreadsheetml/2006/main" count="463" uniqueCount="161">
  <si>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</si>
  <si>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</si>
  <si>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0. Datos Generales</t>
  </si>
  <si>
    <t>Curso en el que estás matriculado de más créditos:</t>
  </si>
  <si>
    <t>Primero</t>
  </si>
  <si>
    <t>Segundo</t>
  </si>
  <si>
    <t>Tercero</t>
  </si>
  <si>
    <t>Cuarto</t>
  </si>
  <si>
    <t>Total</t>
  </si>
  <si>
    <t>FRECUENCIAS ABSOLUTAS</t>
  </si>
  <si>
    <t>FRECUENCIAS RELATIVAS</t>
  </si>
  <si>
    <t>MEDIDAS ESTADÍSTICAS</t>
  </si>
  <si>
    <t>1. Valora de 1 a 5 los siguientes criterios según su importancia para tu elección de estos estudios:</t>
  </si>
  <si>
    <t>TOTAL</t>
  </si>
  <si>
    <t>Media</t>
  </si>
  <si>
    <t>Desv. Típica</t>
  </si>
  <si>
    <t>Mediana</t>
  </si>
  <si>
    <t>Moda</t>
  </si>
  <si>
    <t>1.1</t>
  </si>
  <si>
    <t>Me resultan atractivos e interesantes</t>
  </si>
  <si>
    <t>1.2</t>
  </si>
  <si>
    <t>Las salidas profesionales</t>
  </si>
  <si>
    <t>1.3</t>
  </si>
  <si>
    <t>Por mi nota de acceso no tenía una opción mejor</t>
  </si>
  <si>
    <t>1.4</t>
  </si>
  <si>
    <t>Por proximidad al domicilio familiar</t>
  </si>
  <si>
    <t>1.5</t>
  </si>
  <si>
    <t>Me merece confianza esta Universidad</t>
  </si>
  <si>
    <t>2. He conocido la existencia de esta titulación en la Universidad de Jaén a través de:</t>
  </si>
  <si>
    <t>Sí</t>
  </si>
  <si>
    <t>No</t>
  </si>
  <si>
    <t>Visita del Instituto a la Universidad</t>
  </si>
  <si>
    <t>Información que llega al Instituto</t>
  </si>
  <si>
    <t>Página Web</t>
  </si>
  <si>
    <t>Anuncios en medios de comunicación</t>
  </si>
  <si>
    <t>Por familiares y amigos</t>
  </si>
  <si>
    <t>Otros</t>
  </si>
  <si>
    <t>3. Valora de 1 a 5 los siguientes criterios:</t>
  </si>
  <si>
    <t>ns/nc</t>
  </si>
  <si>
    <t>3.1</t>
  </si>
  <si>
    <t>He recibido una orientación adecuada al comenzar mis estudios (ubicación de aulas, laboratorios, biblioteca, etc.; dónde y a quién acudir para obtener información, horarios, etc.).</t>
  </si>
  <si>
    <t>3.2</t>
  </si>
  <si>
    <t>He recibido una orientación adecuada durante el desarrollo de mis estudios (contenido curricular, movilidad, prácticas externas, preparación para la inserción laboral, etc.).</t>
  </si>
  <si>
    <t xml:space="preserve">'He recibido una orientación adecuada durante el desarrollo de mis estudios (contenido curricular, movilidad, prácticas externas, preparación para la inserción laboral, etc.).' : </t>
  </si>
  <si>
    <t>3.3</t>
  </si>
  <si>
    <t>Me llega información sobre las actividades culturales, de divulgación científica, deportivas, de cooperación, salud, etc. organizadas por la Universidad o Facultad.</t>
  </si>
  <si>
    <t xml:space="preserve">'Me llega información sobre las actividades culturales, de divulgación científica, deportivas, de cooperación, salud, etc. organizadas por la Universidad o Facultad.' : </t>
  </si>
  <si>
    <t>Desv, Típica</t>
  </si>
  <si>
    <t xml:space="preserve">Considero adecuadas las acciones del Plan de Acción Tutorial para la orientación de estudiantes. : </t>
  </si>
  <si>
    <t>5, ¿He consultado la información que la Escuela publica sobre el Título en su página web?</t>
  </si>
  <si>
    <t xml:space="preserve">Considero suficiente y relevante la información que está publicada sobre el Título : </t>
  </si>
  <si>
    <t>6. ¿Sé dónde puedo consultar las guías docentes de las asignaturas?</t>
  </si>
  <si>
    <t xml:space="preserve">Me ha resultado útil la información que aparece en las guías docentes de las asignaturas. </t>
  </si>
  <si>
    <t>Se respeta la planificación de las actividades programadas en las guías.</t>
  </si>
  <si>
    <t>7. ¿Consulto las guías docentes de las asignaturas que estoy cursando?</t>
  </si>
  <si>
    <t>8. Valora de 1 a 5 los siguientes criterios:</t>
  </si>
  <si>
    <t>Los créditos asignados a las asignaturas guardan proporción con el tiempo necesario para superarlas (considerando horas de asistencia a clase, realización de trabajos y estudio personal).</t>
  </si>
  <si>
    <t xml:space="preserve">La coordinación entre el profesorado en cuanto a planificación y metodología docente es adecuada. </t>
  </si>
  <si>
    <t xml:space="preserve">La coordinación entre el profesorado en cuanto a planificación y metodología docente es adecuada. : </t>
  </si>
  <si>
    <t>La coordinación entre el profesorado en cuanto a las competencias y contenidos de las distintas asignaturas es adecuada.</t>
  </si>
  <si>
    <t xml:space="preserve">La coordinación entre el profesorado en cuanto a las competencias y contenidos de las distintas asignaturas es adecuada. : </t>
  </si>
  <si>
    <t>Estoy satisfecho con la organización de los horarios de todas las actividades docentes (clases ,seminarios, prácticas, tutorías).</t>
  </si>
  <si>
    <t xml:space="preserve">'Estoy satisfecho con la organización de los horarios de todas las actividades docentes (clases ,seminarios, prácticas, tutorías).' : </t>
  </si>
  <si>
    <t>Las aulas (acondicionamiento, equipamiento, iluminación, mobiliario, etc.) son adecuadas para el desarrollo de la enseñanza.</t>
  </si>
  <si>
    <t xml:space="preserve">'Las aulas (acondicionamiento, equipamiento, iluminación, mobiliario, etc.) son adecuadas para el desarrollo de la enseñanza.' : </t>
  </si>
  <si>
    <t xml:space="preserve">Los espacios destinados al trabajo personal se adecuan a las necesidades del estudiante. </t>
  </si>
  <si>
    <t xml:space="preserve">Los espacios destinados al trabajo personal se adecuan a las necesidades del estudiante. : </t>
  </si>
  <si>
    <t xml:space="preserve">Los fondos bibliográficos de la biblioteca son suficientes. </t>
  </si>
  <si>
    <t xml:space="preserve">Los fondos bibliográficos de la biblioteca son suficientes. : </t>
  </si>
  <si>
    <t>Considero adecuadas las actuaciones desarrolladas para preparar al estudiante en la inserción al mundo laboral o en la continuación de nuevos estudios. :</t>
  </si>
  <si>
    <t>Las guías de las asignaturas están disponibles con el tiempo suficiente antes del período de matriculación. :</t>
  </si>
  <si>
    <t>Se respetan los criterios consignados en las guías. :</t>
  </si>
  <si>
    <t>Estoy satisfecho con la planificación de la enseñanza. :</t>
  </si>
  <si>
    <t>Estoy satisfecho con el desarrollo de la enseñanza. :</t>
  </si>
  <si>
    <t>Estoy satisfecho con los procedimientos de evaluación del aprendizaje. :</t>
  </si>
  <si>
    <t>'Los laboratorios, espacios experimentales y su equipamiento son adecuados.' :</t>
  </si>
  <si>
    <t>Considero adecuada la información recibida. :</t>
  </si>
  <si>
    <t>Estoy satisfecho con la gestión del centro de origen en el programa de movilidad. :</t>
  </si>
  <si>
    <t>Nivel de satisfacción general con el programa de movilidad en el que has participado. :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</si>
  <si>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</si>
  <si>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</si>
  <si>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</si>
  <si>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</si>
  <si>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</si>
  <si>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</si>
  <si>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</si>
  <si>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</si>
  <si>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</si>
  <si>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</si>
  <si>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</si>
  <si>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</si>
  <si>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</si>
  <si>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</si>
  <si>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4, ¿Conoces el Plan de Acción Tutorial?</t>
  </si>
  <si>
    <t>9. ¿Has participado en algun Programa de movilidad (ERASMUS, SICUE, etc...?</t>
  </si>
  <si>
    <t>¿Cuál ha sido el motivo por el cual no has participado en ningún programa de movilidad?</t>
  </si>
  <si>
    <t>Por motivos económicos</t>
  </si>
  <si>
    <t>Por falta de nivel en el idioma requerido</t>
  </si>
  <si>
    <t>Por falta de interés</t>
  </si>
  <si>
    <r>
      <t xml:space="preserve">RESULTADOS DE LA ENCUESTA DE  SATISFACCIÓN DE ESTUDIANTES DE LA FACULTAD DE TRABAJO SOCIAL: </t>
    </r>
    <r>
      <rPr>
        <b/>
        <sz val="16"/>
        <color rgb="FFFF0000"/>
        <rFont val="Arial"/>
        <family val="2"/>
      </rPr>
      <t>Grado en Trabajo Social. Curso Académico 2018-2019</t>
    </r>
  </si>
  <si>
    <t>Aún estoy cursando el primer año de carrera</t>
  </si>
  <si>
    <t>Aún no he llegado a ningún curso donde haya erasmus.</t>
  </si>
  <si>
    <t>Aún no he podido participar en ninguno</t>
  </si>
  <si>
    <t>Lo dejaré para próximos cursos</t>
  </si>
  <si>
    <t>Motivos personales</t>
  </si>
  <si>
    <t>No me aconsejaron bien a la hora de convalidar las asignaturas una vez ya tenía mi plaza ajudicada</t>
  </si>
  <si>
    <t>por estar en primer curso</t>
  </si>
  <si>
    <t>Porque aún no he tenido la oportunidad</t>
  </si>
  <si>
    <t>Otros:</t>
  </si>
  <si>
    <t>Ns/Nc</t>
  </si>
  <si>
    <t>[Me resultan atractivos e interesantes] Valora de 1 a 5 los siguientes criterios según su importancia para tu elección de estos estudios, donde 1 es el menos importante y 5 el más importante:</t>
  </si>
  <si>
    <t>[Las salidas profesionales] Valora de 1 a 5 los siguientes criterios según su importancia para tu elección de estos estudios, donde 1 es el menos importante y 5 el más importante:</t>
  </si>
  <si>
    <t>[Por mi nota de acceso no tenía una opción mejor      ] Valora de 1 a 5 los siguientes criterios según su importancia para tu elección de estos estudios, donde 1 es el menos importante y 5 el más importante:</t>
  </si>
  <si>
    <t>[Por proximidad al domicilio familiar] Valora de 1 a 5 los siguientes criterios según su importancia para tu elección de estos estudios, donde 1 es el menos importante y 5 el más importante:</t>
  </si>
  <si>
    <t>[Me merece confianza esta Universidad] Valora de 1 a 5 los siguientes criterios según su importancia para tu elección de estos estudios, donde 1 es el menos importante y 5 el más importante:</t>
  </si>
  <si>
    <t>[He recibido una orientación adecuada al comenzar mis estudios (ubicación de aulas, laboratorios, biblioteca, etc.; dónde y a quién acudir para obtener información, horarios, etc.). ] Valora de 1 a 5, teniendo en cuenta que: 1 = "Muy en desacuerdo";</t>
  </si>
  <si>
    <t>[He recibido una orientación adecuada durante el desarrollo de mis estudios (contenido curricular, movilidad, prácticas externas, preparación para la inserción laboral, etc.).    ] Valora de 1 a 5, teniendo en cuenta que: 1 = Muy en desacuerdo"; 2 = "</t>
  </si>
  <si>
    <t>[Me llega información sobre las actividades culturales, de divulgación científica, deportivas, de cooperación, salud, etc. organizadas por la Universidad o Facultad.   ] Valora de 1 a 5, teniendo en cuenta que: 1 = "Muy en desacuerdo"; 2 = "En desacue</t>
  </si>
  <si>
    <t>[Considero adecuadas las actuaciones desarrolladas para preparar al estudiante en la inserción al mundo laboral o en la continuación de nuevos estudios.] Valora de 1 a 5, teniendo en cuenta que: 1 = "Muy en desacuerdo"; 2 = En desacuerdo";  3 = "Ni en</t>
  </si>
  <si>
    <t>[Considero adecuadas las acciones del Plan de Acción Tutorial para la orientación de estudiantes. ] Valora de 1 a 5, recordando que: 1 = "Muy en desacuerdo"; 2 = "En desacuerdo"; 3 = "Ni en desacuerdo ni de acuerdo"; 4 =</t>
  </si>
  <si>
    <t>[Considero suficiente y relevante la información que está publicada sobre el Título en la web. ] Valora de 1 a 5, recordando que: 1 = "Muy en desacuerdo"; 2 = "En desacuerdo"; 3 = "Ni en desacuerdo ni de acuerdo"; 4 = "De acuerdo"; 5 = "Muy de acue</t>
  </si>
  <si>
    <t>[Las guías de las asignaturas están disponibles con el tiempo suficiente antes del período de matriculación.              ] Valora de 1 a 5, recordando que: 1 = "Muy en desacuerdo"; 2 = "En desacuerdo"; 3 = "Ni en desacuerdo ni de acuerdo"; 4 = "De</t>
  </si>
  <si>
    <t>[Me ha resultado útil la información que aparece en las guías docentes de las asignaturas.              ] Valora de 1 a 5, recordando que: 1 = "Muy en desacuerdo"; 2 = "En desacuerdo"; 3 = "Ni en desacuerdo ni de acuerdo"; 4 = "De acuerdo"; 5 = "Mu</t>
  </si>
  <si>
    <t>[Se respeta la planificación de las actividades programadas en las guías.              ] Valora de 1 a 5, recordando que: 1 = "Muy en desacuerdo"; 2 = "En desacuerdo"; 3 = "Ni en desacuerdo ni de acuerdo"; 4 = "De acuerdo"; 5 = "Muy de acuerdo"; ns</t>
  </si>
  <si>
    <t>[Se respetan los criterios consignados en las guías.  ] Valora de 1 a 5, recordando que: 1 = "Muy en desacuerdo"; 2 = "En desacuerdo"; 3 = "Ni en desacuerdo ni de acuerdo"; 4 = "De acuerdo"; 5 = "Muy de acuerdo"; ns/nc = "No sabe/No contesta"</t>
  </si>
  <si>
    <t>[Los créditos asignados a las asignaturas guardan proporción con el tiempo necesario para superarlas (considerando horas de asistencia a clase, realización de trabajos y estudio personal).              ] Valora de 1 a 5, recordando que: 1 = "Muy en des</t>
  </si>
  <si>
    <t>[La coordinación entre el profesorado en cuanto a planificación y metodología docente es adecuada.              ] Valora de 1 a 5, recordando que: 1 = "Muy en desacuerdo"; 2 = "En desacuerdo"; 3 = "Ni en desacuerdo ni de acuerdo"; 4 = "De acuerdo";�</t>
  </si>
  <si>
    <t>[La coordinación entre el profesorado en cuanto a las competencias y contenidos de las distintas asignaturas es adecuada.              ] Valora de 1 a 5, recordando que: 1 = "Muy en desacuerdo"; 2 = "En desacuerdo"; 3 = "Ni en desacuerdo ni de acuerdo"</t>
  </si>
  <si>
    <t>[Estoy satisfecho con la organización de los horarios de todas las actividades docentes (clases ,seminarios, prácticas, tutorías).              ] Valora de 1 a 5, recordando que: 1 = "Muy en desacuerdo"; 2 = "En desacuerdo"; 3 = "Ni en desacuerdo ni</t>
  </si>
  <si>
    <t>[Estoy satisfecho con la planificación de la enseñanza.              ] Valora de 1 a 5, recordando que: 1 = "Muy en desacuerdo"; 2 = "En desacuerdo"; 3 = "Ni en desacuerdo ni de acuerdo"; 4 = "De acuerdo"; 5 = "Muy de acuerdo"; ns/nc = "No sabe/No</t>
  </si>
  <si>
    <t>[Estoy satisfecho con el desarrollo de la enseñanza.              ] Valora de 1 a 5, recordando que: 1 = "Muy en desacuerdo"; 2 = "En desacuerdo"; 3 = "Ni en desacuerdo ni de acuerdo"; 4 = "De acuerdo"; 5 = "Muy de acuerdo"; ns/nc = "No sabe/No cont</t>
  </si>
  <si>
    <t>[Estoy satisfecho con los procedimientos de evaluación del aprendizaje.              ] Valora de 1 a 5, recordando que: 1 = "Muy en desacuerdo"; 2 = "En desacuerdo"; 3 = "Ni en desacuerdo ni de acuerdo"; 4 = "De acuerdo; 5 = "Muy de acuerdo"; ns/nc</t>
  </si>
  <si>
    <t>[Las aulas (acondicionamiento, equipamiento, iluminación, mobiliario, etc.) son adecuadas para el desarrollo de la enseñanza.              ] Valora de 1 a 5, recordando que: 1 = "Muy en desacuerdo"; 2 = "En desacuerdo"; 3 = "Ni en desacuerdo ni de acu</t>
  </si>
  <si>
    <t>[Los espacios destinados al trabajo personal se adecuan a las necesidades del estudiante.              ] Valora de 1 a 5, recordando que: 1 = "Muy en desacuerdo"; 2 = "En desacuerdo"; 3 = "Ni en desacuerdo ni de acuerdo"; 4 = "De acuerdo"; 5 = "Muy de</t>
  </si>
  <si>
    <t>[Los laboratorios, espacios experimentales y su equipamiento son adecuados.              ] Valora de 1 a 5, recordando que: 1 = "Muy en desacuerdo"; 2 = "En desacuerdo"; 3 = "Ni en desacuerdo ni de acuerdo"; 4 = "De acuerdo"; 5 = "Muy de acuerdo"; ns</t>
  </si>
  <si>
    <t>[Los fondos bibliográficos de la biblioteca son suficientes.  ] Valora de 1 a 5, recordando que: 1 = "Muy en desacuerdo"; 2 = "En desacuerdo"; 3 = "Ni en desacuerdo ni de acuerdo"; 4 = "De acuerdo"; 5 = "Muy de acuerdo</t>
  </si>
  <si>
    <t>[Considero adecuada la información recibida.              ] Valora de 1 a 5, recordando que: 1 = "Muy en desacuerdo"; 2 = "En desacuerdo"; 3 = "Ni en desacuerdo ni de acuerdo"; 4 = "De acuerdo"; 5 = "Muy de acuerdo"; ns/nc = "No sabe/No contesta"</t>
  </si>
  <si>
    <t>[Estoy satisfecho con la gestión del centro de origen en el programa de movilidad.              ] Valora de 1 a 5, recordando que: 1 = "Muy en desacuerdo"; 2 = "En desacuerdo"; 3 = "Ni en desacuerdo ni de acuerdo"; 4 = "De acuerdo"; 5 = "Muy de acuer</t>
  </si>
  <si>
    <t>[Nivel de satisfacción general con el programa de movilidad en el que has participado.  ] Valora de 1 a 5, recordando que: 1 = "Muy en desacuerdo"; 2 = "En desacuerdo"; 3 = "Ni en desacuerdo ni de acuerdo"; 4 = "De acuerdo"; 5 = "Muy de acuerdo"; ns</t>
  </si>
  <si>
    <t>a Existen múltiples modos. Se muestra el valor más pequeño</t>
  </si>
  <si>
    <t>Tabla de frecuencia</t>
  </si>
  <si>
    <t>Señala el curso en el que estés matriculado/a de un mayor número de créditos:</t>
  </si>
  <si>
    <t>Frecuencia</t>
  </si>
  <si>
    <t>Porcentaje</t>
  </si>
  <si>
    <t>Porcentaje válido</t>
  </si>
  <si>
    <t>Porcentaje acumulado</t>
  </si>
  <si>
    <t>Válido</t>
  </si>
  <si>
    <t>1º Curso</t>
  </si>
  <si>
    <t>2º Curso</t>
  </si>
  <si>
    <t>3º Curso</t>
  </si>
  <si>
    <t>4º Curso</t>
  </si>
  <si>
    <t>He conocido la existencia de esta titulación en la Universidad de Jaén a través de:</t>
  </si>
  <si>
    <t>Por relaciones familiares y/o amigos</t>
  </si>
  <si>
    <t>[Otro] He conocido la existencia de esta titulación en la Universidad de Jaén a través de:</t>
  </si>
  <si>
    <t>¿Conoces el Plan de Acción Tutorial?</t>
  </si>
  <si>
    <t>¿Has consultado la información que la Facultad publica sobre el Título en su página web?</t>
  </si>
  <si>
    <t>¿Sabes dónde puesdes consultar las guías docentes de las asignaturas?</t>
  </si>
  <si>
    <t>¿Consultas las guías docentes de las asignaturas que estás cursando?</t>
  </si>
  <si>
    <t>¿Has participado en algún programa de movilidad (SICUE, ERASMUS, etc.)?</t>
  </si>
  <si>
    <t>[Otro] ¿Cuál ha sido el motivo por el cual no has participado en ningún programa de movilidad?</t>
  </si>
  <si>
    <t>media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</si>
</sst>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#.0"/>
    <numFmt numFmtId="166" formatCode="####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9" fillId="0" borderId="0" xfId="0" applyFont="1"/>
    <xf numFmtId="0" fontId="10" fillId="0" borderId="0" xfId="2" applyFill="1" applyBorder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wrapText="1"/>
    </xf>
    <xf numFmtId="0" fontId="10" fillId="0" borderId="0" xfId="2"/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left" vertical="top" wrapText="1"/>
    </xf>
    <xf numFmtId="164" fontId="11" fillId="0" borderId="0" xfId="2" applyNumberFormat="1" applyFont="1" applyFill="1" applyBorder="1" applyAlignment="1">
      <alignment horizontal="right" vertical="top"/>
    </xf>
    <xf numFmtId="165" fontId="11" fillId="0" borderId="0" xfId="2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 vertical="center" wrapText="1"/>
    </xf>
    <xf numFmtId="0" fontId="9" fillId="0" borderId="0" xfId="0" applyFont="1" applyFill="1"/>
    <xf numFmtId="0" fontId="10" fillId="0" borderId="0" xfId="2" applyFill="1"/>
    <xf numFmtId="0" fontId="0" fillId="0" borderId="0" xfId="0" applyFill="1"/>
    <xf numFmtId="0" fontId="13" fillId="0" borderId="0" xfId="0" applyFont="1" applyAlignment="1">
      <alignment vertical="center"/>
    </xf>
    <xf numFmtId="0" fontId="10" fillId="0" borderId="0" xfId="2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164" fontId="14" fillId="0" borderId="1" xfId="2" applyNumberFormat="1" applyFont="1" applyBorder="1" applyAlignment="1">
      <alignment horizontal="center" vertical="center"/>
    </xf>
    <xf numFmtId="10" fontId="14" fillId="0" borderId="1" xfId="1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1" fillId="0" borderId="0" xfId="3" applyFont="1" applyBorder="1" applyAlignment="1">
      <alignment horizontal="left" vertical="top" wrapText="1"/>
    </xf>
    <xf numFmtId="164" fontId="11" fillId="0" borderId="0" xfId="3" applyNumberFormat="1" applyFont="1" applyBorder="1" applyAlignment="1">
      <alignment horizontal="right" vertical="top"/>
    </xf>
    <xf numFmtId="165" fontId="11" fillId="0" borderId="0" xfId="3" applyNumberFormat="1" applyFont="1" applyBorder="1" applyAlignment="1">
      <alignment horizontal="right" vertical="top"/>
    </xf>
    <xf numFmtId="0" fontId="10" fillId="0" borderId="0" xfId="3" applyBorder="1" applyAlignment="1">
      <alignment horizontal="center" vertical="center"/>
    </xf>
    <xf numFmtId="0" fontId="10" fillId="0" borderId="0" xfId="3"/>
    <xf numFmtId="0" fontId="0" fillId="0" borderId="0" xfId="0" applyFont="1"/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7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7" fillId="7" borderId="6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3" fillId="0" borderId="0" xfId="6" applyFont="1" applyBorder="1" applyAlignment="1">
      <alignment horizontal="left" vertical="top" wrapText="1"/>
    </xf>
    <xf numFmtId="10" fontId="24" fillId="0" borderId="0" xfId="0" applyNumberFormat="1" applyFont="1" applyBorder="1" applyAlignment="1">
      <alignment vertical="center" wrapText="1"/>
    </xf>
    <xf numFmtId="10" fontId="24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7" fillId="7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14" fillId="0" borderId="0" xfId="7" applyNumberFormat="1" applyFont="1" applyBorder="1" applyAlignment="1">
      <alignment horizontal="center" vertical="center" wrapText="1"/>
    </xf>
    <xf numFmtId="164" fontId="14" fillId="0" borderId="0" xfId="5" applyNumberFormat="1" applyFont="1" applyBorder="1" applyAlignment="1">
      <alignment horizontal="center" vertical="center" wrapText="1"/>
    </xf>
    <xf numFmtId="10" fontId="14" fillId="0" borderId="0" xfId="1" applyNumberFormat="1" applyFont="1" applyBorder="1" applyAlignment="1">
      <alignment horizontal="center" vertical="center" wrapText="1"/>
    </xf>
    <xf numFmtId="166" fontId="14" fillId="0" borderId="0" xfId="7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1" xfId="0" applyFont="1" applyBorder="1"/>
    <xf numFmtId="0" fontId="15" fillId="5" borderId="17" xfId="0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left" vertical="center" wrapText="1"/>
    </xf>
    <xf numFmtId="0" fontId="24" fillId="0" borderId="0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4" fillId="0" borderId="9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0" fontId="14" fillId="0" borderId="9" xfId="4" applyFont="1" applyBorder="1" applyAlignment="1">
      <alignment horizontal="left" vertical="center"/>
    </xf>
    <xf numFmtId="0" fontId="0" fillId="0" borderId="10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vertical="center" wrapText="1"/>
    </xf>
    <xf numFmtId="0" fontId="13" fillId="0" borderId="0" xfId="0" applyFont="1" applyFill="1"/>
    <xf numFmtId="0" fontId="20" fillId="0" borderId="0" xfId="6" applyFont="1" applyFill="1" applyBorder="1" applyAlignment="1">
      <alignment vertical="top" wrapText="1"/>
    </xf>
    <xf numFmtId="0" fontId="14" fillId="0" borderId="27" xfId="4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wrapText="1"/>
    </xf>
    <xf numFmtId="0" fontId="14" fillId="0" borderId="9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0" fontId="14" fillId="0" borderId="27" xfId="4" applyFont="1" applyBorder="1" applyAlignment="1">
      <alignment horizontal="left" vertical="center" wrapText="1"/>
    </xf>
    <xf numFmtId="0" fontId="12" fillId="8" borderId="0" xfId="0" applyFont="1" applyFill="1" applyBorder="1" applyAlignment="1">
      <alignment horizontal="left" vertical="center" wrapText="1"/>
    </xf>
    <xf numFmtId="0" fontId="14" fillId="0" borderId="1" xfId="4" applyFont="1" applyBorder="1" applyAlignment="1">
      <alignment horizontal="left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14" fillId="0" borderId="6" xfId="4" applyFont="1" applyBorder="1" applyAlignment="1">
      <alignment horizontal="left" vertical="center" wrapText="1"/>
    </xf>
  </cellXfs>
  <cellStyles count="9">
    <cellStyle name="Normal" xfId="0" builtinId="0"/>
    <cellStyle name="Normal 2" xfId="8"/>
    <cellStyle name="Normal_Biología" xfId="6"/>
    <cellStyle name="Normal_Global" xfId="7"/>
    <cellStyle name="Normal_Global_1" xfId="2"/>
    <cellStyle name="Normal_Global_2" xfId="3"/>
    <cellStyle name="Normal_Hoja1 2" xfId="5"/>
    <cellStyle name="Normal_TRABAJO SOCIAL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72-4DFC-9977-6D91ACF5445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72-4DFC-9977-6D91ACF54457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B72-4DFC-9977-6D91ACF54457}"/>
              </c:ext>
            </c:extLst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B72-4DFC-9977-6D91ACF54457}"/>
              </c:ext>
            </c:extLst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B72-4DFC-9977-6D91ACF5445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B72-4DFC-9977-6D91ACF54457}"/>
                </c:ex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('TRABAJO SOCIAL'!$G$60,'TRABAJO SOCIAL'!$G$61,'TRABAJO SOCIAL'!$G$62,'TRABAJO SOCIAL'!$G$63,'TRABAJO SOCIAL'!$G$64,'TRABAJO SOCIAL'!$G$65)</c:f>
              <c:strCache>
                <c:ptCount val="6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Por familiares y amigos</c:v>
                </c:pt>
                <c:pt idx="5">
                  <c:v>Otros</c:v>
                </c:pt>
              </c:strCache>
            </c:strRef>
          </c:cat>
          <c:val>
            <c:numRef>
              <c:f>'TRABAJO SOCIAL'!$L$60:$L$65</c:f>
              <c:numCache>
                <c:formatCode>General</c:formatCode>
                <c:ptCount val="6"/>
                <c:pt idx="0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B72-4DFC-9977-6D91ACF544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493"/>
          <c:y val="0.11572731040199002"/>
          <c:w val="0.28394624047617734"/>
          <c:h val="0.64277874092120635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65748010306155E-2"/>
          <c:y val="0.10420599320819496"/>
          <c:w val="0.80884729920484022"/>
          <c:h val="0.7877965443892974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2B-4478-8CA3-46769B1DBFC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2B-4478-8CA3-46769B1DBFC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2B-4478-8CA3-46769B1DB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'TRABAJO SOCIAL'!$A$207:$B$207</c:f>
              <c:numCache>
                <c:formatCode>General</c:formatCode>
                <c:ptCount val="2"/>
                <c:pt idx="0">
                  <c:v>36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2B-4478-8CA3-46769B1DBF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5231900599581197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756656737595333E-2"/>
          <c:y val="4.6184768650624146E-2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47-47BC-B0FC-FE16E584CE7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47-47BC-B0FC-FE16E584CE7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47-47BC-B0FC-FE16E584CE72}"/>
              </c:ext>
            </c:extLst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47-47BC-B0FC-FE16E584CE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9001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47-47BC-B0FC-FE16E584CE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'TRABAJO SOCIAL'!$A$208:$B$208</c:f>
              <c:numCache>
                <c:formatCode>General</c:formatCode>
                <c:ptCount val="2"/>
                <c:pt idx="0">
                  <c:v>49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47-47BC-B0FC-FE16E584CE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9558321776942054"/>
          <c:y val="0.16571716535433212"/>
          <c:w val="0.13590107464058737"/>
          <c:h val="0.222863653219926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841555203616545E-2"/>
          <c:y val="9.4198368871899266E-2"/>
          <c:w val="0.82336794442496741"/>
          <c:h val="0.8080812058633641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E5-48B3-9F29-62E60B6B544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E5-48B3-9F29-62E60B6B544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E5-48B3-9F29-62E60B6B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'TRABAJO SOCIAL'!$A$209:$B$209</c:f>
              <c:numCache>
                <c:formatCode>General</c:formatCode>
                <c:ptCount val="2"/>
                <c:pt idx="0">
                  <c:v>45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E5-48B3-9F29-62E60B6B54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975429551752955"/>
          <c:y val="0.21734395339310941"/>
          <c:w val="0.12922278882908414"/>
          <c:h val="0.24085624610221204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33420486175516E-2"/>
          <c:y val="0.10799746240250774"/>
          <c:w val="0.78460652309794909"/>
          <c:h val="0.7650477292234207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75-4D9E-8963-ED64F3DE8F6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5-4D9E-8963-ED64F3DE8F6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5-4D9E-8963-ED64F3DE8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'TRABAJO SOCIAL'!$A$206:$B$206</c:f>
              <c:numCache>
                <c:formatCode>General</c:formatCode>
                <c:ptCount val="2"/>
                <c:pt idx="0">
                  <c:v>44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75-4D9E-8963-ED64F3DE8F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75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Primero</c:v>
              </c:pt>
              <c:pt idx="1">
                <c:v>Segundo</c:v>
              </c:pt>
              <c:pt idx="2">
                <c:v>Tercero</c:v>
              </c:pt>
              <c:pt idx="3">
                <c:v>Cuarto</c:v>
              </c:pt>
            </c:strLit>
          </c:cat>
          <c:val>
            <c:numRef>
              <c:f>'TRABAJO SOCIAL'!$D$27:$D$30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3-4C50-A79C-62AF16D007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4907504"/>
        <c:axId val="244907896"/>
      </c:barChart>
      <c:catAx>
        <c:axId val="24490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244907896"/>
        <c:crosses val="autoZero"/>
        <c:auto val="1"/>
        <c:lblAlgn val="ctr"/>
        <c:lblOffset val="100"/>
        <c:noMultiLvlLbl val="0"/>
      </c:catAx>
      <c:valAx>
        <c:axId val="244907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49075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188-4CDD-A8BF-085A5CC2695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188-4CDD-A8BF-085A5CC26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'TRABAJO SOCIAL'!$A$210:$B$210</c:f>
              <c:numCache>
                <c:formatCode>General</c:formatCode>
                <c:ptCount val="2"/>
                <c:pt idx="0">
                  <c:v>5</c:v>
                </c:pt>
                <c:pt idx="1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88-4CDD-A8BF-085A5CC26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524341906471623"/>
          <c:y val="0.44436013188616158"/>
          <c:w val="0.1367305949058851"/>
          <c:h val="0.11127949395021053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15875</xdr:colOff>
      <xdr:row>1</xdr:row>
      <xdr:rowOff>34843</xdr:rowOff>
    </xdr:from>
    <xdr:to>
      <xdr:col>18</xdr:col>
      <xdr:colOff>31750</xdr:colOff>
      <xdr:row>5</xdr:row>
      <xdr:rowOff>14999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097125" y="225343"/>
          <a:ext cx="730250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56</xdr:row>
      <xdr:rowOff>285750</xdr:rowOff>
    </xdr:from>
    <xdr:to>
      <xdr:col>32</xdr:col>
      <xdr:colOff>419099</xdr:colOff>
      <xdr:row>69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100</xdr:row>
      <xdr:rowOff>0</xdr:rowOff>
    </xdr:from>
    <xdr:to>
      <xdr:col>13</xdr:col>
      <xdr:colOff>15875</xdr:colOff>
      <xdr:row>113</xdr:row>
      <xdr:rowOff>31750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353970</xdr:colOff>
      <xdr:row>118</xdr:row>
      <xdr:rowOff>194879</xdr:rowOff>
    </xdr:from>
    <xdr:to>
      <xdr:col>11</xdr:col>
      <xdr:colOff>555624</xdr:colOff>
      <xdr:row>133</xdr:row>
      <xdr:rowOff>158749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137</xdr:row>
      <xdr:rowOff>77152</xdr:rowOff>
    </xdr:from>
    <xdr:to>
      <xdr:col>12</xdr:col>
      <xdr:colOff>702537</xdr:colOff>
      <xdr:row>151</xdr:row>
      <xdr:rowOff>174625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174624</xdr:colOff>
      <xdr:row>82</xdr:row>
      <xdr:rowOff>158750</xdr:rowOff>
    </xdr:from>
    <xdr:to>
      <xdr:col>13</xdr:col>
      <xdr:colOff>190500</xdr:colOff>
      <xdr:row>95</xdr:row>
      <xdr:rowOff>190500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344870</xdr:colOff>
      <xdr:row>10</xdr:row>
      <xdr:rowOff>2447</xdr:rowOff>
    </xdr:from>
    <xdr:to>
      <xdr:col>14</xdr:col>
      <xdr:colOff>6183</xdr:colOff>
      <xdr:row>21</xdr:row>
      <xdr:rowOff>14430</xdr:rowOff>
    </xdr:to>
    <xdr:sp macro="" textlink="">
      <xdr:nvSpPr>
        <xdr:cNvPr id="8" name="7 CuadroTexto"/>
        <xdr:cNvSpPr txBox="1"/>
      </xdr:nvSpPr>
      <xdr:spPr>
        <a:xfrm>
          <a:off x="344870" y="2040797"/>
          <a:ext cx="12796288" cy="210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trabajo Social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83;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Mayo-Junio 2019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50/Nº encuestas necesarias: 83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50/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624=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8,01%</a:t>
          </a: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7</xdr:col>
      <xdr:colOff>16081</xdr:colOff>
      <xdr:row>26</xdr:row>
      <xdr:rowOff>13195</xdr:rowOff>
    </xdr:from>
    <xdr:to>
      <xdr:col>17</xdr:col>
      <xdr:colOff>230908</xdr:colOff>
      <xdr:row>40</xdr:row>
      <xdr:rowOff>128238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571500</xdr:colOff>
      <xdr:row>178</xdr:row>
      <xdr:rowOff>95250</xdr:rowOff>
    </xdr:from>
    <xdr:to>
      <xdr:col>9</xdr:col>
      <xdr:colOff>222250</xdr:colOff>
      <xdr:row>194</xdr:row>
      <xdr:rowOff>158749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D210"/>
  <sheetViews>
    <sheetView showGridLines="0" tabSelected="1"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13.28515625" customWidth="1"/>
    <col min="4" max="4" width="9.7109375" customWidth="1"/>
    <col min="5" max="5" width="11" customWidth="1"/>
    <col min="6" max="6" width="11.7109375" customWidth="1"/>
    <col min="8" max="8" width="36.8554687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6" customWidth="1"/>
    <col min="27" max="27" width="8.7109375" customWidth="1"/>
    <col min="28" max="28" width="13.7109375" customWidth="1"/>
    <col min="29" max="29" width="9.85546875" bestFit="1" customWidth="1"/>
    <col min="30" max="31" width="9.85546875" customWidth="1"/>
    <col min="32" max="32" width="9.85546875" bestFit="1" customWidth="1"/>
    <col min="33" max="33" width="9.85546875" customWidth="1"/>
    <col min="34" max="34" width="10.85546875" bestFit="1" customWidth="1"/>
    <col min="35" max="35" width="10.85546875" customWidth="1"/>
    <col min="36" max="36" width="14.85546875" bestFit="1" customWidth="1"/>
    <col min="37" max="37" width="12.28515625" bestFit="1" customWidth="1"/>
    <col min="38" max="38" width="12.85546875" customWidth="1"/>
    <col min="39" max="56" width="11.42578125" hidden="1" customWidth="1"/>
    <col min="57" max="57" width="11.42578125" customWidth="1"/>
  </cols>
  <sheetData>
    <row r="1" spans="1:56" x14ac:dyDescent="0.2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N1">
        <v>1</v>
      </c>
      <c r="AO1">
        <v>2</v>
      </c>
      <c r="AP1">
        <v>3</v>
      </c>
      <c r="AQ1">
        <v>4</v>
      </c>
      <c r="AR1">
        <v>5</v>
      </c>
      <c r="AS1" t="s">
        <v>109</v>
      </c>
      <c r="AT1" t="s">
        <v>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8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t="s">
        <v>110</v>
      </c>
      <c r="AN2">
        <v>0</v>
      </c>
      <c r="AO2">
        <v>0</v>
      </c>
      <c r="AP2">
        <v>2</v>
      </c>
      <c r="AQ2">
        <v>6</v>
      </c>
      <c r="AR2">
        <v>6</v>
      </c>
      <c r="AS2">
        <v>0</v>
      </c>
      <c r="AT2">
        <v>14</v>
      </c>
      <c r="AU2" t="s">
        <v>110</v>
      </c>
      <c r="AV2">
        <v>0</v>
      </c>
      <c r="AW2">
        <v>0</v>
      </c>
      <c r="AX2">
        <v>2</v>
      </c>
      <c r="AY2">
        <v>6</v>
      </c>
      <c r="AZ2">
        <v>6</v>
      </c>
      <c r="BA2">
        <v>4.29</v>
      </c>
      <c r="BB2">
        <v>0.73</v>
      </c>
      <c r="BC2">
        <v>4</v>
      </c>
      <c r="BD2">
        <v>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t="s">
        <v>111</v>
      </c>
      <c r="AN3">
        <v>1</v>
      </c>
      <c r="AO3">
        <v>1</v>
      </c>
      <c r="AP3">
        <v>1</v>
      </c>
      <c r="AQ3">
        <v>6</v>
      </c>
      <c r="AR3">
        <v>4</v>
      </c>
      <c r="AS3">
        <v>1</v>
      </c>
      <c r="AT3">
        <v>14</v>
      </c>
      <c r="AU3" t="s">
        <v>111</v>
      </c>
      <c r="AV3">
        <v>1</v>
      </c>
      <c r="AW3">
        <v>1</v>
      </c>
      <c r="AX3">
        <v>1</v>
      </c>
      <c r="AY3">
        <v>6</v>
      </c>
      <c r="AZ3">
        <v>4</v>
      </c>
      <c r="BA3">
        <v>3.85</v>
      </c>
      <c r="BB3">
        <v>1.21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t="s">
        <v>112</v>
      </c>
      <c r="AN4">
        <v>7</v>
      </c>
      <c r="AO4">
        <v>1</v>
      </c>
      <c r="AP4">
        <v>3</v>
      </c>
      <c r="AQ4">
        <v>2</v>
      </c>
      <c r="AR4">
        <v>1</v>
      </c>
      <c r="AS4">
        <v>0</v>
      </c>
      <c r="AT4">
        <v>14</v>
      </c>
      <c r="AU4" t="s">
        <v>112</v>
      </c>
      <c r="AV4">
        <v>7</v>
      </c>
      <c r="AW4">
        <v>1</v>
      </c>
      <c r="AX4">
        <v>3</v>
      </c>
      <c r="AY4">
        <v>2</v>
      </c>
      <c r="AZ4">
        <v>1</v>
      </c>
      <c r="BA4">
        <v>2.21</v>
      </c>
      <c r="BB4">
        <v>1.42</v>
      </c>
      <c r="BC4">
        <v>2</v>
      </c>
      <c r="BD4">
        <v>1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t="s">
        <v>113</v>
      </c>
      <c r="AN5">
        <v>6</v>
      </c>
      <c r="AO5">
        <v>3</v>
      </c>
      <c r="AP5">
        <v>4</v>
      </c>
      <c r="AQ5">
        <v>1</v>
      </c>
      <c r="AR5">
        <v>0</v>
      </c>
      <c r="AS5">
        <v>0</v>
      </c>
      <c r="AT5">
        <v>14</v>
      </c>
      <c r="AU5" t="s">
        <v>113</v>
      </c>
      <c r="AV5">
        <v>6</v>
      </c>
      <c r="AW5">
        <v>3</v>
      </c>
      <c r="AX5">
        <v>4</v>
      </c>
      <c r="AY5">
        <v>1</v>
      </c>
      <c r="AZ5">
        <v>0</v>
      </c>
      <c r="BA5">
        <v>2</v>
      </c>
      <c r="BB5">
        <v>1.04</v>
      </c>
      <c r="BC5">
        <v>2</v>
      </c>
      <c r="BD5">
        <v>1</v>
      </c>
    </row>
    <row r="6" spans="1:56" ht="15.75" x14ac:dyDescent="0.25">
      <c r="A6" s="145" t="s">
        <v>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t="s">
        <v>114</v>
      </c>
      <c r="AN6">
        <v>1</v>
      </c>
      <c r="AO6">
        <v>2</v>
      </c>
      <c r="AP6">
        <v>0</v>
      </c>
      <c r="AQ6">
        <v>6</v>
      </c>
      <c r="AR6">
        <v>5</v>
      </c>
      <c r="AS6">
        <v>0</v>
      </c>
      <c r="AT6">
        <v>14</v>
      </c>
      <c r="AU6" t="s">
        <v>114</v>
      </c>
      <c r="AV6">
        <v>1</v>
      </c>
      <c r="AW6">
        <v>2</v>
      </c>
      <c r="AX6">
        <v>0</v>
      </c>
      <c r="AY6">
        <v>6</v>
      </c>
      <c r="AZ6">
        <v>5</v>
      </c>
      <c r="BA6">
        <v>3.86</v>
      </c>
      <c r="BB6">
        <v>1.29</v>
      </c>
      <c r="BC6">
        <v>4</v>
      </c>
      <c r="BD6">
        <v>4</v>
      </c>
    </row>
    <row r="7" spans="1:56" x14ac:dyDescent="0.25">
      <c r="A7" s="146" t="s">
        <v>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t="s">
        <v>115</v>
      </c>
      <c r="AN7">
        <v>10</v>
      </c>
      <c r="AO7">
        <v>11</v>
      </c>
      <c r="AP7">
        <v>11</v>
      </c>
      <c r="AQ7">
        <v>10</v>
      </c>
      <c r="AR7">
        <v>7</v>
      </c>
      <c r="AS7">
        <v>0</v>
      </c>
      <c r="AT7">
        <v>49</v>
      </c>
      <c r="AU7" t="s">
        <v>115</v>
      </c>
      <c r="AV7">
        <v>10</v>
      </c>
      <c r="AW7">
        <v>11</v>
      </c>
      <c r="AX7">
        <v>11</v>
      </c>
      <c r="AY7">
        <v>10</v>
      </c>
      <c r="AZ7">
        <v>7</v>
      </c>
      <c r="BA7">
        <v>2.86</v>
      </c>
      <c r="BB7">
        <v>1.35</v>
      </c>
      <c r="BC7">
        <v>3</v>
      </c>
      <c r="BD7">
        <v>2</v>
      </c>
    </row>
    <row r="8" spans="1:56" x14ac:dyDescent="0.25">
      <c r="A8" s="147" t="s">
        <v>99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t="s">
        <v>116</v>
      </c>
      <c r="AN8">
        <v>6</v>
      </c>
      <c r="AO8">
        <v>13</v>
      </c>
      <c r="AP8">
        <v>12</v>
      </c>
      <c r="AQ8">
        <v>13</v>
      </c>
      <c r="AR8">
        <v>4</v>
      </c>
      <c r="AS8">
        <v>1</v>
      </c>
      <c r="AT8">
        <v>49</v>
      </c>
      <c r="AU8" t="s">
        <v>116</v>
      </c>
      <c r="AV8">
        <v>6</v>
      </c>
      <c r="AW8">
        <v>13</v>
      </c>
      <c r="AX8">
        <v>12</v>
      </c>
      <c r="AY8">
        <v>13</v>
      </c>
      <c r="AZ8">
        <v>4</v>
      </c>
      <c r="BA8">
        <v>2.92</v>
      </c>
      <c r="BB8">
        <v>1.18</v>
      </c>
      <c r="BC8">
        <v>3</v>
      </c>
      <c r="BD8">
        <v>2</v>
      </c>
    </row>
    <row r="9" spans="1:56" ht="24.75" customHeight="1" x14ac:dyDescent="0.25">
      <c r="AM9" t="s">
        <v>117</v>
      </c>
      <c r="AN9">
        <v>1</v>
      </c>
      <c r="AO9">
        <v>2</v>
      </c>
      <c r="AP9">
        <v>4</v>
      </c>
      <c r="AQ9">
        <v>11</v>
      </c>
      <c r="AR9">
        <v>31</v>
      </c>
      <c r="AS9">
        <v>0</v>
      </c>
      <c r="AT9">
        <v>49</v>
      </c>
      <c r="AU9" t="s">
        <v>117</v>
      </c>
      <c r="AV9">
        <v>1</v>
      </c>
      <c r="AW9">
        <v>2</v>
      </c>
      <c r="AX9">
        <v>4</v>
      </c>
      <c r="AY9">
        <v>11</v>
      </c>
      <c r="AZ9">
        <v>31</v>
      </c>
      <c r="BA9">
        <v>4.41</v>
      </c>
      <c r="BB9">
        <v>0.96</v>
      </c>
      <c r="BC9">
        <v>5</v>
      </c>
      <c r="BD9">
        <v>5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t="s">
        <v>118</v>
      </c>
      <c r="AN10">
        <v>6</v>
      </c>
      <c r="AO10">
        <v>10</v>
      </c>
      <c r="AP10">
        <v>12</v>
      </c>
      <c r="AQ10">
        <v>10</v>
      </c>
      <c r="AR10">
        <v>6</v>
      </c>
      <c r="AS10">
        <v>5</v>
      </c>
      <c r="AT10">
        <v>49</v>
      </c>
      <c r="AU10" t="s">
        <v>118</v>
      </c>
      <c r="AV10">
        <v>6</v>
      </c>
      <c r="AW10">
        <v>10</v>
      </c>
      <c r="AX10">
        <v>12</v>
      </c>
      <c r="AY10">
        <v>10</v>
      </c>
      <c r="AZ10">
        <v>6</v>
      </c>
      <c r="BA10">
        <v>3</v>
      </c>
      <c r="BB10">
        <v>1.26</v>
      </c>
      <c r="BC10">
        <v>3</v>
      </c>
      <c r="BD10">
        <v>3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t="s">
        <v>119</v>
      </c>
      <c r="AN11">
        <v>3</v>
      </c>
      <c r="AO11">
        <v>7</v>
      </c>
      <c r="AP11">
        <v>8</v>
      </c>
      <c r="AQ11">
        <v>12</v>
      </c>
      <c r="AR11">
        <v>7</v>
      </c>
      <c r="AS11">
        <v>7</v>
      </c>
      <c r="AT11">
        <v>44</v>
      </c>
      <c r="AU11" t="s">
        <v>119</v>
      </c>
      <c r="AV11">
        <v>3</v>
      </c>
      <c r="AW11">
        <v>7</v>
      </c>
      <c r="AX11">
        <v>8</v>
      </c>
      <c r="AY11">
        <v>12</v>
      </c>
      <c r="AZ11">
        <v>7</v>
      </c>
      <c r="BA11">
        <v>3.35</v>
      </c>
      <c r="BB11">
        <v>1.23</v>
      </c>
      <c r="BC11">
        <v>4</v>
      </c>
      <c r="BD11">
        <v>4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t="s">
        <v>120</v>
      </c>
      <c r="AN12">
        <v>0</v>
      </c>
      <c r="AO12">
        <v>5</v>
      </c>
      <c r="AP12">
        <v>6</v>
      </c>
      <c r="AQ12">
        <v>18</v>
      </c>
      <c r="AR12">
        <v>7</v>
      </c>
      <c r="AS12">
        <v>0</v>
      </c>
      <c r="AT12">
        <v>36</v>
      </c>
      <c r="AU12" t="s">
        <v>120</v>
      </c>
      <c r="AV12">
        <v>0</v>
      </c>
      <c r="AW12">
        <v>5</v>
      </c>
      <c r="AX12">
        <v>6</v>
      </c>
      <c r="AY12">
        <v>18</v>
      </c>
      <c r="AZ12">
        <v>7</v>
      </c>
      <c r="BA12">
        <v>3.75</v>
      </c>
      <c r="BB12">
        <v>0.94</v>
      </c>
      <c r="BC12">
        <v>4</v>
      </c>
      <c r="BD12">
        <v>4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t="s">
        <v>121</v>
      </c>
      <c r="AN13">
        <v>1</v>
      </c>
      <c r="AO13">
        <v>1</v>
      </c>
      <c r="AP13">
        <v>6</v>
      </c>
      <c r="AQ13">
        <v>13</v>
      </c>
      <c r="AR13">
        <v>13</v>
      </c>
      <c r="AS13">
        <v>11</v>
      </c>
      <c r="AT13">
        <v>45</v>
      </c>
      <c r="AU13" t="s">
        <v>121</v>
      </c>
      <c r="AV13">
        <v>1</v>
      </c>
      <c r="AW13">
        <v>1</v>
      </c>
      <c r="AX13">
        <v>6</v>
      </c>
      <c r="AY13">
        <v>13</v>
      </c>
      <c r="AZ13">
        <v>13</v>
      </c>
      <c r="BA13">
        <v>4.0599999999999996</v>
      </c>
      <c r="BB13">
        <v>0.98</v>
      </c>
      <c r="BC13">
        <v>4</v>
      </c>
      <c r="BD13">
        <v>4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t="s">
        <v>122</v>
      </c>
      <c r="AN14">
        <v>1</v>
      </c>
      <c r="AO14">
        <v>4</v>
      </c>
      <c r="AP14">
        <v>9</v>
      </c>
      <c r="AQ14">
        <v>15</v>
      </c>
      <c r="AR14">
        <v>16</v>
      </c>
      <c r="AS14">
        <v>0</v>
      </c>
      <c r="AT14">
        <v>45</v>
      </c>
      <c r="AU14" t="s">
        <v>122</v>
      </c>
      <c r="AV14">
        <v>1</v>
      </c>
      <c r="AW14">
        <v>4</v>
      </c>
      <c r="AX14">
        <v>9</v>
      </c>
      <c r="AY14">
        <v>15</v>
      </c>
      <c r="AZ14">
        <v>16</v>
      </c>
      <c r="BA14">
        <v>3.91</v>
      </c>
      <c r="BB14">
        <v>1.06</v>
      </c>
      <c r="BC14">
        <v>4</v>
      </c>
      <c r="BD14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t="s">
        <v>123</v>
      </c>
      <c r="AN15">
        <v>7</v>
      </c>
      <c r="AO15">
        <v>2</v>
      </c>
      <c r="AP15">
        <v>14</v>
      </c>
      <c r="AQ15">
        <v>14</v>
      </c>
      <c r="AR15">
        <v>7</v>
      </c>
      <c r="AS15">
        <v>1</v>
      </c>
      <c r="AT15">
        <v>45</v>
      </c>
      <c r="AU15" t="s">
        <v>123</v>
      </c>
      <c r="AV15">
        <v>7</v>
      </c>
      <c r="AW15">
        <v>2</v>
      </c>
      <c r="AX15">
        <v>14</v>
      </c>
      <c r="AY15">
        <v>14</v>
      </c>
      <c r="AZ15">
        <v>7</v>
      </c>
      <c r="BA15">
        <v>3.27</v>
      </c>
      <c r="BB15">
        <v>1.26</v>
      </c>
      <c r="BC15">
        <v>3</v>
      </c>
      <c r="BD15">
        <v>3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t="s">
        <v>124</v>
      </c>
      <c r="AN16">
        <v>3</v>
      </c>
      <c r="AO16">
        <v>2</v>
      </c>
      <c r="AP16">
        <v>10</v>
      </c>
      <c r="AQ16">
        <v>17</v>
      </c>
      <c r="AR16">
        <v>11</v>
      </c>
      <c r="AS16">
        <v>2</v>
      </c>
      <c r="AT16">
        <v>45</v>
      </c>
      <c r="AU16" t="s">
        <v>124</v>
      </c>
      <c r="AV16">
        <v>3</v>
      </c>
      <c r="AW16">
        <v>2</v>
      </c>
      <c r="AX16">
        <v>10</v>
      </c>
      <c r="AY16">
        <v>17</v>
      </c>
      <c r="AZ16">
        <v>11</v>
      </c>
      <c r="BA16">
        <v>3.72</v>
      </c>
      <c r="BB16">
        <v>1.1200000000000001</v>
      </c>
      <c r="BC16">
        <v>4</v>
      </c>
      <c r="BD16">
        <v>4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t="s">
        <v>125</v>
      </c>
      <c r="AN17">
        <v>2</v>
      </c>
      <c r="AO17">
        <v>10</v>
      </c>
      <c r="AP17">
        <v>9</v>
      </c>
      <c r="AQ17">
        <v>18</v>
      </c>
      <c r="AR17">
        <v>7</v>
      </c>
      <c r="AS17">
        <v>2</v>
      </c>
      <c r="AT17">
        <v>48</v>
      </c>
      <c r="AU17" t="s">
        <v>125</v>
      </c>
      <c r="AV17">
        <v>2</v>
      </c>
      <c r="AW17">
        <v>10</v>
      </c>
      <c r="AX17">
        <v>9</v>
      </c>
      <c r="AY17">
        <v>18</v>
      </c>
      <c r="AZ17">
        <v>7</v>
      </c>
      <c r="BA17">
        <v>3.39</v>
      </c>
      <c r="BB17">
        <v>1.1299999999999999</v>
      </c>
      <c r="BC17">
        <v>4</v>
      </c>
      <c r="BD17">
        <v>4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t="s">
        <v>126</v>
      </c>
      <c r="AN18">
        <v>3</v>
      </c>
      <c r="AO18">
        <v>6</v>
      </c>
      <c r="AP18">
        <v>21</v>
      </c>
      <c r="AQ18">
        <v>14</v>
      </c>
      <c r="AR18">
        <v>4</v>
      </c>
      <c r="AS18">
        <v>0</v>
      </c>
      <c r="AT18">
        <v>48</v>
      </c>
      <c r="AU18" t="s">
        <v>126</v>
      </c>
      <c r="AV18">
        <v>3</v>
      </c>
      <c r="AW18">
        <v>6</v>
      </c>
      <c r="AX18">
        <v>21</v>
      </c>
      <c r="AY18">
        <v>14</v>
      </c>
      <c r="AZ18">
        <v>4</v>
      </c>
      <c r="BA18">
        <v>3.21</v>
      </c>
      <c r="BB18">
        <v>0.99</v>
      </c>
      <c r="BC18">
        <v>3</v>
      </c>
      <c r="BD18">
        <v>3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t="s">
        <v>127</v>
      </c>
      <c r="AN19">
        <v>2</v>
      </c>
      <c r="AO19">
        <v>6</v>
      </c>
      <c r="AP19">
        <v>16</v>
      </c>
      <c r="AQ19">
        <v>20</v>
      </c>
      <c r="AR19">
        <v>4</v>
      </c>
      <c r="AS19">
        <v>0</v>
      </c>
      <c r="AT19">
        <v>48</v>
      </c>
      <c r="AU19" t="s">
        <v>127</v>
      </c>
      <c r="AV19">
        <v>2</v>
      </c>
      <c r="AW19">
        <v>6</v>
      </c>
      <c r="AX19">
        <v>16</v>
      </c>
      <c r="AY19">
        <v>20</v>
      </c>
      <c r="AZ19">
        <v>4</v>
      </c>
      <c r="BA19">
        <v>3.38</v>
      </c>
      <c r="BB19">
        <v>0.96</v>
      </c>
      <c r="BC19">
        <v>4</v>
      </c>
      <c r="BD19">
        <v>4</v>
      </c>
    </row>
    <row r="20" spans="1:5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5"/>
      <c r="AA20" s="6"/>
      <c r="AB20" s="6"/>
      <c r="AC20" s="6"/>
      <c r="AD20" s="6"/>
      <c r="AE20" s="7"/>
      <c r="AF20" s="3"/>
      <c r="AG20" s="3"/>
      <c r="AH20" s="3"/>
      <c r="AI20" s="3"/>
      <c r="AJ20" s="4"/>
      <c r="AK20" s="5"/>
      <c r="AL20" s="6"/>
      <c r="AM20" t="s">
        <v>128</v>
      </c>
      <c r="AN20">
        <v>8</v>
      </c>
      <c r="AO20">
        <v>9</v>
      </c>
      <c r="AP20">
        <v>13</v>
      </c>
      <c r="AQ20">
        <v>11</v>
      </c>
      <c r="AR20">
        <v>7</v>
      </c>
      <c r="AS20">
        <v>0</v>
      </c>
      <c r="AT20">
        <v>48</v>
      </c>
      <c r="AU20" t="s">
        <v>128</v>
      </c>
      <c r="AV20">
        <v>8</v>
      </c>
      <c r="AW20">
        <v>9</v>
      </c>
      <c r="AX20">
        <v>13</v>
      </c>
      <c r="AY20">
        <v>11</v>
      </c>
      <c r="AZ20">
        <v>7</v>
      </c>
      <c r="BA20">
        <v>3</v>
      </c>
      <c r="BB20">
        <v>1.3</v>
      </c>
      <c r="BC20">
        <v>3</v>
      </c>
      <c r="BD20">
        <v>3</v>
      </c>
    </row>
    <row r="21" spans="1:5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5"/>
      <c r="AA21" s="6"/>
      <c r="AB21" s="6"/>
      <c r="AC21" s="6"/>
      <c r="AD21" s="6"/>
      <c r="AE21" s="7"/>
      <c r="AF21" s="3"/>
      <c r="AG21" s="3"/>
      <c r="AH21" s="3"/>
      <c r="AI21" s="3"/>
      <c r="AJ21" s="4"/>
      <c r="AK21" s="5"/>
      <c r="AL21" s="6"/>
      <c r="AM21" t="s">
        <v>129</v>
      </c>
      <c r="AN21">
        <v>6</v>
      </c>
      <c r="AO21">
        <v>5</v>
      </c>
      <c r="AP21">
        <v>14</v>
      </c>
      <c r="AQ21">
        <v>17</v>
      </c>
      <c r="AR21">
        <v>6</v>
      </c>
      <c r="AS21">
        <v>0</v>
      </c>
      <c r="AT21">
        <v>48</v>
      </c>
      <c r="AU21" t="s">
        <v>129</v>
      </c>
      <c r="AV21">
        <v>6</v>
      </c>
      <c r="AW21">
        <v>5</v>
      </c>
      <c r="AX21">
        <v>14</v>
      </c>
      <c r="AY21">
        <v>17</v>
      </c>
      <c r="AZ21">
        <v>6</v>
      </c>
      <c r="BA21">
        <v>3.25</v>
      </c>
      <c r="BB21">
        <v>1.19</v>
      </c>
      <c r="BC21">
        <v>3</v>
      </c>
      <c r="BD21">
        <v>4</v>
      </c>
    </row>
    <row r="22" spans="1:5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5"/>
      <c r="AA22" s="6"/>
      <c r="AB22" s="6"/>
      <c r="AC22" s="6"/>
      <c r="AD22" s="6"/>
      <c r="AE22" s="7"/>
      <c r="AF22" s="3"/>
      <c r="AG22" s="3"/>
      <c r="AH22" s="3"/>
      <c r="AI22" s="3"/>
      <c r="AJ22" s="4"/>
      <c r="AK22" s="5"/>
      <c r="AL22" s="6"/>
      <c r="AM22" t="s">
        <v>130</v>
      </c>
      <c r="AN22">
        <v>5</v>
      </c>
      <c r="AO22">
        <v>4</v>
      </c>
      <c r="AP22">
        <v>11</v>
      </c>
      <c r="AQ22">
        <v>20</v>
      </c>
      <c r="AR22">
        <v>7</v>
      </c>
      <c r="AS22">
        <v>1</v>
      </c>
      <c r="AT22">
        <v>48</v>
      </c>
      <c r="AU22" t="s">
        <v>130</v>
      </c>
      <c r="AV22">
        <v>5</v>
      </c>
      <c r="AW22">
        <v>4</v>
      </c>
      <c r="AX22">
        <v>11</v>
      </c>
      <c r="AY22">
        <v>20</v>
      </c>
      <c r="AZ22">
        <v>7</v>
      </c>
      <c r="BA22">
        <v>3.43</v>
      </c>
      <c r="BB22">
        <v>1.17</v>
      </c>
      <c r="BC22">
        <v>4</v>
      </c>
      <c r="BD22">
        <v>4</v>
      </c>
    </row>
    <row r="23" spans="1:56" ht="21" x14ac:dyDescent="0.25">
      <c r="A23" s="138" t="s">
        <v>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3"/>
      <c r="W23" s="3"/>
      <c r="X23" s="3"/>
      <c r="Y23" s="8"/>
      <c r="Z23" s="9"/>
      <c r="AA23" s="10"/>
      <c r="AB23" s="11"/>
      <c r="AC23" s="11"/>
      <c r="AD23" s="11"/>
      <c r="AE23" s="7"/>
      <c r="AF23" s="3"/>
      <c r="AG23" s="3"/>
      <c r="AH23" s="3"/>
      <c r="AI23" s="3"/>
      <c r="AJ23" s="8"/>
      <c r="AK23" s="9"/>
      <c r="AL23" s="10"/>
      <c r="AM23" t="s">
        <v>131</v>
      </c>
      <c r="AN23">
        <v>4</v>
      </c>
      <c r="AO23">
        <v>5</v>
      </c>
      <c r="AP23">
        <v>15</v>
      </c>
      <c r="AQ23">
        <v>16</v>
      </c>
      <c r="AR23">
        <v>6</v>
      </c>
      <c r="AS23">
        <v>2</v>
      </c>
      <c r="AT23">
        <v>48</v>
      </c>
      <c r="AU23" t="s">
        <v>131</v>
      </c>
      <c r="AV23">
        <v>4</v>
      </c>
      <c r="AW23">
        <v>5</v>
      </c>
      <c r="AX23">
        <v>15</v>
      </c>
      <c r="AY23">
        <v>16</v>
      </c>
      <c r="AZ23">
        <v>6</v>
      </c>
      <c r="BA23">
        <v>3.33</v>
      </c>
      <c r="BB23">
        <v>1.1200000000000001</v>
      </c>
      <c r="BC23">
        <v>3</v>
      </c>
      <c r="BD23">
        <v>4</v>
      </c>
    </row>
    <row r="24" spans="1:56" s="15" customFormat="1" ht="2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8"/>
      <c r="N24" s="9"/>
      <c r="O24" s="10"/>
      <c r="P24" s="11"/>
      <c r="Q24" s="11"/>
      <c r="R24" s="11"/>
      <c r="S24" s="14"/>
      <c r="T24" s="13"/>
      <c r="U24" s="13"/>
      <c r="V24" s="13"/>
      <c r="W24" s="13"/>
      <c r="X24" s="5"/>
      <c r="Y24" s="9"/>
      <c r="Z24" s="10"/>
      <c r="AA24" s="11"/>
      <c r="AB24" s="11"/>
      <c r="AM24" s="15" t="s">
        <v>132</v>
      </c>
      <c r="AN24" s="15">
        <v>2</v>
      </c>
      <c r="AO24" s="15">
        <v>9</v>
      </c>
      <c r="AP24" s="15">
        <v>6</v>
      </c>
      <c r="AQ24" s="15">
        <v>21</v>
      </c>
      <c r="AR24" s="15">
        <v>10</v>
      </c>
      <c r="AS24" s="15">
        <v>0</v>
      </c>
      <c r="AT24" s="15">
        <v>48</v>
      </c>
      <c r="AU24" s="15" t="s">
        <v>132</v>
      </c>
      <c r="AV24" s="15">
        <v>2</v>
      </c>
      <c r="AW24" s="15">
        <v>9</v>
      </c>
      <c r="AX24" s="15">
        <v>6</v>
      </c>
      <c r="AY24" s="15">
        <v>21</v>
      </c>
      <c r="AZ24" s="15">
        <v>10</v>
      </c>
      <c r="BA24" s="15">
        <v>3.58</v>
      </c>
      <c r="BB24" s="15">
        <v>1.1499999999999999</v>
      </c>
      <c r="BC24" s="15">
        <v>4</v>
      </c>
      <c r="BD24" s="15">
        <v>4</v>
      </c>
    </row>
    <row r="25" spans="1:56" ht="21" x14ac:dyDescent="0.25">
      <c r="A25" s="11"/>
      <c r="B25" s="16" t="s">
        <v>3</v>
      </c>
      <c r="C25" s="11"/>
      <c r="D25" s="7"/>
      <c r="E25" s="3"/>
      <c r="F25" s="3"/>
      <c r="G25" s="3"/>
      <c r="H25" s="3"/>
      <c r="I25" s="5"/>
      <c r="J25" s="9"/>
      <c r="K25" s="10"/>
      <c r="L25" s="11"/>
      <c r="M25" s="11"/>
      <c r="N25" s="11"/>
      <c r="O25" s="7"/>
      <c r="AM25" t="s">
        <v>133</v>
      </c>
      <c r="AN25">
        <v>1</v>
      </c>
      <c r="AO25">
        <v>4</v>
      </c>
      <c r="AP25">
        <v>12</v>
      </c>
      <c r="AQ25">
        <v>15</v>
      </c>
      <c r="AR25">
        <v>13</v>
      </c>
      <c r="AS25">
        <v>3</v>
      </c>
      <c r="AT25">
        <v>48</v>
      </c>
      <c r="AU25" t="s">
        <v>133</v>
      </c>
      <c r="AV25">
        <v>1</v>
      </c>
      <c r="AW25">
        <v>4</v>
      </c>
      <c r="AX25">
        <v>12</v>
      </c>
      <c r="AY25">
        <v>15</v>
      </c>
      <c r="AZ25">
        <v>13</v>
      </c>
      <c r="BA25">
        <v>3.78</v>
      </c>
      <c r="BB25">
        <v>1.04</v>
      </c>
      <c r="BC25">
        <v>4</v>
      </c>
      <c r="BD25">
        <v>4</v>
      </c>
    </row>
    <row r="26" spans="1:56" x14ac:dyDescent="0.25">
      <c r="A26" s="11"/>
      <c r="B26" s="11"/>
      <c r="C26" s="11"/>
      <c r="D26" s="7"/>
      <c r="E26" s="3"/>
      <c r="F26" s="3"/>
      <c r="G26" s="3"/>
      <c r="H26" s="3"/>
      <c r="I26" s="5"/>
      <c r="J26" s="9"/>
      <c r="K26" s="10"/>
      <c r="L26" s="11"/>
      <c r="M26" s="11"/>
      <c r="N26" s="17"/>
      <c r="O26" s="7"/>
      <c r="AM26" t="s">
        <v>134</v>
      </c>
      <c r="AN26">
        <v>0</v>
      </c>
      <c r="AO26">
        <v>2</v>
      </c>
      <c r="AP26">
        <v>4</v>
      </c>
      <c r="AQ26">
        <v>9</v>
      </c>
      <c r="AR26">
        <v>6</v>
      </c>
      <c r="AS26">
        <v>27</v>
      </c>
      <c r="AT26">
        <v>48</v>
      </c>
      <c r="AU26" t="s">
        <v>134</v>
      </c>
      <c r="AV26">
        <v>0</v>
      </c>
      <c r="AW26">
        <v>2</v>
      </c>
      <c r="AX26">
        <v>4</v>
      </c>
      <c r="AY26">
        <v>9</v>
      </c>
      <c r="AZ26">
        <v>6</v>
      </c>
      <c r="BA26">
        <v>3.9</v>
      </c>
      <c r="BB26">
        <v>0.94</v>
      </c>
      <c r="BC26">
        <v>4</v>
      </c>
      <c r="BD26">
        <v>4</v>
      </c>
    </row>
    <row r="27" spans="1:56" ht="18.75" customHeight="1" x14ac:dyDescent="0.3">
      <c r="A27" s="11"/>
      <c r="B27" s="11"/>
      <c r="C27" s="18" t="s">
        <v>4</v>
      </c>
      <c r="D27" s="75">
        <v>14</v>
      </c>
      <c r="E27" s="20">
        <f>D27/$D$31</f>
        <v>0.28000000000000003</v>
      </c>
      <c r="F27" s="3"/>
      <c r="G27" s="3"/>
      <c r="H27" s="3"/>
      <c r="I27" s="9"/>
      <c r="J27" s="9"/>
      <c r="K27" s="10"/>
      <c r="L27" s="11"/>
      <c r="M27" s="17"/>
      <c r="N27" s="17"/>
      <c r="O27" s="7"/>
      <c r="AM27" t="s">
        <v>135</v>
      </c>
      <c r="AN27">
        <v>1</v>
      </c>
      <c r="AO27">
        <v>4</v>
      </c>
      <c r="AP27">
        <v>9</v>
      </c>
      <c r="AQ27">
        <v>15</v>
      </c>
      <c r="AR27">
        <v>11</v>
      </c>
      <c r="AS27">
        <v>8</v>
      </c>
      <c r="AT27">
        <v>48</v>
      </c>
      <c r="AU27" t="s">
        <v>135</v>
      </c>
      <c r="AV27">
        <v>1</v>
      </c>
      <c r="AW27">
        <v>4</v>
      </c>
      <c r="AX27">
        <v>9</v>
      </c>
      <c r="AY27">
        <v>15</v>
      </c>
      <c r="AZ27">
        <v>11</v>
      </c>
      <c r="BA27">
        <v>3.78</v>
      </c>
      <c r="BB27">
        <v>1.05</v>
      </c>
      <c r="BC27">
        <v>4</v>
      </c>
      <c r="BD27">
        <v>4</v>
      </c>
    </row>
    <row r="28" spans="1:56" ht="18.75" customHeight="1" x14ac:dyDescent="0.3">
      <c r="A28" s="11"/>
      <c r="B28" s="11"/>
      <c r="C28" s="18" t="s">
        <v>5</v>
      </c>
      <c r="D28" s="75">
        <v>11</v>
      </c>
      <c r="E28" s="20">
        <f t="shared" ref="E28:E30" si="0">D28/$D$31</f>
        <v>0.22</v>
      </c>
      <c r="F28" s="3"/>
      <c r="G28" s="3"/>
      <c r="H28" s="3"/>
      <c r="I28" s="8"/>
      <c r="J28" s="5"/>
      <c r="K28" s="10"/>
      <c r="L28" s="11"/>
      <c r="M28" s="17"/>
      <c r="N28" s="17"/>
      <c r="O28" s="7"/>
      <c r="AM28" t="s">
        <v>136</v>
      </c>
      <c r="AN28">
        <v>0</v>
      </c>
      <c r="AO28">
        <v>2</v>
      </c>
      <c r="AP28">
        <v>1</v>
      </c>
      <c r="AQ28">
        <v>0</v>
      </c>
      <c r="AR28">
        <v>1</v>
      </c>
      <c r="AS28">
        <v>0</v>
      </c>
      <c r="AT28">
        <v>4</v>
      </c>
      <c r="AU28" t="s">
        <v>136</v>
      </c>
      <c r="AV28">
        <v>0</v>
      </c>
      <c r="AW28">
        <v>2</v>
      </c>
      <c r="AX28">
        <v>1</v>
      </c>
      <c r="AY28">
        <v>0</v>
      </c>
      <c r="AZ28">
        <v>1</v>
      </c>
      <c r="BA28">
        <v>3</v>
      </c>
      <c r="BB28">
        <v>1.41</v>
      </c>
      <c r="BC28">
        <v>3</v>
      </c>
      <c r="BD28">
        <v>2</v>
      </c>
    </row>
    <row r="29" spans="1:56" ht="18.75" customHeight="1" x14ac:dyDescent="0.3">
      <c r="A29" s="11"/>
      <c r="B29" s="11"/>
      <c r="C29" s="18" t="s">
        <v>6</v>
      </c>
      <c r="D29" s="75">
        <v>9</v>
      </c>
      <c r="E29" s="20">
        <f t="shared" si="0"/>
        <v>0.18</v>
      </c>
      <c r="F29" s="3"/>
      <c r="G29" s="3"/>
      <c r="H29" s="3"/>
      <c r="I29" s="3"/>
      <c r="J29" s="3"/>
      <c r="K29" s="3"/>
      <c r="L29" s="3"/>
      <c r="M29" s="3"/>
      <c r="AM29" t="s">
        <v>137</v>
      </c>
      <c r="AN29">
        <v>0</v>
      </c>
      <c r="AO29">
        <v>2</v>
      </c>
      <c r="AP29">
        <v>1</v>
      </c>
      <c r="AQ29">
        <v>0</v>
      </c>
      <c r="AR29">
        <v>1</v>
      </c>
      <c r="AS29">
        <v>0</v>
      </c>
      <c r="AT29">
        <v>4</v>
      </c>
      <c r="AU29" t="s">
        <v>137</v>
      </c>
      <c r="AV29">
        <v>0</v>
      </c>
      <c r="AW29">
        <v>2</v>
      </c>
      <c r="AX29">
        <v>1</v>
      </c>
      <c r="AY29">
        <v>0</v>
      </c>
      <c r="AZ29">
        <v>1</v>
      </c>
      <c r="BA29">
        <v>3</v>
      </c>
      <c r="BB29">
        <v>1.41</v>
      </c>
      <c r="BC29">
        <v>3</v>
      </c>
      <c r="BD29">
        <v>2</v>
      </c>
    </row>
    <row r="30" spans="1:56" ht="18.75" x14ac:dyDescent="0.3">
      <c r="A30" s="11"/>
      <c r="B30" s="11"/>
      <c r="C30" s="18" t="s">
        <v>7</v>
      </c>
      <c r="D30" s="75">
        <v>16</v>
      </c>
      <c r="E30" s="20">
        <f t="shared" si="0"/>
        <v>0.32</v>
      </c>
      <c r="F30" s="3"/>
      <c r="G30" s="3"/>
      <c r="H30" s="3"/>
      <c r="I30" s="3"/>
      <c r="J30" s="3"/>
      <c r="K30" s="3"/>
      <c r="L30" s="3"/>
      <c r="M30" s="3"/>
      <c r="AM30" t="s">
        <v>138</v>
      </c>
      <c r="AN30">
        <v>0</v>
      </c>
      <c r="AO30">
        <v>0</v>
      </c>
      <c r="AP30">
        <v>0</v>
      </c>
      <c r="AQ30">
        <v>2</v>
      </c>
      <c r="AR30">
        <v>2</v>
      </c>
      <c r="AS30">
        <v>0</v>
      </c>
      <c r="AT30">
        <v>4</v>
      </c>
      <c r="AU30" t="s">
        <v>138</v>
      </c>
      <c r="AV30">
        <v>0</v>
      </c>
      <c r="AW30">
        <v>0</v>
      </c>
      <c r="AX30">
        <v>0</v>
      </c>
      <c r="AY30">
        <v>2</v>
      </c>
      <c r="AZ30">
        <v>2</v>
      </c>
      <c r="BA30">
        <v>4.5</v>
      </c>
      <c r="BB30">
        <v>0.57999999999999996</v>
      </c>
      <c r="BC30">
        <v>5</v>
      </c>
      <c r="BD30">
        <v>4</v>
      </c>
    </row>
    <row r="31" spans="1:56" ht="18.75" x14ac:dyDescent="0.25">
      <c r="A31" s="11"/>
      <c r="B31" s="11"/>
      <c r="C31" s="18" t="s">
        <v>8</v>
      </c>
      <c r="D31" s="19">
        <f>SUM(D27:D30)</f>
        <v>50</v>
      </c>
      <c r="E31" s="21"/>
      <c r="F31" s="3"/>
      <c r="G31" s="3"/>
      <c r="H31" s="3"/>
      <c r="I31" s="3"/>
      <c r="J31" s="3"/>
      <c r="K31" s="3"/>
      <c r="L31" s="3"/>
      <c r="M31" s="3"/>
      <c r="AN31">
        <f>SUM(AN2:AN30)</f>
        <v>87</v>
      </c>
      <c r="AO31">
        <f t="shared" ref="AO31:AR31" si="1">SUM(AO2:AO30)</f>
        <v>132</v>
      </c>
      <c r="AP31">
        <f t="shared" si="1"/>
        <v>234</v>
      </c>
      <c r="AQ31">
        <f t="shared" si="1"/>
        <v>332</v>
      </c>
      <c r="AR31">
        <f t="shared" si="1"/>
        <v>210</v>
      </c>
      <c r="AT31">
        <f>SUM(AN31:AR31)</f>
        <v>995</v>
      </c>
      <c r="AU31" t="s">
        <v>139</v>
      </c>
    </row>
    <row r="32" spans="1:56" x14ac:dyDescent="0.25">
      <c r="A32" s="3"/>
      <c r="B32" s="3"/>
      <c r="F32" s="3"/>
      <c r="G32" s="3"/>
      <c r="H32" s="3"/>
      <c r="I32" s="3"/>
      <c r="J32" s="3"/>
      <c r="K32" s="3"/>
      <c r="L32" s="3"/>
      <c r="M32" s="3"/>
    </row>
    <row r="33" spans="1:44" x14ac:dyDescent="0.25">
      <c r="A33" s="3"/>
      <c r="B33" s="3"/>
      <c r="F33" s="3"/>
      <c r="G33" s="3"/>
      <c r="H33" s="3"/>
      <c r="I33" s="3"/>
      <c r="J33" s="3"/>
      <c r="K33" s="3"/>
      <c r="L33" s="3"/>
      <c r="M33" s="3"/>
    </row>
    <row r="34" spans="1:44" x14ac:dyDescent="0.25">
      <c r="A34" s="3"/>
      <c r="B34" s="3"/>
      <c r="F34" s="3"/>
      <c r="G34" s="3"/>
      <c r="H34" s="3"/>
      <c r="I34" s="3"/>
      <c r="J34" s="3"/>
      <c r="K34" s="3"/>
      <c r="L34" s="3"/>
      <c r="M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AO35" t="s">
        <v>160</v>
      </c>
      <c r="AQ35">
        <f>(AN31*1+AO31*2+AP31*3+AQ31*4+AR31*5)/AT31</f>
        <v>3.4482412060301506</v>
      </c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AM40" t="s">
        <v>140</v>
      </c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AM41" t="s">
        <v>141</v>
      </c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AO42" t="s">
        <v>142</v>
      </c>
      <c r="AP42" t="s">
        <v>143</v>
      </c>
      <c r="AQ42" t="s">
        <v>144</v>
      </c>
      <c r="AR42" t="s">
        <v>145</v>
      </c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AM43" t="s">
        <v>146</v>
      </c>
      <c r="AN43" t="s">
        <v>147</v>
      </c>
      <c r="AO43">
        <v>14</v>
      </c>
      <c r="AP43">
        <v>28</v>
      </c>
      <c r="AQ43">
        <v>28</v>
      </c>
      <c r="AR43">
        <v>28</v>
      </c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AN44" t="s">
        <v>148</v>
      </c>
      <c r="AO44">
        <v>11</v>
      </c>
      <c r="AP44">
        <v>22</v>
      </c>
      <c r="AQ44">
        <v>22</v>
      </c>
      <c r="AR44">
        <v>50</v>
      </c>
    </row>
    <row r="45" spans="1:44" x14ac:dyDescent="0.25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N45" t="s">
        <v>149</v>
      </c>
      <c r="AO45">
        <v>9</v>
      </c>
      <c r="AP45">
        <v>18</v>
      </c>
      <c r="AQ45">
        <v>18</v>
      </c>
      <c r="AR45">
        <v>68</v>
      </c>
    </row>
    <row r="46" spans="1:44" x14ac:dyDescent="0.25">
      <c r="A46" s="22"/>
      <c r="B46" s="23"/>
      <c r="C46" s="24"/>
      <c r="D46" s="25"/>
      <c r="E46" s="25"/>
      <c r="F46" s="26"/>
      <c r="G46" s="2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N46" t="s">
        <v>150</v>
      </c>
      <c r="AO46">
        <v>16</v>
      </c>
      <c r="AP46">
        <v>32</v>
      </c>
      <c r="AQ46">
        <v>32</v>
      </c>
      <c r="AR46">
        <v>100</v>
      </c>
    </row>
    <row r="47" spans="1:44" ht="1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41" t="s">
        <v>9</v>
      </c>
      <c r="W47" s="142"/>
      <c r="X47" s="142"/>
      <c r="Y47" s="142"/>
      <c r="Z47" s="142"/>
      <c r="AA47" s="142"/>
      <c r="AB47" s="28"/>
      <c r="AC47" s="141" t="s">
        <v>10</v>
      </c>
      <c r="AD47" s="142"/>
      <c r="AE47" s="142"/>
      <c r="AF47" s="142"/>
      <c r="AG47" s="142"/>
      <c r="AH47" s="143"/>
      <c r="AI47" s="106" t="s">
        <v>11</v>
      </c>
      <c r="AJ47" s="107"/>
      <c r="AK47" s="107"/>
      <c r="AL47" s="107"/>
      <c r="AN47" t="s">
        <v>8</v>
      </c>
      <c r="AO47">
        <v>50</v>
      </c>
      <c r="AP47">
        <v>100</v>
      </c>
      <c r="AQ47">
        <v>100</v>
      </c>
    </row>
    <row r="48" spans="1:44" ht="15.75" thickBo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41"/>
      <c r="W48" s="142"/>
      <c r="X48" s="142"/>
      <c r="Y48" s="142"/>
      <c r="Z48" s="142"/>
      <c r="AA48" s="142"/>
      <c r="AB48" s="28"/>
      <c r="AC48" s="141"/>
      <c r="AD48" s="142"/>
      <c r="AE48" s="142"/>
      <c r="AF48" s="142"/>
      <c r="AG48" s="142"/>
      <c r="AH48" s="143"/>
      <c r="AI48" s="108"/>
      <c r="AJ48" s="109"/>
      <c r="AK48" s="109"/>
      <c r="AL48" s="109"/>
    </row>
    <row r="49" spans="1:44" s="34" customFormat="1" ht="21" x14ac:dyDescent="0.25">
      <c r="A49" s="110" t="s">
        <v>12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33"/>
      <c r="V49" s="29">
        <v>1</v>
      </c>
      <c r="W49" s="30">
        <v>2</v>
      </c>
      <c r="X49" s="30">
        <v>3</v>
      </c>
      <c r="Y49" s="30">
        <v>4</v>
      </c>
      <c r="Z49" s="30">
        <v>5</v>
      </c>
      <c r="AA49" s="76" t="s">
        <v>38</v>
      </c>
      <c r="AB49" s="31" t="s">
        <v>13</v>
      </c>
      <c r="AC49" s="29">
        <v>1</v>
      </c>
      <c r="AD49" s="30">
        <v>2</v>
      </c>
      <c r="AE49" s="30">
        <v>3</v>
      </c>
      <c r="AF49" s="30">
        <v>4</v>
      </c>
      <c r="AG49" s="30">
        <v>5</v>
      </c>
      <c r="AH49" s="76" t="s">
        <v>38</v>
      </c>
      <c r="AI49" s="32" t="s">
        <v>14</v>
      </c>
      <c r="AJ49" s="33" t="s">
        <v>15</v>
      </c>
      <c r="AK49" s="33" t="s">
        <v>16</v>
      </c>
      <c r="AL49" s="33" t="s">
        <v>17</v>
      </c>
    </row>
    <row r="50" spans="1:44" s="37" customFormat="1" ht="20.100000000000001" customHeight="1" x14ac:dyDescent="0.25">
      <c r="A50" s="35" t="s">
        <v>18</v>
      </c>
      <c r="B50" s="119" t="s">
        <v>19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92">
        <v>0</v>
      </c>
      <c r="W50" s="92">
        <v>0</v>
      </c>
      <c r="X50" s="92">
        <v>2</v>
      </c>
      <c r="Y50" s="92">
        <v>6</v>
      </c>
      <c r="Z50" s="92">
        <v>6</v>
      </c>
      <c r="AA50" s="92">
        <f>+AS2</f>
        <v>0</v>
      </c>
      <c r="AB50" s="92">
        <f>SUM(V50:AA50)</f>
        <v>14</v>
      </c>
      <c r="AC50" s="36">
        <f t="shared" ref="AC50:AH54" si="2">V50/$AB50</f>
        <v>0</v>
      </c>
      <c r="AD50" s="36">
        <f t="shared" si="2"/>
        <v>0</v>
      </c>
      <c r="AE50" s="36">
        <f t="shared" si="2"/>
        <v>0.14285714285714285</v>
      </c>
      <c r="AF50" s="36">
        <f t="shared" si="2"/>
        <v>0.42857142857142855</v>
      </c>
      <c r="AG50" s="36">
        <f t="shared" si="2"/>
        <v>0.42857142857142855</v>
      </c>
      <c r="AH50" s="36">
        <f t="shared" si="2"/>
        <v>0</v>
      </c>
      <c r="AI50" s="93">
        <v>4.29</v>
      </c>
      <c r="AJ50" s="93">
        <v>0.73</v>
      </c>
      <c r="AK50" s="92">
        <v>4</v>
      </c>
      <c r="AL50" s="92">
        <v>4</v>
      </c>
    </row>
    <row r="51" spans="1:44" s="37" customFormat="1" ht="20.100000000000001" customHeight="1" x14ac:dyDescent="0.25">
      <c r="A51" s="35" t="s">
        <v>20</v>
      </c>
      <c r="B51" s="119" t="s">
        <v>21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92">
        <v>1</v>
      </c>
      <c r="W51" s="92">
        <v>1</v>
      </c>
      <c r="X51" s="92">
        <v>1</v>
      </c>
      <c r="Y51" s="92">
        <v>6</v>
      </c>
      <c r="Z51" s="92">
        <v>4</v>
      </c>
      <c r="AA51" s="92">
        <f t="shared" ref="AA51:AA54" si="3">+AS3</f>
        <v>1</v>
      </c>
      <c r="AB51" s="92">
        <f t="shared" ref="AB51:AB54" si="4">SUM(V51:AA51)</f>
        <v>14</v>
      </c>
      <c r="AC51" s="36">
        <f t="shared" si="2"/>
        <v>7.1428571428571425E-2</v>
      </c>
      <c r="AD51" s="36">
        <f t="shared" si="2"/>
        <v>7.1428571428571425E-2</v>
      </c>
      <c r="AE51" s="36">
        <f t="shared" si="2"/>
        <v>7.1428571428571425E-2</v>
      </c>
      <c r="AF51" s="36">
        <f t="shared" si="2"/>
        <v>0.42857142857142855</v>
      </c>
      <c r="AG51" s="36">
        <f t="shared" si="2"/>
        <v>0.2857142857142857</v>
      </c>
      <c r="AH51" s="36">
        <f t="shared" si="2"/>
        <v>7.1428571428571425E-2</v>
      </c>
      <c r="AI51" s="93">
        <v>3.85</v>
      </c>
      <c r="AJ51" s="93">
        <v>1.21</v>
      </c>
      <c r="AK51" s="92">
        <v>4</v>
      </c>
      <c r="AL51" s="92">
        <v>4</v>
      </c>
      <c r="AM51" s="37" t="s">
        <v>151</v>
      </c>
    </row>
    <row r="52" spans="1:44" s="37" customFormat="1" ht="20.100000000000001" customHeight="1" x14ac:dyDescent="0.25">
      <c r="A52" s="35" t="s">
        <v>22</v>
      </c>
      <c r="B52" s="119" t="s">
        <v>23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92">
        <v>7</v>
      </c>
      <c r="W52" s="92">
        <v>1</v>
      </c>
      <c r="X52" s="92">
        <v>3</v>
      </c>
      <c r="Y52" s="92">
        <v>2</v>
      </c>
      <c r="Z52" s="92">
        <v>1</v>
      </c>
      <c r="AA52" s="92">
        <f t="shared" si="3"/>
        <v>0</v>
      </c>
      <c r="AB52" s="92">
        <f t="shared" si="4"/>
        <v>14</v>
      </c>
      <c r="AC52" s="36">
        <f t="shared" si="2"/>
        <v>0.5</v>
      </c>
      <c r="AD52" s="36">
        <f t="shared" si="2"/>
        <v>7.1428571428571425E-2</v>
      </c>
      <c r="AE52" s="36">
        <f t="shared" si="2"/>
        <v>0.21428571428571427</v>
      </c>
      <c r="AF52" s="36">
        <f t="shared" si="2"/>
        <v>0.14285714285714285</v>
      </c>
      <c r="AG52" s="36">
        <f t="shared" si="2"/>
        <v>7.1428571428571425E-2</v>
      </c>
      <c r="AH52" s="36">
        <f t="shared" si="2"/>
        <v>0</v>
      </c>
      <c r="AI52" s="93">
        <v>2.21</v>
      </c>
      <c r="AJ52" s="93">
        <v>1.42</v>
      </c>
      <c r="AK52" s="92">
        <v>2</v>
      </c>
      <c r="AL52" s="92">
        <v>1</v>
      </c>
      <c r="AO52" s="37" t="s">
        <v>142</v>
      </c>
      <c r="AP52" s="37" t="s">
        <v>143</v>
      </c>
      <c r="AQ52" s="37" t="s">
        <v>144</v>
      </c>
      <c r="AR52" s="37" t="s">
        <v>145</v>
      </c>
    </row>
    <row r="53" spans="1:44" s="37" customFormat="1" ht="20.100000000000001" customHeight="1" x14ac:dyDescent="0.25">
      <c r="A53" s="35" t="s">
        <v>24</v>
      </c>
      <c r="B53" s="119" t="s">
        <v>25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92">
        <v>6</v>
      </c>
      <c r="W53" s="92">
        <v>3</v>
      </c>
      <c r="X53" s="92">
        <v>4</v>
      </c>
      <c r="Y53" s="92">
        <v>1</v>
      </c>
      <c r="Z53" s="92">
        <v>0</v>
      </c>
      <c r="AA53" s="92">
        <f t="shared" si="3"/>
        <v>0</v>
      </c>
      <c r="AB53" s="92">
        <f t="shared" si="4"/>
        <v>14</v>
      </c>
      <c r="AC53" s="36">
        <f t="shared" si="2"/>
        <v>0.42857142857142855</v>
      </c>
      <c r="AD53" s="36">
        <f t="shared" si="2"/>
        <v>0.21428571428571427</v>
      </c>
      <c r="AE53" s="36">
        <f t="shared" si="2"/>
        <v>0.2857142857142857</v>
      </c>
      <c r="AF53" s="36">
        <f t="shared" si="2"/>
        <v>7.1428571428571425E-2</v>
      </c>
      <c r="AG53" s="36">
        <f t="shared" si="2"/>
        <v>0</v>
      </c>
      <c r="AH53" s="36">
        <f t="shared" si="2"/>
        <v>0</v>
      </c>
      <c r="AI53" s="93">
        <v>2</v>
      </c>
      <c r="AJ53" s="93">
        <v>1.04</v>
      </c>
      <c r="AK53" s="92">
        <v>2</v>
      </c>
      <c r="AL53" s="92">
        <v>1</v>
      </c>
      <c r="AM53" s="37" t="s">
        <v>146</v>
      </c>
      <c r="AO53" s="37">
        <v>36</v>
      </c>
      <c r="AP53" s="37">
        <v>72</v>
      </c>
      <c r="AQ53" s="37">
        <v>72</v>
      </c>
      <c r="AR53" s="37">
        <v>72</v>
      </c>
    </row>
    <row r="54" spans="1:44" s="37" customFormat="1" ht="20.100000000000001" customHeight="1" x14ac:dyDescent="0.25">
      <c r="A54" s="35" t="s">
        <v>26</v>
      </c>
      <c r="B54" s="119" t="s">
        <v>27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92">
        <v>1</v>
      </c>
      <c r="W54" s="92">
        <v>2</v>
      </c>
      <c r="X54" s="92">
        <v>0</v>
      </c>
      <c r="Y54" s="92">
        <v>6</v>
      </c>
      <c r="Z54" s="92">
        <v>5</v>
      </c>
      <c r="AA54" s="92">
        <f t="shared" si="3"/>
        <v>0</v>
      </c>
      <c r="AB54" s="92">
        <f t="shared" si="4"/>
        <v>14</v>
      </c>
      <c r="AC54" s="36">
        <f t="shared" si="2"/>
        <v>7.1428571428571425E-2</v>
      </c>
      <c r="AD54" s="36">
        <f t="shared" si="2"/>
        <v>0.14285714285714285</v>
      </c>
      <c r="AE54" s="36">
        <f t="shared" si="2"/>
        <v>0</v>
      </c>
      <c r="AF54" s="36">
        <f t="shared" si="2"/>
        <v>0.42857142857142855</v>
      </c>
      <c r="AG54" s="36">
        <f t="shared" si="2"/>
        <v>0.35714285714285715</v>
      </c>
      <c r="AH54" s="36">
        <f t="shared" si="2"/>
        <v>0</v>
      </c>
      <c r="AI54" s="93">
        <v>3.86</v>
      </c>
      <c r="AJ54" s="93">
        <v>1.29</v>
      </c>
      <c r="AK54" s="92">
        <v>4</v>
      </c>
      <c r="AL54" s="92">
        <v>4</v>
      </c>
      <c r="AN54" s="37" t="s">
        <v>31</v>
      </c>
      <c r="AO54" s="37">
        <v>9</v>
      </c>
      <c r="AP54" s="37">
        <v>18</v>
      </c>
      <c r="AQ54" s="37">
        <v>18</v>
      </c>
      <c r="AR54" s="37">
        <v>90</v>
      </c>
    </row>
    <row r="55" spans="1:44" s="34" customFormat="1" ht="60" x14ac:dyDescent="0.25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N55" s="34" t="s">
        <v>152</v>
      </c>
      <c r="AO55" s="34">
        <v>5</v>
      </c>
      <c r="AP55" s="34">
        <v>10</v>
      </c>
      <c r="AQ55" s="34">
        <v>10</v>
      </c>
      <c r="AR55" s="34">
        <v>100</v>
      </c>
    </row>
    <row r="56" spans="1:44" s="34" customFormat="1" ht="18.7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2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N56" s="34" t="s">
        <v>8</v>
      </c>
      <c r="AO56" s="34">
        <v>50</v>
      </c>
      <c r="AP56" s="34">
        <v>100</v>
      </c>
      <c r="AQ56" s="34">
        <v>100</v>
      </c>
    </row>
    <row r="57" spans="1:44" s="34" customFormat="1" ht="21" x14ac:dyDescent="0.25">
      <c r="A57" s="138" t="s">
        <v>28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</row>
    <row r="58" spans="1:44" s="34" customFormat="1" ht="23.25" x14ac:dyDescent="0.25">
      <c r="A58" s="39"/>
      <c r="B58" s="39"/>
      <c r="C58" s="39"/>
      <c r="D58" s="39"/>
      <c r="E58" s="39"/>
      <c r="F58" s="43"/>
      <c r="G58" s="44"/>
      <c r="H58" s="44"/>
      <c r="I58" s="44"/>
      <c r="J58" s="44"/>
      <c r="K58" s="44"/>
      <c r="L58" s="44"/>
      <c r="M58" s="44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</row>
    <row r="59" spans="1:44" s="34" customFormat="1" ht="21" x14ac:dyDescent="0.25">
      <c r="A59" s="39"/>
      <c r="B59" s="39"/>
      <c r="C59" s="39"/>
      <c r="D59" s="39"/>
      <c r="E59" s="39"/>
      <c r="F59" s="43"/>
      <c r="G59" s="45"/>
      <c r="H59" s="45"/>
      <c r="I59" s="45"/>
      <c r="J59" s="45"/>
      <c r="K59" s="45"/>
      <c r="L59" s="98" t="s">
        <v>142</v>
      </c>
      <c r="M59" s="99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1:44" s="34" customFormat="1" ht="21" customHeight="1" x14ac:dyDescent="0.25">
      <c r="A60" s="39"/>
      <c r="B60" s="39"/>
      <c r="C60" s="39"/>
      <c r="D60" s="39"/>
      <c r="E60" s="39"/>
      <c r="F60" s="43"/>
      <c r="G60" s="139" t="s">
        <v>31</v>
      </c>
      <c r="H60" s="139"/>
      <c r="I60" s="139"/>
      <c r="J60" s="139"/>
      <c r="K60" s="139"/>
      <c r="L60" s="98">
        <v>9</v>
      </c>
      <c r="M60" s="99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34" t="s">
        <v>153</v>
      </c>
    </row>
    <row r="61" spans="1:44" s="34" customFormat="1" ht="30" x14ac:dyDescent="0.25">
      <c r="A61" s="39"/>
      <c r="B61" s="39"/>
      <c r="C61" s="39"/>
      <c r="D61" s="39"/>
      <c r="E61" s="39"/>
      <c r="F61" s="43"/>
      <c r="G61" s="139" t="s">
        <v>32</v>
      </c>
      <c r="H61" s="139"/>
      <c r="I61" s="139"/>
      <c r="J61" s="139"/>
      <c r="K61" s="139"/>
      <c r="L61" s="98"/>
      <c r="M61" s="99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O61" s="34" t="s">
        <v>142</v>
      </c>
      <c r="AP61" s="34" t="s">
        <v>143</v>
      </c>
      <c r="AQ61" s="34" t="s">
        <v>144</v>
      </c>
      <c r="AR61" s="34" t="s">
        <v>145</v>
      </c>
    </row>
    <row r="62" spans="1:44" s="34" customFormat="1" ht="21" x14ac:dyDescent="0.25">
      <c r="A62" s="39"/>
      <c r="B62" s="39"/>
      <c r="C62" s="39"/>
      <c r="D62" s="39"/>
      <c r="E62" s="39"/>
      <c r="F62" s="43"/>
      <c r="G62" s="139" t="s">
        <v>33</v>
      </c>
      <c r="H62" s="139"/>
      <c r="I62" s="139"/>
      <c r="J62" s="139"/>
      <c r="K62" s="139"/>
      <c r="L62" s="98"/>
      <c r="M62" s="99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4" t="s">
        <v>146</v>
      </c>
      <c r="AO62" s="34">
        <v>50</v>
      </c>
      <c r="AP62" s="34">
        <v>100</v>
      </c>
      <c r="AQ62" s="34">
        <v>100</v>
      </c>
      <c r="AR62" s="34">
        <v>100</v>
      </c>
    </row>
    <row r="63" spans="1:44" s="34" customFormat="1" ht="21" x14ac:dyDescent="0.25">
      <c r="A63" s="39"/>
      <c r="B63" s="39"/>
      <c r="C63" s="39"/>
      <c r="D63" s="39"/>
      <c r="E63" s="39"/>
      <c r="F63" s="43"/>
      <c r="G63" s="139" t="s">
        <v>34</v>
      </c>
      <c r="H63" s="139"/>
      <c r="I63" s="139"/>
      <c r="J63" s="139"/>
      <c r="K63" s="139"/>
      <c r="L63" s="98"/>
      <c r="M63" s="99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</row>
    <row r="64" spans="1:44" s="34" customFormat="1" ht="21" x14ac:dyDescent="0.25">
      <c r="A64" s="39"/>
      <c r="B64" s="39"/>
      <c r="C64" s="39"/>
      <c r="D64" s="39"/>
      <c r="E64" s="39"/>
      <c r="F64" s="43"/>
      <c r="G64" s="139" t="s">
        <v>35</v>
      </c>
      <c r="H64" s="139"/>
      <c r="I64" s="139"/>
      <c r="J64" s="139"/>
      <c r="K64" s="139"/>
      <c r="L64" s="98">
        <v>5</v>
      </c>
      <c r="M64" s="99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</row>
    <row r="65" spans="1:44" s="34" customFormat="1" ht="21" x14ac:dyDescent="0.25">
      <c r="A65" s="39"/>
      <c r="B65" s="39"/>
      <c r="C65" s="39"/>
      <c r="D65" s="39"/>
      <c r="E65" s="39"/>
      <c r="F65" s="43"/>
      <c r="G65" s="139" t="s">
        <v>36</v>
      </c>
      <c r="H65" s="139"/>
      <c r="I65" s="139"/>
      <c r="J65" s="139"/>
      <c r="K65" s="139"/>
      <c r="L65" s="98"/>
      <c r="M65" s="99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</row>
    <row r="66" spans="1:44" s="34" customFormat="1" ht="30" customHeight="1" x14ac:dyDescent="0.25">
      <c r="A66" s="37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43"/>
      <c r="W66" s="43"/>
      <c r="X66" s="43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34" t="s">
        <v>154</v>
      </c>
    </row>
    <row r="67" spans="1:44" s="34" customFormat="1" ht="30" customHeight="1" x14ac:dyDescent="0.25">
      <c r="A67" s="37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43"/>
      <c r="W67" s="43"/>
      <c r="X67" s="43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O67" s="34" t="s">
        <v>142</v>
      </c>
      <c r="AP67" s="34" t="s">
        <v>143</v>
      </c>
      <c r="AQ67" s="34" t="s">
        <v>144</v>
      </c>
      <c r="AR67" s="34" t="s">
        <v>145</v>
      </c>
    </row>
    <row r="68" spans="1:44" s="34" customFormat="1" ht="30" customHeight="1" x14ac:dyDescent="0.25">
      <c r="A68" s="68"/>
      <c r="B68" s="89"/>
      <c r="C68" s="89"/>
      <c r="D68" s="89"/>
      <c r="E68" s="89"/>
      <c r="F68" s="89"/>
      <c r="G68" s="89"/>
      <c r="H68" s="89"/>
      <c r="I68" s="89"/>
      <c r="J68" s="89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39"/>
      <c r="AL68" s="39"/>
      <c r="AM68" s="34" t="s">
        <v>146</v>
      </c>
      <c r="AO68" s="34">
        <v>1</v>
      </c>
      <c r="AP68" s="34">
        <v>2</v>
      </c>
      <c r="AQ68" s="34">
        <v>2</v>
      </c>
      <c r="AR68" s="34">
        <v>2</v>
      </c>
    </row>
    <row r="69" spans="1:44" s="34" customFormat="1" ht="30" customHeight="1" x14ac:dyDescent="0.25">
      <c r="A69" s="68"/>
      <c r="B69" s="89"/>
      <c r="C69" s="89"/>
      <c r="D69" s="89"/>
      <c r="E69" s="89"/>
      <c r="F69" s="89"/>
      <c r="G69" s="89"/>
      <c r="H69" s="89"/>
      <c r="I69" s="89"/>
      <c r="J69" s="89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N69" s="34" t="s">
        <v>29</v>
      </c>
      <c r="AO69" s="34">
        <v>44</v>
      </c>
      <c r="AP69" s="34">
        <v>88</v>
      </c>
      <c r="AQ69" s="34">
        <v>88</v>
      </c>
      <c r="AR69" s="34">
        <v>90</v>
      </c>
    </row>
    <row r="70" spans="1:44" s="34" customFormat="1" ht="30" customHeight="1" x14ac:dyDescent="0.25">
      <c r="A70" s="68"/>
      <c r="B70" s="89"/>
      <c r="C70" s="89"/>
      <c r="D70" s="89"/>
      <c r="E70" s="89"/>
      <c r="F70" s="89"/>
      <c r="G70" s="89"/>
      <c r="H70" s="89"/>
      <c r="I70" s="89"/>
      <c r="J70" s="89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N70" s="34" t="s">
        <v>30</v>
      </c>
      <c r="AO70" s="34">
        <v>5</v>
      </c>
      <c r="AP70" s="34">
        <v>10</v>
      </c>
      <c r="AQ70" s="34">
        <v>10</v>
      </c>
      <c r="AR70" s="34">
        <v>100</v>
      </c>
    </row>
    <row r="71" spans="1:44" s="34" customFormat="1" ht="30" customHeight="1" x14ac:dyDescent="0.25">
      <c r="A71" s="68"/>
      <c r="B71" s="86"/>
      <c r="C71" s="86"/>
      <c r="D71" s="86"/>
      <c r="E71" s="86"/>
      <c r="F71" s="86"/>
      <c r="G71" s="86"/>
      <c r="H71" s="86"/>
      <c r="I71" s="86"/>
      <c r="J71" s="86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N71" s="34" t="s">
        <v>8</v>
      </c>
      <c r="AO71" s="34">
        <v>50</v>
      </c>
      <c r="AP71" s="34">
        <v>100</v>
      </c>
      <c r="AQ71" s="34">
        <v>100</v>
      </c>
    </row>
    <row r="72" spans="1:44" s="34" customFormat="1" ht="30" customHeight="1" thickBot="1" x14ac:dyDescent="0.4">
      <c r="A72" s="87"/>
      <c r="B72" s="88"/>
      <c r="C72" s="87"/>
      <c r="D72" s="87"/>
      <c r="E72" s="87"/>
      <c r="F72" s="87"/>
      <c r="G72" s="87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9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39"/>
    </row>
    <row r="73" spans="1:44" s="37" customFormat="1" ht="30" customHeight="1" x14ac:dyDescent="0.2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111" t="s">
        <v>9</v>
      </c>
      <c r="W73" s="112"/>
      <c r="X73" s="112"/>
      <c r="Y73" s="112"/>
      <c r="Z73" s="112"/>
      <c r="AA73" s="113"/>
      <c r="AB73" s="28"/>
      <c r="AC73" s="111" t="s">
        <v>10</v>
      </c>
      <c r="AD73" s="112"/>
      <c r="AE73" s="112"/>
      <c r="AF73" s="112"/>
      <c r="AG73" s="112"/>
      <c r="AH73" s="113"/>
      <c r="AI73" s="107" t="s">
        <v>11</v>
      </c>
      <c r="AJ73" s="107"/>
      <c r="AK73" s="107"/>
      <c r="AL73" s="107"/>
    </row>
    <row r="74" spans="1:44" s="34" customFormat="1" ht="30" customHeight="1" thickBot="1" x14ac:dyDescent="0.3">
      <c r="A74" s="68"/>
      <c r="B74" s="137"/>
      <c r="C74" s="137"/>
      <c r="D74" s="49"/>
      <c r="E74" s="49"/>
      <c r="F74" s="4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134"/>
      <c r="W74" s="135"/>
      <c r="X74" s="135"/>
      <c r="Y74" s="135"/>
      <c r="Z74" s="135"/>
      <c r="AA74" s="136"/>
      <c r="AB74" s="28"/>
      <c r="AC74" s="134"/>
      <c r="AD74" s="135"/>
      <c r="AE74" s="135"/>
      <c r="AF74" s="135"/>
      <c r="AG74" s="135"/>
      <c r="AH74" s="136"/>
      <c r="AI74" s="107"/>
      <c r="AJ74" s="107"/>
      <c r="AK74" s="107"/>
      <c r="AL74" s="107"/>
    </row>
    <row r="75" spans="1:44" s="34" customFormat="1" ht="30" customHeight="1" x14ac:dyDescent="0.25">
      <c r="A75" s="110" t="s">
        <v>37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33"/>
      <c r="V75" s="29">
        <v>1</v>
      </c>
      <c r="W75" s="30">
        <v>2</v>
      </c>
      <c r="X75" s="30">
        <v>3</v>
      </c>
      <c r="Y75" s="30">
        <v>4</v>
      </c>
      <c r="Z75" s="30">
        <v>5</v>
      </c>
      <c r="AA75" s="76" t="s">
        <v>38</v>
      </c>
      <c r="AB75" s="31" t="s">
        <v>13</v>
      </c>
      <c r="AC75" s="50">
        <v>1</v>
      </c>
      <c r="AD75" s="51">
        <v>2</v>
      </c>
      <c r="AE75" s="51">
        <v>3</v>
      </c>
      <c r="AF75" s="51">
        <v>4</v>
      </c>
      <c r="AG75" s="51">
        <v>5</v>
      </c>
      <c r="AH75" s="52" t="s">
        <v>38</v>
      </c>
      <c r="AI75" s="53" t="s">
        <v>14</v>
      </c>
      <c r="AJ75" s="54" t="s">
        <v>15</v>
      </c>
      <c r="AK75" s="54" t="s">
        <v>16</v>
      </c>
      <c r="AL75" s="54" t="s">
        <v>17</v>
      </c>
      <c r="AM75" s="34" t="s">
        <v>155</v>
      </c>
    </row>
    <row r="76" spans="1:44" s="37" customFormat="1" ht="30" customHeight="1" x14ac:dyDescent="0.25">
      <c r="A76" s="55" t="s">
        <v>39</v>
      </c>
      <c r="B76" s="105" t="s">
        <v>40</v>
      </c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92">
        <v>10</v>
      </c>
      <c r="W76" s="92">
        <v>11</v>
      </c>
      <c r="X76" s="92">
        <v>11</v>
      </c>
      <c r="Y76" s="92">
        <v>10</v>
      </c>
      <c r="Z76" s="92">
        <v>7</v>
      </c>
      <c r="AA76" s="92">
        <v>0</v>
      </c>
      <c r="AB76" s="92">
        <f>SUM(V76:AA76)</f>
        <v>49</v>
      </c>
      <c r="AC76" s="36">
        <f>V76/$AB76</f>
        <v>0.20408163265306123</v>
      </c>
      <c r="AD76" s="36">
        <f t="shared" ref="AD76:AH78" si="5">W76/$AB76</f>
        <v>0.22448979591836735</v>
      </c>
      <c r="AE76" s="36">
        <f t="shared" si="5"/>
        <v>0.22448979591836735</v>
      </c>
      <c r="AF76" s="36">
        <f t="shared" si="5"/>
        <v>0.20408163265306123</v>
      </c>
      <c r="AG76" s="36">
        <f t="shared" si="5"/>
        <v>0.14285714285714285</v>
      </c>
      <c r="AH76" s="36">
        <f t="shared" si="5"/>
        <v>0</v>
      </c>
      <c r="AI76" s="93">
        <v>2.86</v>
      </c>
      <c r="AJ76" s="93">
        <v>1.35</v>
      </c>
      <c r="AK76" s="92">
        <v>3</v>
      </c>
      <c r="AL76" s="92">
        <v>2</v>
      </c>
      <c r="AO76" s="37" t="s">
        <v>142</v>
      </c>
      <c r="AP76" s="37" t="s">
        <v>143</v>
      </c>
      <c r="AQ76" s="37" t="s">
        <v>144</v>
      </c>
      <c r="AR76" s="37" t="s">
        <v>145</v>
      </c>
    </row>
    <row r="77" spans="1:44" s="37" customFormat="1" ht="30" customHeight="1" x14ac:dyDescent="0.25">
      <c r="A77" s="55" t="s">
        <v>41</v>
      </c>
      <c r="B77" s="105" t="s">
        <v>42</v>
      </c>
      <c r="C77" s="105" t="s">
        <v>43</v>
      </c>
      <c r="D77" s="105" t="s">
        <v>43</v>
      </c>
      <c r="E77" s="105" t="s">
        <v>43</v>
      </c>
      <c r="F77" s="105" t="s">
        <v>43</v>
      </c>
      <c r="G77" s="105" t="s">
        <v>43</v>
      </c>
      <c r="H77" s="105" t="s">
        <v>43</v>
      </c>
      <c r="I77" s="105" t="s">
        <v>43</v>
      </c>
      <c r="J77" s="105" t="s">
        <v>43</v>
      </c>
      <c r="K77" s="105" t="s">
        <v>43</v>
      </c>
      <c r="L77" s="105" t="s">
        <v>43</v>
      </c>
      <c r="M77" s="105" t="s">
        <v>43</v>
      </c>
      <c r="N77" s="105" t="s">
        <v>43</v>
      </c>
      <c r="O77" s="105" t="s">
        <v>43</v>
      </c>
      <c r="P77" s="105" t="s">
        <v>43</v>
      </c>
      <c r="Q77" s="105" t="s">
        <v>43</v>
      </c>
      <c r="R77" s="105" t="s">
        <v>43</v>
      </c>
      <c r="S77" s="105" t="s">
        <v>43</v>
      </c>
      <c r="T77" s="105" t="s">
        <v>43</v>
      </c>
      <c r="U77" s="105" t="s">
        <v>43</v>
      </c>
      <c r="V77" s="92">
        <v>6</v>
      </c>
      <c r="W77" s="92">
        <v>13</v>
      </c>
      <c r="X77" s="92">
        <v>12</v>
      </c>
      <c r="Y77" s="92">
        <v>13</v>
      </c>
      <c r="Z77" s="92">
        <v>4</v>
      </c>
      <c r="AA77" s="92">
        <v>1</v>
      </c>
      <c r="AB77" s="92">
        <f t="shared" ref="AB77:AB78" si="6">SUM(V77:AA77)</f>
        <v>49</v>
      </c>
      <c r="AC77" s="36">
        <f t="shared" ref="AC77:AC78" si="7">V77/$AB77</f>
        <v>0.12244897959183673</v>
      </c>
      <c r="AD77" s="36">
        <f t="shared" si="5"/>
        <v>0.26530612244897961</v>
      </c>
      <c r="AE77" s="36">
        <f t="shared" si="5"/>
        <v>0.24489795918367346</v>
      </c>
      <c r="AF77" s="36">
        <f t="shared" si="5"/>
        <v>0.26530612244897961</v>
      </c>
      <c r="AG77" s="36">
        <f t="shared" si="5"/>
        <v>8.1632653061224483E-2</v>
      </c>
      <c r="AH77" s="36">
        <f t="shared" si="5"/>
        <v>2.0408163265306121E-2</v>
      </c>
      <c r="AI77" s="93">
        <v>2.92</v>
      </c>
      <c r="AJ77" s="93">
        <v>1.18</v>
      </c>
      <c r="AK77" s="92">
        <v>3</v>
      </c>
      <c r="AL77" s="92">
        <v>2</v>
      </c>
      <c r="AM77" s="37" t="s">
        <v>146</v>
      </c>
      <c r="AO77" s="37">
        <v>1</v>
      </c>
      <c r="AP77" s="37">
        <v>2</v>
      </c>
      <c r="AQ77" s="37">
        <v>2</v>
      </c>
      <c r="AR77" s="37">
        <v>2</v>
      </c>
    </row>
    <row r="78" spans="1:44" s="37" customFormat="1" ht="30" customHeight="1" x14ac:dyDescent="0.25">
      <c r="A78" s="55" t="s">
        <v>44</v>
      </c>
      <c r="B78" s="105" t="s">
        <v>45</v>
      </c>
      <c r="C78" s="105" t="s">
        <v>46</v>
      </c>
      <c r="D78" s="105" t="s">
        <v>46</v>
      </c>
      <c r="E78" s="105" t="s">
        <v>46</v>
      </c>
      <c r="F78" s="105" t="s">
        <v>46</v>
      </c>
      <c r="G78" s="105" t="s">
        <v>46</v>
      </c>
      <c r="H78" s="105" t="s">
        <v>46</v>
      </c>
      <c r="I78" s="105" t="s">
        <v>46</v>
      </c>
      <c r="J78" s="105" t="s">
        <v>46</v>
      </c>
      <c r="K78" s="105" t="s">
        <v>46</v>
      </c>
      <c r="L78" s="105" t="s">
        <v>46</v>
      </c>
      <c r="M78" s="105" t="s">
        <v>46</v>
      </c>
      <c r="N78" s="105" t="s">
        <v>46</v>
      </c>
      <c r="O78" s="105" t="s">
        <v>46</v>
      </c>
      <c r="P78" s="105" t="s">
        <v>46</v>
      </c>
      <c r="Q78" s="105" t="s">
        <v>46</v>
      </c>
      <c r="R78" s="105" t="s">
        <v>46</v>
      </c>
      <c r="S78" s="105" t="s">
        <v>46</v>
      </c>
      <c r="T78" s="105" t="s">
        <v>46</v>
      </c>
      <c r="U78" s="105" t="s">
        <v>46</v>
      </c>
      <c r="V78" s="92">
        <v>1</v>
      </c>
      <c r="W78" s="92">
        <v>2</v>
      </c>
      <c r="X78" s="92">
        <v>4</v>
      </c>
      <c r="Y78" s="92">
        <v>11</v>
      </c>
      <c r="Z78" s="92">
        <v>31</v>
      </c>
      <c r="AA78" s="92">
        <v>0</v>
      </c>
      <c r="AB78" s="92">
        <f t="shared" si="6"/>
        <v>49</v>
      </c>
      <c r="AC78" s="36">
        <f t="shared" si="7"/>
        <v>2.0408163265306121E-2</v>
      </c>
      <c r="AD78" s="36">
        <f t="shared" si="5"/>
        <v>4.0816326530612242E-2</v>
      </c>
      <c r="AE78" s="36">
        <f t="shared" si="5"/>
        <v>8.1632653061224483E-2</v>
      </c>
      <c r="AF78" s="36">
        <f t="shared" si="5"/>
        <v>0.22448979591836735</v>
      </c>
      <c r="AG78" s="36">
        <f t="shared" si="5"/>
        <v>0.63265306122448983</v>
      </c>
      <c r="AH78" s="36">
        <f t="shared" si="5"/>
        <v>0</v>
      </c>
      <c r="AI78" s="93">
        <v>4.41</v>
      </c>
      <c r="AJ78" s="93">
        <v>0.96</v>
      </c>
      <c r="AK78" s="92">
        <v>5</v>
      </c>
      <c r="AL78" s="92">
        <v>5</v>
      </c>
      <c r="AN78" s="37" t="s">
        <v>29</v>
      </c>
      <c r="AO78" s="37">
        <v>36</v>
      </c>
      <c r="AP78" s="37">
        <v>72</v>
      </c>
      <c r="AQ78" s="37">
        <v>72</v>
      </c>
      <c r="AR78" s="37">
        <v>74</v>
      </c>
    </row>
    <row r="79" spans="1:44" s="34" customFormat="1" ht="30" customHeight="1" x14ac:dyDescent="0.25">
      <c r="A79" s="43"/>
      <c r="B79" s="56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1"/>
      <c r="T79" s="41"/>
      <c r="U79" s="41"/>
      <c r="V79" s="41"/>
      <c r="W79" s="41"/>
      <c r="X79" s="41"/>
      <c r="Y79" s="41"/>
      <c r="Z79" s="41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N79" s="34" t="s">
        <v>30</v>
      </c>
      <c r="AO79" s="34">
        <v>13</v>
      </c>
      <c r="AP79" s="34">
        <v>26</v>
      </c>
      <c r="AQ79" s="34">
        <v>26</v>
      </c>
      <c r="AR79" s="34">
        <v>100</v>
      </c>
    </row>
    <row r="80" spans="1:44" s="34" customFormat="1" ht="30" customHeight="1" x14ac:dyDescent="0.25">
      <c r="A80" s="47"/>
      <c r="B80" s="47"/>
      <c r="C80" s="57"/>
      <c r="D80" s="43"/>
      <c r="E80" s="43"/>
      <c r="F80" s="43"/>
      <c r="G80" s="43"/>
      <c r="H80" s="43"/>
      <c r="I80" s="43"/>
      <c r="J80" s="43"/>
      <c r="K80" s="58"/>
      <c r="L80" s="58"/>
      <c r="M80" s="43"/>
      <c r="N80" s="43"/>
      <c r="O80" s="43"/>
      <c r="P80" s="41"/>
      <c r="Q80" s="41"/>
      <c r="R80" s="41"/>
      <c r="S80" s="41"/>
      <c r="T80" s="58"/>
      <c r="U80" s="58"/>
      <c r="V80" s="41"/>
      <c r="W80" s="41"/>
      <c r="X80" s="41"/>
      <c r="Y80" s="41"/>
      <c r="Z80" s="41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N80" s="34" t="s">
        <v>8</v>
      </c>
      <c r="AO80" s="34">
        <v>50</v>
      </c>
      <c r="AP80" s="34">
        <v>100</v>
      </c>
      <c r="AQ80" s="34">
        <v>100</v>
      </c>
    </row>
    <row r="81" spans="1:44" s="34" customFormat="1" ht="30" customHeight="1" x14ac:dyDescent="0.25">
      <c r="A81" s="104" t="s">
        <v>93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59"/>
      <c r="O81" s="59"/>
      <c r="P81" s="59"/>
      <c r="Q81" s="59"/>
      <c r="R81" s="59"/>
      <c r="S81" s="59"/>
      <c r="T81" s="59"/>
      <c r="U81" s="5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</row>
    <row r="82" spans="1:44" s="61" customFormat="1" ht="30" customHeight="1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</row>
    <row r="83" spans="1:44" s="34" customFormat="1" ht="30" customHeight="1" x14ac:dyDescent="0.25">
      <c r="A83" s="47"/>
      <c r="B83" s="47"/>
      <c r="C83" s="47"/>
      <c r="D83" s="47"/>
      <c r="E83" s="47"/>
      <c r="F83" s="47"/>
      <c r="G83" s="39"/>
      <c r="H83" s="39"/>
      <c r="I83" s="39"/>
      <c r="J83" s="39"/>
      <c r="K83" s="41"/>
      <c r="L83" s="41"/>
      <c r="M83" s="43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</row>
    <row r="84" spans="1:44" s="34" customFormat="1" ht="30" customHeight="1" x14ac:dyDescent="0.25">
      <c r="A84" s="47"/>
      <c r="B84" s="47"/>
      <c r="C84" s="47"/>
      <c r="D84" s="47"/>
      <c r="E84" s="47"/>
      <c r="F84" s="47"/>
      <c r="G84" s="39"/>
      <c r="H84" s="39"/>
      <c r="I84" s="39"/>
      <c r="J84" s="39"/>
      <c r="K84" s="43"/>
      <c r="L84" s="43"/>
      <c r="M84" s="43"/>
      <c r="N84" s="43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4" t="s">
        <v>156</v>
      </c>
    </row>
    <row r="85" spans="1:44" s="34" customFormat="1" ht="30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39"/>
      <c r="AG85" s="39"/>
      <c r="AH85" s="39"/>
      <c r="AI85" s="39"/>
      <c r="AJ85" s="39"/>
      <c r="AK85" s="39"/>
      <c r="AL85" s="39"/>
      <c r="AO85" s="34" t="s">
        <v>142</v>
      </c>
      <c r="AP85" s="34" t="s">
        <v>143</v>
      </c>
      <c r="AQ85" s="34" t="s">
        <v>144</v>
      </c>
      <c r="AR85" s="34" t="s">
        <v>145</v>
      </c>
    </row>
    <row r="86" spans="1:44" s="34" customFormat="1" ht="30" customHeight="1" x14ac:dyDescent="0.25">
      <c r="A86" s="43"/>
      <c r="B86" s="56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39"/>
      <c r="AG86" s="39"/>
      <c r="AH86" s="39"/>
      <c r="AI86" s="39"/>
      <c r="AJ86" s="39"/>
      <c r="AK86" s="39"/>
      <c r="AL86" s="39"/>
      <c r="AM86" s="34" t="s">
        <v>146</v>
      </c>
      <c r="AO86" s="34">
        <v>1</v>
      </c>
      <c r="AP86" s="34">
        <v>2</v>
      </c>
      <c r="AQ86" s="34">
        <v>2</v>
      </c>
      <c r="AR86" s="34">
        <v>2</v>
      </c>
    </row>
    <row r="87" spans="1:44" s="34" customFormat="1" ht="30" customHeight="1" thickBot="1" x14ac:dyDescent="0.3">
      <c r="A87" s="43"/>
      <c r="B87" s="5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39"/>
      <c r="AN87" s="34" t="s">
        <v>29</v>
      </c>
      <c r="AO87" s="34">
        <v>49</v>
      </c>
      <c r="AP87" s="34">
        <v>98</v>
      </c>
      <c r="AQ87" s="34">
        <v>98</v>
      </c>
      <c r="AR87" s="34">
        <v>100</v>
      </c>
    </row>
    <row r="88" spans="1:44" s="34" customFormat="1" ht="30" customHeight="1" x14ac:dyDescent="0.25">
      <c r="A88" s="43"/>
      <c r="B88" s="56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39"/>
      <c r="P88" s="39"/>
      <c r="Q88" s="39"/>
      <c r="R88" s="39"/>
      <c r="S88" s="39"/>
      <c r="T88" s="39"/>
      <c r="U88" s="39"/>
      <c r="V88" s="111" t="s">
        <v>9</v>
      </c>
      <c r="W88" s="112"/>
      <c r="X88" s="112"/>
      <c r="Y88" s="112"/>
      <c r="Z88" s="112"/>
      <c r="AA88" s="113"/>
      <c r="AB88" s="28"/>
      <c r="AC88" s="111" t="s">
        <v>10</v>
      </c>
      <c r="AD88" s="112"/>
      <c r="AE88" s="112"/>
      <c r="AF88" s="112"/>
      <c r="AG88" s="112"/>
      <c r="AH88" s="130"/>
      <c r="AI88" s="132" t="s">
        <v>11</v>
      </c>
      <c r="AJ88" s="132"/>
      <c r="AK88" s="132"/>
      <c r="AL88" s="132"/>
      <c r="AN88" s="34" t="s">
        <v>8</v>
      </c>
      <c r="AO88" s="34">
        <v>50</v>
      </c>
      <c r="AP88" s="34">
        <v>100</v>
      </c>
      <c r="AQ88" s="34">
        <v>100</v>
      </c>
    </row>
    <row r="89" spans="1:44" s="34" customFormat="1" ht="30" customHeight="1" x14ac:dyDescent="0.25">
      <c r="A89" s="43"/>
      <c r="B89" s="56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62"/>
      <c r="P89" s="62"/>
      <c r="Q89" s="62"/>
      <c r="R89" s="62"/>
      <c r="S89" s="62"/>
      <c r="T89" s="39"/>
      <c r="U89" s="39"/>
      <c r="V89" s="114"/>
      <c r="W89" s="115"/>
      <c r="X89" s="115"/>
      <c r="Y89" s="115"/>
      <c r="Z89" s="115"/>
      <c r="AA89" s="116"/>
      <c r="AB89" s="28"/>
      <c r="AC89" s="114"/>
      <c r="AD89" s="115"/>
      <c r="AE89" s="115"/>
      <c r="AF89" s="115"/>
      <c r="AG89" s="115"/>
      <c r="AH89" s="131"/>
      <c r="AI89" s="132"/>
      <c r="AJ89" s="132"/>
      <c r="AK89" s="132"/>
      <c r="AL89" s="132"/>
    </row>
    <row r="90" spans="1:44" s="34" customFormat="1" ht="30" customHeight="1" x14ac:dyDescent="0.25">
      <c r="A90" s="43"/>
      <c r="B90" s="56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63"/>
      <c r="P90" s="63"/>
      <c r="Q90" s="63"/>
      <c r="R90" s="63"/>
      <c r="S90" s="63"/>
      <c r="T90" s="63"/>
      <c r="U90" s="63"/>
      <c r="V90" s="51">
        <v>1</v>
      </c>
      <c r="W90" s="51">
        <v>2</v>
      </c>
      <c r="X90" s="51">
        <v>3</v>
      </c>
      <c r="Y90" s="51">
        <v>4</v>
      </c>
      <c r="Z90" s="51">
        <v>5</v>
      </c>
      <c r="AA90" s="51" t="s">
        <v>38</v>
      </c>
      <c r="AB90" s="64" t="s">
        <v>13</v>
      </c>
      <c r="AC90" s="51">
        <v>1</v>
      </c>
      <c r="AD90" s="51">
        <v>2</v>
      </c>
      <c r="AE90" s="51">
        <v>3</v>
      </c>
      <c r="AF90" s="51">
        <v>4</v>
      </c>
      <c r="AG90" s="51">
        <v>5</v>
      </c>
      <c r="AH90" s="51" t="s">
        <v>38</v>
      </c>
      <c r="AI90" s="65" t="s">
        <v>14</v>
      </c>
      <c r="AJ90" s="65" t="s">
        <v>47</v>
      </c>
      <c r="AK90" s="65" t="s">
        <v>16</v>
      </c>
      <c r="AL90" s="65" t="s">
        <v>17</v>
      </c>
    </row>
    <row r="91" spans="1:44" s="34" customFormat="1" ht="30" customHeight="1" x14ac:dyDescent="0.25">
      <c r="A91" s="43"/>
      <c r="B91" s="56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119" t="s">
        <v>48</v>
      </c>
      <c r="P91" s="120"/>
      <c r="Q91" s="120"/>
      <c r="R91" s="120"/>
      <c r="S91" s="120"/>
      <c r="T91" s="120"/>
      <c r="U91" s="120"/>
      <c r="V91" s="94">
        <v>3</v>
      </c>
      <c r="W91" s="94">
        <v>7</v>
      </c>
      <c r="X91" s="94">
        <v>8</v>
      </c>
      <c r="Y91" s="94">
        <v>12</v>
      </c>
      <c r="Z91" s="94">
        <v>7</v>
      </c>
      <c r="AA91" s="94">
        <v>7</v>
      </c>
      <c r="AB91" s="94">
        <f>SUM(V91:AA91)</f>
        <v>44</v>
      </c>
      <c r="AC91" s="36">
        <f>V91/$AB91</f>
        <v>6.8181818181818177E-2</v>
      </c>
      <c r="AD91" s="36">
        <f t="shared" ref="AD91:AH92" si="8">W91/$AB91</f>
        <v>0.15909090909090909</v>
      </c>
      <c r="AE91" s="36">
        <f>X91/$AB91</f>
        <v>0.18181818181818182</v>
      </c>
      <c r="AF91" s="36">
        <f t="shared" si="8"/>
        <v>0.27272727272727271</v>
      </c>
      <c r="AG91" s="36">
        <f t="shared" si="8"/>
        <v>0.15909090909090909</v>
      </c>
      <c r="AH91" s="36">
        <f t="shared" si="8"/>
        <v>0.15909090909090909</v>
      </c>
      <c r="AI91" s="95">
        <v>3.35</v>
      </c>
      <c r="AJ91" s="95">
        <v>1.23</v>
      </c>
      <c r="AK91" s="96">
        <v>4</v>
      </c>
      <c r="AL91" s="96">
        <v>4</v>
      </c>
    </row>
    <row r="92" spans="1:44" s="34" customFormat="1" ht="30" customHeight="1" x14ac:dyDescent="0.25">
      <c r="A92" s="43"/>
      <c r="B92" s="56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119" t="s">
        <v>69</v>
      </c>
      <c r="P92" s="120"/>
      <c r="Q92" s="120"/>
      <c r="R92" s="120"/>
      <c r="S92" s="120"/>
      <c r="T92" s="120"/>
      <c r="U92" s="120"/>
      <c r="V92" s="96">
        <v>6</v>
      </c>
      <c r="W92" s="96">
        <v>10</v>
      </c>
      <c r="X92" s="96">
        <v>12</v>
      </c>
      <c r="Y92" s="96">
        <v>10</v>
      </c>
      <c r="Z92" s="96">
        <v>6</v>
      </c>
      <c r="AA92" s="96">
        <v>5</v>
      </c>
      <c r="AB92" s="94">
        <f>SUM(V92:AA92)</f>
        <v>49</v>
      </c>
      <c r="AC92" s="36">
        <f>V92/$AB92</f>
        <v>0.12244897959183673</v>
      </c>
      <c r="AD92" s="36">
        <f t="shared" si="8"/>
        <v>0.20408163265306123</v>
      </c>
      <c r="AE92" s="36">
        <f>X92/$AB92</f>
        <v>0.24489795918367346</v>
      </c>
      <c r="AF92" s="36">
        <f t="shared" si="8"/>
        <v>0.20408163265306123</v>
      </c>
      <c r="AG92" s="36">
        <f t="shared" si="8"/>
        <v>0.12244897959183673</v>
      </c>
      <c r="AH92" s="36">
        <f t="shared" si="8"/>
        <v>0.10204081632653061</v>
      </c>
      <c r="AI92" s="93">
        <v>3</v>
      </c>
      <c r="AJ92" s="93">
        <v>1.26</v>
      </c>
      <c r="AK92" s="92">
        <v>3</v>
      </c>
      <c r="AL92" s="92">
        <v>3</v>
      </c>
      <c r="AM92" s="34" t="s">
        <v>157</v>
      </c>
    </row>
    <row r="93" spans="1:44" s="34" customFormat="1" ht="30" customHeight="1" x14ac:dyDescent="0.25">
      <c r="A93" s="43"/>
      <c r="B93" s="56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39"/>
      <c r="AO93" s="34" t="s">
        <v>142</v>
      </c>
      <c r="AP93" s="34" t="s">
        <v>143</v>
      </c>
      <c r="AQ93" s="34" t="s">
        <v>144</v>
      </c>
      <c r="AR93" s="34" t="s">
        <v>145</v>
      </c>
    </row>
    <row r="94" spans="1:44" s="34" customFormat="1" ht="30" customHeight="1" x14ac:dyDescent="0.25">
      <c r="A94" s="43"/>
      <c r="B94" s="56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39"/>
      <c r="AM94" s="34" t="s">
        <v>146</v>
      </c>
      <c r="AO94" s="34">
        <v>1</v>
      </c>
      <c r="AP94" s="34">
        <v>2</v>
      </c>
      <c r="AQ94" s="34">
        <v>2</v>
      </c>
      <c r="AR94" s="34">
        <v>2</v>
      </c>
    </row>
    <row r="95" spans="1:44" s="34" customFormat="1" ht="30" customHeight="1" x14ac:dyDescent="0.25">
      <c r="A95" s="43"/>
      <c r="B95" s="56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39"/>
      <c r="AN95" s="34" t="s">
        <v>29</v>
      </c>
      <c r="AO95" s="34">
        <v>45</v>
      </c>
      <c r="AP95" s="34">
        <v>90</v>
      </c>
      <c r="AQ95" s="34">
        <v>90</v>
      </c>
      <c r="AR95" s="34">
        <v>92</v>
      </c>
    </row>
    <row r="96" spans="1:44" s="34" customFormat="1" ht="30" customHeight="1" x14ac:dyDescent="0.25">
      <c r="A96" s="43"/>
      <c r="B96" s="56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39"/>
      <c r="AN96" s="34" t="s">
        <v>30</v>
      </c>
      <c r="AO96" s="34">
        <v>4</v>
      </c>
      <c r="AP96" s="34">
        <v>8</v>
      </c>
      <c r="AQ96" s="34">
        <v>8</v>
      </c>
      <c r="AR96" s="34">
        <v>100</v>
      </c>
    </row>
    <row r="97" spans="1:44" s="34" customFormat="1" ht="30" customHeight="1" x14ac:dyDescent="0.25">
      <c r="A97" s="43"/>
      <c r="B97" s="56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39"/>
      <c r="AN97" s="34" t="s">
        <v>8</v>
      </c>
      <c r="AO97" s="34">
        <v>50</v>
      </c>
      <c r="AP97" s="34">
        <v>100</v>
      </c>
      <c r="AQ97" s="34">
        <v>100</v>
      </c>
    </row>
    <row r="98" spans="1:44" s="34" customFormat="1" ht="30" customHeight="1" x14ac:dyDescent="0.25">
      <c r="A98" s="47"/>
      <c r="B98" s="47"/>
      <c r="C98" s="57"/>
      <c r="D98" s="43"/>
      <c r="E98" s="43"/>
      <c r="F98" s="43"/>
      <c r="G98" s="43"/>
      <c r="H98" s="43"/>
      <c r="I98" s="43"/>
      <c r="J98" s="43"/>
      <c r="K98" s="58"/>
      <c r="L98" s="58"/>
      <c r="M98" s="43"/>
      <c r="N98" s="43"/>
      <c r="O98" s="43"/>
      <c r="P98" s="41"/>
      <c r="Q98" s="41"/>
      <c r="R98" s="41"/>
      <c r="S98" s="41"/>
      <c r="T98" s="58"/>
      <c r="U98" s="58"/>
      <c r="V98" s="41"/>
      <c r="W98" s="41"/>
      <c r="X98" s="41"/>
      <c r="Y98" s="41"/>
      <c r="Z98" s="41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</row>
    <row r="99" spans="1:44" s="34" customFormat="1" ht="30" customHeight="1" x14ac:dyDescent="0.25">
      <c r="A99" s="104" t="s">
        <v>49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59"/>
      <c r="O99" s="59"/>
      <c r="P99" s="59"/>
      <c r="Q99" s="59"/>
      <c r="R99" s="59"/>
      <c r="S99" s="59"/>
      <c r="T99" s="59"/>
      <c r="U99" s="5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</row>
    <row r="100" spans="1:44" s="66" customFormat="1" ht="30" customHeight="1" x14ac:dyDescent="0.25">
      <c r="A100" s="117"/>
      <c r="B100" s="117"/>
      <c r="C100" s="117"/>
      <c r="D100" s="117"/>
      <c r="E100" s="117"/>
      <c r="F100" s="117"/>
      <c r="K100" s="67"/>
      <c r="L100" s="67"/>
      <c r="M100" s="68"/>
      <c r="N100" s="37"/>
      <c r="O100" s="37"/>
      <c r="P100" s="37"/>
      <c r="Q100" s="37"/>
      <c r="R100" s="37"/>
      <c r="S100" s="37"/>
      <c r="T100" s="37"/>
      <c r="U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</row>
    <row r="101" spans="1:44" s="66" customFormat="1" ht="30" customHeight="1" x14ac:dyDescent="0.25">
      <c r="A101" s="117"/>
      <c r="B101" s="117"/>
      <c r="C101" s="117"/>
      <c r="D101" s="117"/>
      <c r="E101" s="117"/>
      <c r="F101" s="117"/>
      <c r="K101" s="69"/>
      <c r="L101" s="69"/>
      <c r="M101" s="68"/>
      <c r="N101" s="37"/>
      <c r="O101" s="37"/>
      <c r="P101" s="37"/>
      <c r="Q101" s="37"/>
      <c r="R101" s="37"/>
      <c r="S101" s="37"/>
      <c r="T101" s="37"/>
      <c r="U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66" t="s">
        <v>158</v>
      </c>
    </row>
    <row r="102" spans="1:44" s="66" customFormat="1" ht="30" customHeight="1" x14ac:dyDescent="0.25">
      <c r="A102" s="117"/>
      <c r="B102" s="117"/>
      <c r="C102" s="117"/>
      <c r="D102" s="117"/>
      <c r="E102" s="117"/>
      <c r="F102" s="117"/>
      <c r="K102" s="68"/>
      <c r="L102" s="68"/>
      <c r="M102" s="68"/>
      <c r="N102" s="68"/>
      <c r="O102" s="37"/>
      <c r="P102" s="37"/>
      <c r="Q102" s="37"/>
      <c r="R102" s="37"/>
      <c r="S102" s="37"/>
      <c r="T102" s="37"/>
      <c r="U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O102" s="66" t="s">
        <v>142</v>
      </c>
      <c r="AP102" s="66" t="s">
        <v>143</v>
      </c>
      <c r="AQ102" s="66" t="s">
        <v>144</v>
      </c>
      <c r="AR102" s="66" t="s">
        <v>145</v>
      </c>
    </row>
    <row r="103" spans="1:44" s="34" customFormat="1" ht="30" customHeight="1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39"/>
      <c r="AG103" s="39"/>
      <c r="AH103" s="39"/>
      <c r="AI103" s="39"/>
      <c r="AJ103" s="39"/>
      <c r="AK103" s="39"/>
      <c r="AL103" s="39"/>
      <c r="AM103" s="34" t="s">
        <v>146</v>
      </c>
      <c r="AO103" s="34">
        <v>2</v>
      </c>
      <c r="AP103" s="34">
        <v>4</v>
      </c>
      <c r="AQ103" s="34">
        <v>4</v>
      </c>
      <c r="AR103" s="34">
        <v>4</v>
      </c>
    </row>
    <row r="104" spans="1:44" s="34" customFormat="1" ht="30" customHeight="1" x14ac:dyDescent="0.25">
      <c r="A104" s="43"/>
      <c r="B104" s="56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39"/>
      <c r="AG104" s="39"/>
      <c r="AH104" s="39"/>
      <c r="AI104" s="39"/>
      <c r="AJ104" s="39"/>
      <c r="AK104" s="39"/>
      <c r="AL104" s="39"/>
      <c r="AN104" s="34" t="s">
        <v>29</v>
      </c>
      <c r="AO104" s="34">
        <v>5</v>
      </c>
      <c r="AP104" s="34">
        <v>10</v>
      </c>
      <c r="AQ104" s="34">
        <v>10</v>
      </c>
      <c r="AR104" s="34">
        <v>14</v>
      </c>
    </row>
    <row r="105" spans="1:44" s="34" customFormat="1" ht="30" customHeight="1" thickBot="1" x14ac:dyDescent="0.3">
      <c r="A105" s="43"/>
      <c r="B105" s="56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39"/>
      <c r="AN105" s="34" t="s">
        <v>30</v>
      </c>
      <c r="AO105" s="34">
        <v>43</v>
      </c>
      <c r="AP105" s="34">
        <v>86</v>
      </c>
      <c r="AQ105" s="34">
        <v>86</v>
      </c>
      <c r="AR105" s="34">
        <v>100</v>
      </c>
    </row>
    <row r="106" spans="1:44" s="34" customFormat="1" ht="30" customHeight="1" x14ac:dyDescent="0.25">
      <c r="A106" s="43"/>
      <c r="B106" s="56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39"/>
      <c r="P106" s="39"/>
      <c r="Q106" s="39"/>
      <c r="R106" s="39"/>
      <c r="S106" s="39"/>
      <c r="T106" s="39"/>
      <c r="U106" s="39"/>
      <c r="V106" s="111" t="s">
        <v>9</v>
      </c>
      <c r="W106" s="112"/>
      <c r="X106" s="112"/>
      <c r="Y106" s="112"/>
      <c r="Z106" s="112"/>
      <c r="AA106" s="113"/>
      <c r="AB106" s="28"/>
      <c r="AC106" s="111" t="s">
        <v>10</v>
      </c>
      <c r="AD106" s="112"/>
      <c r="AE106" s="112"/>
      <c r="AF106" s="112"/>
      <c r="AG106" s="112"/>
      <c r="AH106" s="113"/>
      <c r="AI106" s="118" t="s">
        <v>11</v>
      </c>
      <c r="AJ106" s="107"/>
      <c r="AK106" s="107"/>
      <c r="AL106" s="107"/>
      <c r="AN106" s="34" t="s">
        <v>8</v>
      </c>
      <c r="AO106" s="34">
        <v>50</v>
      </c>
      <c r="AP106" s="34">
        <v>100</v>
      </c>
      <c r="AQ106" s="34">
        <v>100</v>
      </c>
    </row>
    <row r="107" spans="1:44" s="34" customFormat="1" ht="30" customHeight="1" x14ac:dyDescent="0.25">
      <c r="A107" s="43"/>
      <c r="B107" s="56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62"/>
      <c r="P107" s="62"/>
      <c r="Q107" s="62"/>
      <c r="R107" s="62"/>
      <c r="S107" s="62"/>
      <c r="T107" s="39"/>
      <c r="U107" s="39"/>
      <c r="V107" s="114"/>
      <c r="W107" s="115"/>
      <c r="X107" s="115"/>
      <c r="Y107" s="115"/>
      <c r="Z107" s="115"/>
      <c r="AA107" s="116"/>
      <c r="AB107" s="28"/>
      <c r="AC107" s="114"/>
      <c r="AD107" s="115"/>
      <c r="AE107" s="115"/>
      <c r="AF107" s="115"/>
      <c r="AG107" s="115"/>
      <c r="AH107" s="116"/>
      <c r="AI107" s="118"/>
      <c r="AJ107" s="107"/>
      <c r="AK107" s="107"/>
      <c r="AL107" s="107"/>
    </row>
    <row r="108" spans="1:44" s="34" customFormat="1" ht="30" customHeight="1" x14ac:dyDescent="0.25">
      <c r="A108" s="43"/>
      <c r="B108" s="56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63"/>
      <c r="P108" s="63"/>
      <c r="Q108" s="63"/>
      <c r="R108" s="63"/>
      <c r="S108" s="63"/>
      <c r="T108" s="63"/>
      <c r="U108" s="63"/>
      <c r="V108" s="51">
        <v>1</v>
      </c>
      <c r="W108" s="51">
        <v>2</v>
      </c>
      <c r="X108" s="51">
        <v>3</v>
      </c>
      <c r="Y108" s="51">
        <v>4</v>
      </c>
      <c r="Z108" s="51">
        <v>5</v>
      </c>
      <c r="AA108" s="51" t="s">
        <v>38</v>
      </c>
      <c r="AB108" s="64" t="s">
        <v>13</v>
      </c>
      <c r="AC108" s="51">
        <v>1</v>
      </c>
      <c r="AD108" s="51">
        <v>2</v>
      </c>
      <c r="AE108" s="51">
        <v>3</v>
      </c>
      <c r="AF108" s="51">
        <v>4</v>
      </c>
      <c r="AG108" s="51">
        <v>5</v>
      </c>
      <c r="AH108" s="51" t="s">
        <v>38</v>
      </c>
      <c r="AI108" s="65" t="s">
        <v>14</v>
      </c>
      <c r="AJ108" s="65" t="s">
        <v>47</v>
      </c>
      <c r="AK108" s="65" t="s">
        <v>16</v>
      </c>
      <c r="AL108" s="65" t="s">
        <v>17</v>
      </c>
    </row>
    <row r="109" spans="1:44" s="34" customFormat="1" ht="30" customHeight="1" x14ac:dyDescent="0.25">
      <c r="A109" s="43"/>
      <c r="B109" s="56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119" t="s">
        <v>50</v>
      </c>
      <c r="P109" s="120"/>
      <c r="Q109" s="120"/>
      <c r="R109" s="120"/>
      <c r="S109" s="120"/>
      <c r="T109" s="120"/>
      <c r="U109" s="120"/>
      <c r="V109" s="94">
        <v>0</v>
      </c>
      <c r="W109" s="94">
        <v>5</v>
      </c>
      <c r="X109" s="94">
        <v>6</v>
      </c>
      <c r="Y109" s="94">
        <v>18</v>
      </c>
      <c r="Z109" s="94">
        <v>7</v>
      </c>
      <c r="AA109" s="94">
        <v>0</v>
      </c>
      <c r="AB109" s="94">
        <v>36</v>
      </c>
      <c r="AC109" s="36">
        <f>V109/$AB109</f>
        <v>0</v>
      </c>
      <c r="AD109" s="36">
        <f t="shared" ref="AD109:AH110" si="9">W109/$AB109</f>
        <v>0.1388888888888889</v>
      </c>
      <c r="AE109" s="36">
        <f t="shared" si="9"/>
        <v>0.16666666666666666</v>
      </c>
      <c r="AF109" s="36">
        <f t="shared" si="9"/>
        <v>0.5</v>
      </c>
      <c r="AG109" s="36">
        <f t="shared" si="9"/>
        <v>0.19444444444444445</v>
      </c>
      <c r="AH109" s="36">
        <f t="shared" si="9"/>
        <v>0</v>
      </c>
      <c r="AI109" s="97">
        <v>3.75</v>
      </c>
      <c r="AJ109" s="97">
        <v>0.94</v>
      </c>
      <c r="AK109" s="94">
        <v>4</v>
      </c>
      <c r="AL109" s="94">
        <v>4</v>
      </c>
    </row>
    <row r="110" spans="1:44" s="34" customFormat="1" ht="30" customHeight="1" x14ac:dyDescent="0.25">
      <c r="A110" s="43"/>
      <c r="B110" s="56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119" t="s">
        <v>70</v>
      </c>
      <c r="P110" s="120"/>
      <c r="Q110" s="120"/>
      <c r="R110" s="120"/>
      <c r="S110" s="120"/>
      <c r="T110" s="120"/>
      <c r="U110" s="120"/>
      <c r="V110" s="94">
        <v>1</v>
      </c>
      <c r="W110" s="94">
        <v>1</v>
      </c>
      <c r="X110" s="94">
        <v>6</v>
      </c>
      <c r="Y110" s="94">
        <v>13</v>
      </c>
      <c r="Z110" s="94">
        <v>13</v>
      </c>
      <c r="AA110" s="94">
        <v>11</v>
      </c>
      <c r="AB110" s="94">
        <v>45</v>
      </c>
      <c r="AC110" s="36">
        <f>V110/$AB110</f>
        <v>2.2222222222222223E-2</v>
      </c>
      <c r="AD110" s="36">
        <f t="shared" si="9"/>
        <v>2.2222222222222223E-2</v>
      </c>
      <c r="AE110" s="36">
        <f t="shared" si="9"/>
        <v>0.13333333333333333</v>
      </c>
      <c r="AF110" s="36">
        <f t="shared" si="9"/>
        <v>0.28888888888888886</v>
      </c>
      <c r="AG110" s="36">
        <f t="shared" si="9"/>
        <v>0.28888888888888886</v>
      </c>
      <c r="AH110" s="36">
        <f t="shared" si="9"/>
        <v>0.24444444444444444</v>
      </c>
      <c r="AI110" s="97">
        <v>4.0599999999999996</v>
      </c>
      <c r="AJ110" s="97">
        <v>0.98</v>
      </c>
      <c r="AK110" s="94">
        <v>4</v>
      </c>
      <c r="AL110" s="94">
        <v>4</v>
      </c>
      <c r="AM110" s="34" t="s">
        <v>95</v>
      </c>
    </row>
    <row r="111" spans="1:44" s="34" customFormat="1" ht="30" customHeight="1" x14ac:dyDescent="0.25">
      <c r="A111" s="43"/>
      <c r="B111" s="56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39"/>
      <c r="AO111" s="34" t="s">
        <v>142</v>
      </c>
      <c r="AP111" s="34" t="s">
        <v>143</v>
      </c>
      <c r="AQ111" s="34" t="s">
        <v>144</v>
      </c>
      <c r="AR111" s="34" t="s">
        <v>145</v>
      </c>
    </row>
    <row r="112" spans="1:44" s="34" customFormat="1" ht="30" customHeight="1" x14ac:dyDescent="0.25">
      <c r="A112" s="43"/>
      <c r="B112" s="56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39"/>
      <c r="AM112" s="34" t="s">
        <v>146</v>
      </c>
      <c r="AO112" s="34">
        <v>21</v>
      </c>
      <c r="AP112" s="34">
        <v>42</v>
      </c>
      <c r="AQ112" s="34">
        <v>42</v>
      </c>
      <c r="AR112" s="34">
        <v>42</v>
      </c>
    </row>
    <row r="113" spans="1:44" s="34" customFormat="1" ht="30" customHeight="1" x14ac:dyDescent="0.25">
      <c r="A113" s="43"/>
      <c r="B113" s="56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39"/>
      <c r="AN113" s="34" t="s">
        <v>96</v>
      </c>
      <c r="AO113" s="34">
        <v>12</v>
      </c>
      <c r="AP113" s="34">
        <v>24</v>
      </c>
      <c r="AQ113" s="34">
        <v>24</v>
      </c>
      <c r="AR113" s="34">
        <v>66</v>
      </c>
    </row>
    <row r="114" spans="1:44" s="34" customFormat="1" ht="30" customHeight="1" x14ac:dyDescent="0.25">
      <c r="A114" s="43"/>
      <c r="B114" s="56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39"/>
      <c r="AN114" s="34" t="s">
        <v>97</v>
      </c>
      <c r="AO114" s="34">
        <v>10</v>
      </c>
      <c r="AP114" s="34">
        <v>20</v>
      </c>
      <c r="AQ114" s="34">
        <v>20</v>
      </c>
      <c r="AR114" s="34">
        <v>86</v>
      </c>
    </row>
    <row r="115" spans="1:44" s="34" customFormat="1" ht="30" customHeight="1" x14ac:dyDescent="0.25">
      <c r="A115" s="43"/>
      <c r="B115" s="56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39"/>
      <c r="AN115" s="34" t="s">
        <v>98</v>
      </c>
      <c r="AO115" s="34">
        <v>7</v>
      </c>
      <c r="AP115" s="34">
        <v>14</v>
      </c>
      <c r="AQ115" s="34">
        <v>14</v>
      </c>
      <c r="AR115" s="34">
        <v>100</v>
      </c>
    </row>
    <row r="116" spans="1:44" s="34" customFormat="1" ht="30" customHeight="1" x14ac:dyDescent="0.25">
      <c r="A116" s="43"/>
      <c r="B116" s="56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39"/>
      <c r="AN116" s="34" t="s">
        <v>8</v>
      </c>
      <c r="AO116" s="34">
        <v>50</v>
      </c>
      <c r="AP116" s="34">
        <v>100</v>
      </c>
      <c r="AQ116" s="34">
        <v>100</v>
      </c>
    </row>
    <row r="117" spans="1:44" s="34" customFormat="1" ht="30" customHeight="1" x14ac:dyDescent="0.25">
      <c r="A117" s="43"/>
      <c r="B117" s="56"/>
      <c r="C117" s="43"/>
      <c r="D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39"/>
    </row>
    <row r="118" spans="1:44" s="34" customFormat="1" ht="30" customHeight="1" x14ac:dyDescent="0.25">
      <c r="A118" s="104" t="s">
        <v>51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59"/>
    </row>
    <row r="119" spans="1:44" s="34" customFormat="1" ht="30" customHeight="1" x14ac:dyDescent="0.25">
      <c r="A119" s="47"/>
      <c r="B119" s="47"/>
      <c r="C119" s="47"/>
      <c r="D119" s="47"/>
      <c r="E119" s="47"/>
      <c r="F119" s="47"/>
      <c r="K119" s="43"/>
      <c r="L119" s="43"/>
      <c r="M119" s="43"/>
      <c r="N119" s="43"/>
    </row>
    <row r="120" spans="1:44" s="34" customFormat="1" ht="30" customHeight="1" x14ac:dyDescent="0.25">
      <c r="A120" s="47"/>
      <c r="B120" s="47"/>
      <c r="C120" s="47"/>
      <c r="D120" s="47"/>
      <c r="E120" s="47"/>
      <c r="F120" s="47"/>
      <c r="K120" s="43"/>
      <c r="L120" s="43"/>
      <c r="M120" s="43"/>
      <c r="N120" s="43"/>
      <c r="AM120" s="34" t="s">
        <v>159</v>
      </c>
    </row>
    <row r="121" spans="1:44" s="34" customFormat="1" ht="30" customHeight="1" x14ac:dyDescent="0.25">
      <c r="A121" s="47"/>
      <c r="B121" s="47"/>
      <c r="C121" s="47"/>
      <c r="D121" s="47"/>
      <c r="E121" s="47"/>
      <c r="F121" s="47"/>
      <c r="G121" s="43"/>
      <c r="H121" s="43"/>
      <c r="I121" s="43"/>
      <c r="J121" s="43"/>
      <c r="K121" s="43"/>
      <c r="L121" s="43"/>
      <c r="M121" s="43"/>
      <c r="N121" s="43"/>
      <c r="AO121" s="34" t="s">
        <v>142</v>
      </c>
      <c r="AP121" s="34" t="s">
        <v>143</v>
      </c>
      <c r="AQ121" s="34" t="s">
        <v>144</v>
      </c>
      <c r="AR121" s="34" t="s">
        <v>145</v>
      </c>
    </row>
    <row r="122" spans="1:44" s="34" customFormat="1" ht="30" customHeight="1" x14ac:dyDescent="0.25">
      <c r="A122" s="43"/>
      <c r="B122" s="56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AM122" s="34" t="s">
        <v>146</v>
      </c>
      <c r="AO122" s="34">
        <v>42</v>
      </c>
      <c r="AP122" s="34">
        <v>84</v>
      </c>
      <c r="AQ122" s="34">
        <v>84</v>
      </c>
      <c r="AR122" s="34">
        <v>84</v>
      </c>
    </row>
    <row r="123" spans="1:44" s="34" customFormat="1" ht="30" customHeight="1" x14ac:dyDescent="0.25">
      <c r="A123" s="43"/>
      <c r="B123" s="56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AN123" s="34" t="s">
        <v>100</v>
      </c>
      <c r="AO123" s="34">
        <v>1</v>
      </c>
      <c r="AP123" s="34">
        <v>2</v>
      </c>
      <c r="AQ123" s="34">
        <v>2</v>
      </c>
      <c r="AR123" s="34">
        <v>86</v>
      </c>
    </row>
    <row r="124" spans="1:44" s="34" customFormat="1" ht="30" customHeight="1" x14ac:dyDescent="0.25">
      <c r="A124" s="43"/>
      <c r="B124" s="56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N124" s="34" t="s">
        <v>101</v>
      </c>
      <c r="AO124" s="34">
        <v>1</v>
      </c>
      <c r="AP124" s="34">
        <v>2</v>
      </c>
      <c r="AQ124" s="34">
        <v>2</v>
      </c>
      <c r="AR124" s="34">
        <v>88</v>
      </c>
    </row>
    <row r="125" spans="1:44" s="34" customFormat="1" ht="30" customHeight="1" x14ac:dyDescent="0.25">
      <c r="A125" s="43"/>
      <c r="B125" s="56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39"/>
      <c r="AN125" s="34" t="s">
        <v>102</v>
      </c>
      <c r="AO125" s="34">
        <v>1</v>
      </c>
      <c r="AP125" s="34">
        <v>2</v>
      </c>
      <c r="AQ125" s="34">
        <v>2</v>
      </c>
      <c r="AR125" s="34">
        <v>90</v>
      </c>
    </row>
    <row r="126" spans="1:44" s="34" customFormat="1" ht="30" customHeight="1" x14ac:dyDescent="0.25">
      <c r="A126" s="43"/>
      <c r="B126" s="56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N126" s="34" t="s">
        <v>103</v>
      </c>
      <c r="AO126" s="34">
        <v>1</v>
      </c>
      <c r="AP126" s="34">
        <v>2</v>
      </c>
      <c r="AQ126" s="34">
        <v>2</v>
      </c>
      <c r="AR126" s="34">
        <v>92</v>
      </c>
    </row>
    <row r="127" spans="1:44" s="34" customFormat="1" ht="30" customHeight="1" x14ac:dyDescent="0.25">
      <c r="A127" s="43"/>
      <c r="B127" s="56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N127" s="34" t="s">
        <v>104</v>
      </c>
      <c r="AO127" s="34">
        <v>1</v>
      </c>
      <c r="AP127" s="34">
        <v>2</v>
      </c>
      <c r="AQ127" s="34">
        <v>2</v>
      </c>
      <c r="AR127" s="34">
        <v>94</v>
      </c>
    </row>
    <row r="128" spans="1:44" s="34" customFormat="1" ht="30" customHeight="1" x14ac:dyDescent="0.25">
      <c r="A128" s="43"/>
      <c r="B128" s="56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N128" s="34" t="s">
        <v>105</v>
      </c>
      <c r="AO128" s="34">
        <v>1</v>
      </c>
      <c r="AP128" s="34">
        <v>2</v>
      </c>
      <c r="AQ128" s="34">
        <v>2</v>
      </c>
      <c r="AR128" s="34">
        <v>96</v>
      </c>
    </row>
    <row r="129" spans="1:44" s="34" customFormat="1" ht="30" customHeight="1" x14ac:dyDescent="0.25">
      <c r="A129" s="43"/>
      <c r="B129" s="56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N129" s="34" t="s">
        <v>106</v>
      </c>
      <c r="AO129" s="34">
        <v>1</v>
      </c>
      <c r="AP129" s="34">
        <v>2</v>
      </c>
      <c r="AQ129" s="34">
        <v>2</v>
      </c>
      <c r="AR129" s="34">
        <v>98</v>
      </c>
    </row>
    <row r="130" spans="1:44" s="34" customFormat="1" ht="30" customHeight="1" thickBot="1" x14ac:dyDescent="0.3">
      <c r="A130" s="43"/>
      <c r="B130" s="56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AN130" s="34" t="s">
        <v>107</v>
      </c>
      <c r="AO130" s="34">
        <v>1</v>
      </c>
      <c r="AP130" s="34">
        <v>2</v>
      </c>
      <c r="AQ130" s="34">
        <v>2</v>
      </c>
      <c r="AR130" s="34">
        <v>100</v>
      </c>
    </row>
    <row r="131" spans="1:44" s="34" customFormat="1" ht="30" customHeight="1" x14ac:dyDescent="0.25">
      <c r="A131" s="43"/>
      <c r="B131" s="56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39"/>
      <c r="P131" s="39"/>
      <c r="Q131" s="39"/>
      <c r="R131" s="39"/>
      <c r="S131" s="39"/>
      <c r="T131" s="39"/>
      <c r="U131" s="39"/>
      <c r="V131" s="121" t="s">
        <v>9</v>
      </c>
      <c r="W131" s="122"/>
      <c r="X131" s="122"/>
      <c r="Y131" s="122"/>
      <c r="Z131" s="122"/>
      <c r="AA131" s="123"/>
      <c r="AB131" s="28"/>
      <c r="AC131" s="121" t="s">
        <v>10</v>
      </c>
      <c r="AD131" s="122"/>
      <c r="AE131" s="122"/>
      <c r="AF131" s="122"/>
      <c r="AG131" s="122"/>
      <c r="AH131" s="123"/>
      <c r="AI131" s="118" t="s">
        <v>11</v>
      </c>
      <c r="AJ131" s="107"/>
      <c r="AK131" s="107"/>
      <c r="AL131" s="107"/>
      <c r="AN131" s="34" t="s">
        <v>8</v>
      </c>
      <c r="AO131" s="34">
        <v>50</v>
      </c>
      <c r="AP131" s="34">
        <v>100</v>
      </c>
      <c r="AQ131" s="34">
        <v>100</v>
      </c>
    </row>
    <row r="132" spans="1:44" s="34" customFormat="1" ht="30" customHeight="1" x14ac:dyDescent="0.25">
      <c r="A132" s="43"/>
      <c r="B132" s="56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39"/>
      <c r="O132" s="62"/>
      <c r="P132" s="62"/>
      <c r="Q132" s="62"/>
      <c r="R132" s="62"/>
      <c r="S132" s="39"/>
      <c r="T132" s="39"/>
      <c r="U132" s="39"/>
      <c r="V132" s="124"/>
      <c r="W132" s="125"/>
      <c r="X132" s="125"/>
      <c r="Y132" s="125"/>
      <c r="Z132" s="125"/>
      <c r="AA132" s="126"/>
      <c r="AB132" s="28"/>
      <c r="AC132" s="124"/>
      <c r="AD132" s="125"/>
      <c r="AE132" s="125"/>
      <c r="AF132" s="125"/>
      <c r="AG132" s="125"/>
      <c r="AH132" s="126"/>
      <c r="AI132" s="128"/>
      <c r="AJ132" s="129"/>
      <c r="AK132" s="129"/>
      <c r="AL132" s="129"/>
    </row>
    <row r="133" spans="1:44" s="34" customFormat="1" ht="30" customHeight="1" x14ac:dyDescent="0.25">
      <c r="A133" s="43"/>
      <c r="B133" s="56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63"/>
      <c r="P133" s="63"/>
      <c r="Q133" s="63"/>
      <c r="R133" s="63"/>
      <c r="S133" s="63"/>
      <c r="T133" s="63"/>
      <c r="U133" s="63"/>
      <c r="V133" s="51">
        <v>1</v>
      </c>
      <c r="W133" s="51">
        <v>2</v>
      </c>
      <c r="X133" s="51">
        <v>3</v>
      </c>
      <c r="Y133" s="51">
        <v>4</v>
      </c>
      <c r="Z133" s="51">
        <v>5</v>
      </c>
      <c r="AA133" s="51" t="s">
        <v>38</v>
      </c>
      <c r="AB133" s="64" t="s">
        <v>13</v>
      </c>
      <c r="AC133" s="51">
        <v>1</v>
      </c>
      <c r="AD133" s="51">
        <v>2</v>
      </c>
      <c r="AE133" s="51">
        <v>3</v>
      </c>
      <c r="AF133" s="51">
        <v>4</v>
      </c>
      <c r="AG133" s="51">
        <v>5</v>
      </c>
      <c r="AH133" s="51" t="s">
        <v>38</v>
      </c>
      <c r="AI133" s="65" t="s">
        <v>14</v>
      </c>
      <c r="AJ133" s="65" t="s">
        <v>47</v>
      </c>
      <c r="AK133" s="65" t="s">
        <v>16</v>
      </c>
      <c r="AL133" s="65" t="s">
        <v>17</v>
      </c>
    </row>
    <row r="134" spans="1:44" s="34" customFormat="1" ht="30" customHeight="1" x14ac:dyDescent="0.25">
      <c r="A134" s="43"/>
      <c r="B134" s="56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119" t="s">
        <v>52</v>
      </c>
      <c r="P134" s="120"/>
      <c r="Q134" s="120"/>
      <c r="R134" s="120"/>
      <c r="S134" s="120"/>
      <c r="T134" s="120"/>
      <c r="U134" s="120"/>
      <c r="V134" s="94">
        <v>1</v>
      </c>
      <c r="W134" s="94">
        <v>4</v>
      </c>
      <c r="X134" s="94">
        <v>9</v>
      </c>
      <c r="Y134" s="94">
        <v>15</v>
      </c>
      <c r="Z134" s="94">
        <v>16</v>
      </c>
      <c r="AA134" s="94">
        <v>0</v>
      </c>
      <c r="AB134" s="94">
        <v>45</v>
      </c>
      <c r="AC134" s="36">
        <f t="shared" ref="AC134:AH136" si="10">V134/$AB134</f>
        <v>2.2222222222222223E-2</v>
      </c>
      <c r="AD134" s="36">
        <f t="shared" si="10"/>
        <v>8.8888888888888892E-2</v>
      </c>
      <c r="AE134" s="36">
        <f t="shared" si="10"/>
        <v>0.2</v>
      </c>
      <c r="AF134" s="36">
        <f t="shared" si="10"/>
        <v>0.33333333333333331</v>
      </c>
      <c r="AG134" s="36">
        <f t="shared" si="10"/>
        <v>0.35555555555555557</v>
      </c>
      <c r="AH134" s="36">
        <f t="shared" si="10"/>
        <v>0</v>
      </c>
      <c r="AI134" s="97">
        <v>3.91</v>
      </c>
      <c r="AJ134" s="97">
        <v>1.06</v>
      </c>
      <c r="AK134" s="94">
        <v>4</v>
      </c>
      <c r="AL134" s="94">
        <v>5</v>
      </c>
    </row>
    <row r="135" spans="1:44" s="34" customFormat="1" ht="30" customHeight="1" x14ac:dyDescent="0.25">
      <c r="A135" s="43"/>
      <c r="B135" s="56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119" t="s">
        <v>53</v>
      </c>
      <c r="P135" s="120"/>
      <c r="Q135" s="120"/>
      <c r="R135" s="120"/>
      <c r="S135" s="120"/>
      <c r="T135" s="120"/>
      <c r="U135" s="120"/>
      <c r="V135" s="94">
        <v>7</v>
      </c>
      <c r="W135" s="94">
        <v>2</v>
      </c>
      <c r="X135" s="94">
        <v>14</v>
      </c>
      <c r="Y135" s="94">
        <v>14</v>
      </c>
      <c r="Z135" s="94">
        <v>7</v>
      </c>
      <c r="AA135" s="94">
        <v>1</v>
      </c>
      <c r="AB135" s="94">
        <v>45</v>
      </c>
      <c r="AC135" s="36">
        <f t="shared" si="10"/>
        <v>0.15555555555555556</v>
      </c>
      <c r="AD135" s="36">
        <f t="shared" si="10"/>
        <v>4.4444444444444446E-2</v>
      </c>
      <c r="AE135" s="36">
        <f t="shared" si="10"/>
        <v>0.31111111111111112</v>
      </c>
      <c r="AF135" s="36">
        <f t="shared" si="10"/>
        <v>0.31111111111111112</v>
      </c>
      <c r="AG135" s="36">
        <f t="shared" si="10"/>
        <v>0.15555555555555556</v>
      </c>
      <c r="AH135" s="36">
        <f t="shared" si="10"/>
        <v>2.2222222222222223E-2</v>
      </c>
      <c r="AI135" s="97">
        <v>3.27</v>
      </c>
      <c r="AJ135" s="97">
        <v>1.26</v>
      </c>
      <c r="AK135" s="94">
        <v>3</v>
      </c>
      <c r="AL135" s="94">
        <v>3</v>
      </c>
    </row>
    <row r="136" spans="1:44" s="34" customFormat="1" ht="30" customHeight="1" x14ac:dyDescent="0.25">
      <c r="A136" s="104" t="s">
        <v>54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43"/>
      <c r="O136" s="119" t="s">
        <v>71</v>
      </c>
      <c r="P136" s="120"/>
      <c r="Q136" s="120"/>
      <c r="R136" s="120"/>
      <c r="S136" s="120"/>
      <c r="T136" s="120"/>
      <c r="U136" s="120"/>
      <c r="V136" s="96">
        <v>3</v>
      </c>
      <c r="W136" s="96">
        <v>2</v>
      </c>
      <c r="X136" s="96">
        <v>10</v>
      </c>
      <c r="Y136" s="96">
        <v>17</v>
      </c>
      <c r="Z136" s="96">
        <v>11</v>
      </c>
      <c r="AA136" s="96">
        <v>2</v>
      </c>
      <c r="AB136" s="96">
        <v>45</v>
      </c>
      <c r="AC136" s="36">
        <f t="shared" si="10"/>
        <v>6.6666666666666666E-2</v>
      </c>
      <c r="AD136" s="36">
        <f t="shared" ref="AD136" si="11">W136/$AB136</f>
        <v>4.4444444444444446E-2</v>
      </c>
      <c r="AE136" s="36">
        <f t="shared" ref="AE136" si="12">X136/$AB136</f>
        <v>0.22222222222222221</v>
      </c>
      <c r="AF136" s="36">
        <f t="shared" ref="AF136" si="13">Y136/$AB136</f>
        <v>0.37777777777777777</v>
      </c>
      <c r="AG136" s="36">
        <f t="shared" ref="AG136" si="14">Z136/$AB136</f>
        <v>0.24444444444444444</v>
      </c>
      <c r="AH136" s="36">
        <f t="shared" ref="AH136" si="15">AA136/$AB136</f>
        <v>4.4444444444444446E-2</v>
      </c>
      <c r="AI136" s="97">
        <v>3.72</v>
      </c>
      <c r="AJ136" s="97">
        <v>1.1200000000000001</v>
      </c>
      <c r="AK136" s="94">
        <v>4</v>
      </c>
      <c r="AL136" s="94">
        <v>4</v>
      </c>
    </row>
    <row r="137" spans="1:44" s="34" customFormat="1" ht="30" customHeight="1" x14ac:dyDescent="0.25">
      <c r="A137" s="43"/>
      <c r="B137" s="56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</row>
    <row r="138" spans="1:44" s="34" customFormat="1" ht="30" customHeight="1" x14ac:dyDescent="0.25">
      <c r="A138" s="43"/>
      <c r="B138" s="56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</row>
    <row r="139" spans="1:44" s="34" customFormat="1" ht="30" customHeight="1" x14ac:dyDescent="0.25">
      <c r="A139" s="43"/>
      <c r="B139" s="56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9"/>
      <c r="P139" s="49"/>
      <c r="Q139" s="49"/>
      <c r="R139" s="49"/>
      <c r="S139" s="49"/>
      <c r="T139" s="49"/>
      <c r="U139" s="49"/>
      <c r="V139" s="70"/>
      <c r="W139" s="70"/>
      <c r="X139" s="70"/>
      <c r="Y139" s="70"/>
      <c r="Z139" s="70"/>
      <c r="AA139" s="70"/>
      <c r="AB139" s="71"/>
      <c r="AC139" s="72"/>
      <c r="AD139" s="72"/>
      <c r="AE139" s="72"/>
      <c r="AF139" s="72"/>
      <c r="AG139" s="72"/>
      <c r="AH139" s="72"/>
      <c r="AI139" s="73"/>
      <c r="AJ139" s="73"/>
      <c r="AK139" s="70"/>
      <c r="AL139" s="70"/>
    </row>
    <row r="140" spans="1:44" s="34" customFormat="1" ht="30" customHeight="1" x14ac:dyDescent="0.25">
      <c r="A140" s="43"/>
      <c r="B140" s="56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9"/>
      <c r="P140" s="49"/>
      <c r="Q140" s="49"/>
      <c r="R140" s="49"/>
      <c r="S140" s="49"/>
      <c r="T140" s="49"/>
      <c r="U140" s="49"/>
      <c r="V140" s="70"/>
      <c r="W140" s="70"/>
      <c r="X140" s="70"/>
      <c r="Y140" s="70"/>
      <c r="Z140" s="70"/>
      <c r="AA140" s="70"/>
      <c r="AB140" s="71"/>
      <c r="AC140" s="72"/>
      <c r="AD140" s="72"/>
      <c r="AE140" s="72"/>
      <c r="AF140" s="72"/>
      <c r="AG140" s="72"/>
      <c r="AH140" s="72"/>
      <c r="AI140" s="73"/>
      <c r="AJ140" s="73"/>
      <c r="AK140" s="70"/>
      <c r="AL140" s="70"/>
    </row>
    <row r="141" spans="1:44" s="34" customFormat="1" ht="30" customHeight="1" x14ac:dyDescent="0.25">
      <c r="N141" s="59"/>
      <c r="O141" s="59"/>
      <c r="P141" s="59"/>
      <c r="Q141" s="59"/>
      <c r="R141" s="59"/>
      <c r="S141" s="59"/>
      <c r="T141" s="59"/>
      <c r="U141" s="59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39"/>
    </row>
    <row r="142" spans="1:44" s="34" customFormat="1" ht="30" customHeight="1" x14ac:dyDescent="0.25">
      <c r="A142" s="43"/>
      <c r="B142" s="56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39"/>
    </row>
    <row r="143" spans="1:44" s="34" customFormat="1" ht="30" customHeight="1" x14ac:dyDescent="0.25">
      <c r="A143" s="43"/>
      <c r="B143" s="56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39"/>
    </row>
    <row r="144" spans="1:44" s="34" customFormat="1" ht="30" customHeight="1" x14ac:dyDescent="0.25">
      <c r="A144" s="43"/>
      <c r="B144" s="56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39"/>
    </row>
    <row r="145" spans="1:38" s="34" customFormat="1" ht="30" customHeight="1" x14ac:dyDescent="0.25">
      <c r="A145" s="43"/>
      <c r="B145" s="56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39"/>
    </row>
    <row r="146" spans="1:38" s="34" customFormat="1" ht="30" customHeight="1" x14ac:dyDescent="0.25">
      <c r="A146" s="127"/>
      <c r="B146" s="127"/>
      <c r="C146" s="127"/>
      <c r="D146" s="127"/>
      <c r="E146" s="127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39"/>
    </row>
    <row r="147" spans="1:38" s="34" customFormat="1" ht="30" customHeight="1" x14ac:dyDescent="0.25">
      <c r="A147" s="127"/>
      <c r="B147" s="127"/>
      <c r="C147" s="127"/>
      <c r="D147" s="127"/>
      <c r="E147" s="127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39"/>
    </row>
    <row r="148" spans="1:38" s="34" customFormat="1" ht="30" customHeight="1" x14ac:dyDescent="0.25">
      <c r="A148" s="46"/>
      <c r="B148" s="46"/>
      <c r="C148" s="46"/>
      <c r="D148" s="46"/>
      <c r="E148" s="46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39"/>
    </row>
    <row r="149" spans="1:38" s="34" customFormat="1" ht="30" customHeight="1" x14ac:dyDescent="0.25">
      <c r="A149" s="46"/>
      <c r="B149" s="46"/>
      <c r="C149" s="46"/>
      <c r="D149" s="46"/>
      <c r="E149" s="46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39"/>
    </row>
    <row r="150" spans="1:38" s="34" customFormat="1" ht="30" customHeight="1" x14ac:dyDescent="0.25">
      <c r="A150" s="46"/>
      <c r="B150" s="46"/>
      <c r="C150" s="46"/>
      <c r="D150" s="46"/>
      <c r="E150" s="46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39"/>
    </row>
    <row r="151" spans="1:38" s="34" customFormat="1" ht="30" customHeight="1" x14ac:dyDescent="0.25">
      <c r="A151" s="46"/>
      <c r="B151" s="46"/>
      <c r="C151" s="46"/>
      <c r="D151" s="46"/>
      <c r="E151" s="46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39"/>
    </row>
    <row r="152" spans="1:38" s="34" customFormat="1" ht="30" customHeight="1" x14ac:dyDescent="0.25">
      <c r="A152" s="127"/>
      <c r="B152" s="127"/>
      <c r="C152" s="127"/>
      <c r="D152" s="127"/>
      <c r="E152" s="127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39"/>
    </row>
    <row r="153" spans="1:38" s="34" customFormat="1" ht="30" customHeight="1" thickBot="1" x14ac:dyDescent="0.3">
      <c r="A153" s="127"/>
      <c r="B153" s="127"/>
      <c r="C153" s="127"/>
      <c r="D153" s="127"/>
      <c r="E153" s="127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39"/>
    </row>
    <row r="154" spans="1:38" s="34" customFormat="1" x14ac:dyDescent="0.25">
      <c r="A154" s="43"/>
      <c r="B154" s="39"/>
      <c r="C154" s="39"/>
      <c r="D154" s="39"/>
      <c r="E154" s="39"/>
      <c r="F154" s="39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111" t="s">
        <v>9</v>
      </c>
      <c r="W154" s="112"/>
      <c r="X154" s="112"/>
      <c r="Y154" s="112"/>
      <c r="Z154" s="112"/>
      <c r="AA154" s="113"/>
      <c r="AB154" s="28"/>
      <c r="AC154" s="111" t="s">
        <v>10</v>
      </c>
      <c r="AD154" s="112"/>
      <c r="AE154" s="112"/>
      <c r="AF154" s="112"/>
      <c r="AG154" s="112"/>
      <c r="AH154" s="113"/>
      <c r="AI154" s="107" t="s">
        <v>11</v>
      </c>
      <c r="AJ154" s="107"/>
      <c r="AK154" s="107"/>
      <c r="AL154" s="107"/>
    </row>
    <row r="155" spans="1:38" s="34" customFormat="1" x14ac:dyDescent="0.25">
      <c r="A155" s="43"/>
      <c r="B155" s="62"/>
      <c r="C155" s="62"/>
      <c r="D155" s="62"/>
      <c r="E155" s="62"/>
      <c r="F155" s="62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114"/>
      <c r="W155" s="115"/>
      <c r="X155" s="115"/>
      <c r="Y155" s="115"/>
      <c r="Z155" s="115"/>
      <c r="AA155" s="116"/>
      <c r="AB155" s="28"/>
      <c r="AC155" s="114"/>
      <c r="AD155" s="115"/>
      <c r="AE155" s="115"/>
      <c r="AF155" s="115"/>
      <c r="AG155" s="115"/>
      <c r="AH155" s="116"/>
      <c r="AI155" s="107"/>
      <c r="AJ155" s="107"/>
      <c r="AK155" s="107"/>
      <c r="AL155" s="107"/>
    </row>
    <row r="156" spans="1:38" s="34" customFormat="1" ht="21" x14ac:dyDescent="0.25">
      <c r="A156" s="74"/>
      <c r="B156" s="110" t="s">
        <v>55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51">
        <v>1</v>
      </c>
      <c r="W156" s="51">
        <v>2</v>
      </c>
      <c r="X156" s="51">
        <v>3</v>
      </c>
      <c r="Y156" s="51">
        <v>4</v>
      </c>
      <c r="Z156" s="51">
        <v>5</v>
      </c>
      <c r="AA156" s="51" t="s">
        <v>38</v>
      </c>
      <c r="AB156" s="64" t="s">
        <v>13</v>
      </c>
      <c r="AC156" s="51">
        <v>1</v>
      </c>
      <c r="AD156" s="51">
        <v>2</v>
      </c>
      <c r="AE156" s="51">
        <v>3</v>
      </c>
      <c r="AF156" s="51">
        <v>4</v>
      </c>
      <c r="AG156" s="51">
        <v>5</v>
      </c>
      <c r="AH156" s="51" t="s">
        <v>38</v>
      </c>
      <c r="AI156" s="65" t="s">
        <v>14</v>
      </c>
      <c r="AJ156" s="65" t="s">
        <v>47</v>
      </c>
      <c r="AK156" s="65" t="s">
        <v>16</v>
      </c>
      <c r="AL156" s="65" t="s">
        <v>17</v>
      </c>
    </row>
    <row r="157" spans="1:38" s="37" customFormat="1" ht="18.75" customHeight="1" x14ac:dyDescent="0.25">
      <c r="A157" s="55" t="s">
        <v>79</v>
      </c>
      <c r="B157" s="105" t="s">
        <v>56</v>
      </c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1"/>
      <c r="V157" s="96">
        <v>2</v>
      </c>
      <c r="W157" s="96">
        <v>10</v>
      </c>
      <c r="X157" s="96">
        <v>9</v>
      </c>
      <c r="Y157" s="96">
        <v>18</v>
      </c>
      <c r="Z157" s="96">
        <v>7</v>
      </c>
      <c r="AA157" s="96">
        <v>2</v>
      </c>
      <c r="AB157" s="96">
        <v>48</v>
      </c>
      <c r="AC157" s="36">
        <f>V157/$AB157</f>
        <v>4.1666666666666664E-2</v>
      </c>
      <c r="AD157" s="36">
        <f t="shared" ref="AD157:AH169" si="16">W157/$AB157</f>
        <v>0.20833333333333334</v>
      </c>
      <c r="AE157" s="36">
        <f t="shared" si="16"/>
        <v>0.1875</v>
      </c>
      <c r="AF157" s="36">
        <f t="shared" si="16"/>
        <v>0.375</v>
      </c>
      <c r="AG157" s="36">
        <f t="shared" si="16"/>
        <v>0.14583333333333334</v>
      </c>
      <c r="AH157" s="36">
        <f t="shared" si="16"/>
        <v>4.1666666666666664E-2</v>
      </c>
      <c r="AI157" s="95">
        <v>3.39</v>
      </c>
      <c r="AJ157" s="95">
        <v>1.1299999999999999</v>
      </c>
      <c r="AK157" s="96">
        <v>4</v>
      </c>
      <c r="AL157" s="96">
        <v>4</v>
      </c>
    </row>
    <row r="158" spans="1:38" s="37" customFormat="1" ht="18.75" customHeight="1" x14ac:dyDescent="0.25">
      <c r="A158" s="55" t="s">
        <v>80</v>
      </c>
      <c r="B158" s="105" t="s">
        <v>57</v>
      </c>
      <c r="C158" s="105" t="s">
        <v>58</v>
      </c>
      <c r="D158" s="105" t="s">
        <v>58</v>
      </c>
      <c r="E158" s="105" t="s">
        <v>58</v>
      </c>
      <c r="F158" s="105" t="s">
        <v>58</v>
      </c>
      <c r="G158" s="105" t="s">
        <v>58</v>
      </c>
      <c r="H158" s="105" t="s">
        <v>58</v>
      </c>
      <c r="I158" s="105" t="s">
        <v>58</v>
      </c>
      <c r="J158" s="105" t="s">
        <v>58</v>
      </c>
      <c r="K158" s="105" t="s">
        <v>58</v>
      </c>
      <c r="L158" s="105" t="s">
        <v>58</v>
      </c>
      <c r="M158" s="105" t="s">
        <v>58</v>
      </c>
      <c r="N158" s="105" t="s">
        <v>58</v>
      </c>
      <c r="O158" s="105" t="s">
        <v>58</v>
      </c>
      <c r="P158" s="105" t="s">
        <v>58</v>
      </c>
      <c r="Q158" s="105" t="s">
        <v>58</v>
      </c>
      <c r="R158" s="105" t="s">
        <v>58</v>
      </c>
      <c r="S158" s="105" t="s">
        <v>58</v>
      </c>
      <c r="T158" s="105" t="s">
        <v>58</v>
      </c>
      <c r="U158" s="101" t="s">
        <v>58</v>
      </c>
      <c r="V158" s="96">
        <v>3</v>
      </c>
      <c r="W158" s="96">
        <v>6</v>
      </c>
      <c r="X158" s="96">
        <v>21</v>
      </c>
      <c r="Y158" s="96">
        <v>14</v>
      </c>
      <c r="Z158" s="96">
        <v>4</v>
      </c>
      <c r="AA158" s="96">
        <v>0</v>
      </c>
      <c r="AB158" s="96">
        <v>48</v>
      </c>
      <c r="AC158" s="36">
        <f t="shared" ref="AC158:AC169" si="17">V158/$AB158</f>
        <v>6.25E-2</v>
      </c>
      <c r="AD158" s="36">
        <f t="shared" si="16"/>
        <v>0.125</v>
      </c>
      <c r="AE158" s="36">
        <f t="shared" si="16"/>
        <v>0.4375</v>
      </c>
      <c r="AF158" s="36">
        <f t="shared" si="16"/>
        <v>0.29166666666666669</v>
      </c>
      <c r="AG158" s="36">
        <f t="shared" si="16"/>
        <v>8.3333333333333329E-2</v>
      </c>
      <c r="AH158" s="36">
        <f t="shared" si="16"/>
        <v>0</v>
      </c>
      <c r="AI158" s="95">
        <v>3.21</v>
      </c>
      <c r="AJ158" s="95">
        <v>0.99</v>
      </c>
      <c r="AK158" s="96">
        <v>3</v>
      </c>
      <c r="AL158" s="96">
        <v>3</v>
      </c>
    </row>
    <row r="159" spans="1:38" s="37" customFormat="1" ht="18.75" customHeight="1" x14ac:dyDescent="0.25">
      <c r="A159" s="55" t="s">
        <v>81</v>
      </c>
      <c r="B159" s="105" t="s">
        <v>59</v>
      </c>
      <c r="C159" s="105" t="s">
        <v>60</v>
      </c>
      <c r="D159" s="105" t="s">
        <v>60</v>
      </c>
      <c r="E159" s="105" t="s">
        <v>60</v>
      </c>
      <c r="F159" s="105" t="s">
        <v>60</v>
      </c>
      <c r="G159" s="105" t="s">
        <v>60</v>
      </c>
      <c r="H159" s="105" t="s">
        <v>60</v>
      </c>
      <c r="I159" s="105" t="s">
        <v>60</v>
      </c>
      <c r="J159" s="105" t="s">
        <v>60</v>
      </c>
      <c r="K159" s="105" t="s">
        <v>60</v>
      </c>
      <c r="L159" s="105" t="s">
        <v>60</v>
      </c>
      <c r="M159" s="105" t="s">
        <v>60</v>
      </c>
      <c r="N159" s="105" t="s">
        <v>60</v>
      </c>
      <c r="O159" s="105" t="s">
        <v>60</v>
      </c>
      <c r="P159" s="105" t="s">
        <v>60</v>
      </c>
      <c r="Q159" s="105" t="s">
        <v>60</v>
      </c>
      <c r="R159" s="105" t="s">
        <v>60</v>
      </c>
      <c r="S159" s="105" t="s">
        <v>60</v>
      </c>
      <c r="T159" s="105" t="s">
        <v>60</v>
      </c>
      <c r="U159" s="101" t="s">
        <v>60</v>
      </c>
      <c r="V159" s="96">
        <v>2</v>
      </c>
      <c r="W159" s="96">
        <v>6</v>
      </c>
      <c r="X159" s="96">
        <v>16</v>
      </c>
      <c r="Y159" s="96">
        <v>20</v>
      </c>
      <c r="Z159" s="96">
        <v>4</v>
      </c>
      <c r="AA159" s="96">
        <v>0</v>
      </c>
      <c r="AB159" s="96">
        <v>48</v>
      </c>
      <c r="AC159" s="36">
        <f t="shared" si="17"/>
        <v>4.1666666666666664E-2</v>
      </c>
      <c r="AD159" s="36">
        <f t="shared" si="16"/>
        <v>0.125</v>
      </c>
      <c r="AE159" s="36">
        <f t="shared" si="16"/>
        <v>0.33333333333333331</v>
      </c>
      <c r="AF159" s="36">
        <f t="shared" si="16"/>
        <v>0.41666666666666669</v>
      </c>
      <c r="AG159" s="36">
        <f t="shared" si="16"/>
        <v>8.3333333333333329E-2</v>
      </c>
      <c r="AH159" s="36">
        <f t="shared" si="16"/>
        <v>0</v>
      </c>
      <c r="AI159" s="95">
        <v>3.38</v>
      </c>
      <c r="AJ159" s="95">
        <v>0.96</v>
      </c>
      <c r="AK159" s="96">
        <v>4</v>
      </c>
      <c r="AL159" s="96">
        <v>4</v>
      </c>
    </row>
    <row r="160" spans="1:38" s="37" customFormat="1" ht="18.75" customHeight="1" x14ac:dyDescent="0.25">
      <c r="A160" s="55" t="s">
        <v>82</v>
      </c>
      <c r="B160" s="105" t="s">
        <v>61</v>
      </c>
      <c r="C160" s="105" t="s">
        <v>62</v>
      </c>
      <c r="D160" s="105" t="s">
        <v>62</v>
      </c>
      <c r="E160" s="105" t="s">
        <v>62</v>
      </c>
      <c r="F160" s="105" t="s">
        <v>62</v>
      </c>
      <c r="G160" s="105" t="s">
        <v>62</v>
      </c>
      <c r="H160" s="105" t="s">
        <v>62</v>
      </c>
      <c r="I160" s="105" t="s">
        <v>62</v>
      </c>
      <c r="J160" s="105" t="s">
        <v>62</v>
      </c>
      <c r="K160" s="105" t="s">
        <v>62</v>
      </c>
      <c r="L160" s="105" t="s">
        <v>62</v>
      </c>
      <c r="M160" s="105" t="s">
        <v>62</v>
      </c>
      <c r="N160" s="105" t="s">
        <v>62</v>
      </c>
      <c r="O160" s="105" t="s">
        <v>62</v>
      </c>
      <c r="P160" s="105" t="s">
        <v>62</v>
      </c>
      <c r="Q160" s="105" t="s">
        <v>62</v>
      </c>
      <c r="R160" s="105" t="s">
        <v>62</v>
      </c>
      <c r="S160" s="105" t="s">
        <v>62</v>
      </c>
      <c r="T160" s="105" t="s">
        <v>62</v>
      </c>
      <c r="U160" s="101" t="s">
        <v>62</v>
      </c>
      <c r="V160" s="96">
        <v>8</v>
      </c>
      <c r="W160" s="96">
        <v>9</v>
      </c>
      <c r="X160" s="96">
        <v>13</v>
      </c>
      <c r="Y160" s="96">
        <v>11</v>
      </c>
      <c r="Z160" s="96">
        <v>7</v>
      </c>
      <c r="AA160" s="96">
        <v>0</v>
      </c>
      <c r="AB160" s="96">
        <v>48</v>
      </c>
      <c r="AC160" s="36">
        <f t="shared" si="17"/>
        <v>0.16666666666666666</v>
      </c>
      <c r="AD160" s="36">
        <f t="shared" si="16"/>
        <v>0.1875</v>
      </c>
      <c r="AE160" s="36">
        <f t="shared" si="16"/>
        <v>0.27083333333333331</v>
      </c>
      <c r="AF160" s="36">
        <f t="shared" si="16"/>
        <v>0.22916666666666666</v>
      </c>
      <c r="AG160" s="36">
        <f t="shared" si="16"/>
        <v>0.14583333333333334</v>
      </c>
      <c r="AH160" s="36">
        <f t="shared" si="16"/>
        <v>0</v>
      </c>
      <c r="AI160" s="95">
        <v>3</v>
      </c>
      <c r="AJ160" s="95">
        <v>1.3</v>
      </c>
      <c r="AK160" s="96">
        <v>3</v>
      </c>
      <c r="AL160" s="96">
        <v>3</v>
      </c>
    </row>
    <row r="161" spans="1:38" s="37" customFormat="1" ht="18.75" customHeight="1" x14ac:dyDescent="0.25">
      <c r="A161" s="55" t="s">
        <v>83</v>
      </c>
      <c r="B161" s="101" t="s">
        <v>72</v>
      </c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96">
        <v>6</v>
      </c>
      <c r="W161" s="96">
        <v>5</v>
      </c>
      <c r="X161" s="96">
        <v>14</v>
      </c>
      <c r="Y161" s="96">
        <v>17</v>
      </c>
      <c r="Z161" s="96">
        <v>6</v>
      </c>
      <c r="AA161" s="96">
        <v>0</v>
      </c>
      <c r="AB161" s="96">
        <v>48</v>
      </c>
      <c r="AC161" s="36">
        <f t="shared" si="17"/>
        <v>0.125</v>
      </c>
      <c r="AD161" s="36">
        <f t="shared" si="16"/>
        <v>0.10416666666666667</v>
      </c>
      <c r="AE161" s="36">
        <f t="shared" ref="AE161:AE163" si="18">X161/$AB161</f>
        <v>0.29166666666666669</v>
      </c>
      <c r="AF161" s="36">
        <f t="shared" ref="AF161:AF163" si="19">Y161/$AB161</f>
        <v>0.35416666666666669</v>
      </c>
      <c r="AG161" s="36">
        <f t="shared" ref="AG161:AG163" si="20">Z161/$AB161</f>
        <v>0.125</v>
      </c>
      <c r="AH161" s="36">
        <f t="shared" ref="AH161:AH163" si="21">AA161/$AB161</f>
        <v>0</v>
      </c>
      <c r="AI161" s="95">
        <v>3.25</v>
      </c>
      <c r="AJ161" s="95">
        <v>1.19</v>
      </c>
      <c r="AK161" s="96">
        <v>3</v>
      </c>
      <c r="AL161" s="96">
        <v>4</v>
      </c>
    </row>
    <row r="162" spans="1:38" s="37" customFormat="1" ht="18.75" customHeight="1" x14ac:dyDescent="0.25">
      <c r="A162" s="55" t="s">
        <v>84</v>
      </c>
      <c r="B162" s="101" t="s">
        <v>73</v>
      </c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96">
        <v>5</v>
      </c>
      <c r="W162" s="96">
        <v>4</v>
      </c>
      <c r="X162" s="96">
        <v>11</v>
      </c>
      <c r="Y162" s="96">
        <v>20</v>
      </c>
      <c r="Z162" s="96">
        <v>7</v>
      </c>
      <c r="AA162" s="96">
        <v>1</v>
      </c>
      <c r="AB162" s="96">
        <v>48</v>
      </c>
      <c r="AC162" s="36">
        <f t="shared" si="17"/>
        <v>0.10416666666666667</v>
      </c>
      <c r="AD162" s="36">
        <f t="shared" si="16"/>
        <v>8.3333333333333329E-2</v>
      </c>
      <c r="AE162" s="36">
        <f t="shared" si="18"/>
        <v>0.22916666666666666</v>
      </c>
      <c r="AF162" s="36">
        <f t="shared" si="19"/>
        <v>0.41666666666666669</v>
      </c>
      <c r="AG162" s="36">
        <f t="shared" si="20"/>
        <v>0.14583333333333334</v>
      </c>
      <c r="AH162" s="36">
        <f t="shared" si="21"/>
        <v>2.0833333333333332E-2</v>
      </c>
      <c r="AI162" s="95">
        <v>3.43</v>
      </c>
      <c r="AJ162" s="95">
        <v>1.17</v>
      </c>
      <c r="AK162" s="96">
        <v>4</v>
      </c>
      <c r="AL162" s="96">
        <v>4</v>
      </c>
    </row>
    <row r="163" spans="1:38" s="37" customFormat="1" ht="18.75" customHeight="1" x14ac:dyDescent="0.25">
      <c r="A163" s="55" t="s">
        <v>85</v>
      </c>
      <c r="B163" s="101" t="s">
        <v>74</v>
      </c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96">
        <v>4</v>
      </c>
      <c r="W163" s="96">
        <v>5</v>
      </c>
      <c r="X163" s="96">
        <v>15</v>
      </c>
      <c r="Y163" s="96">
        <v>16</v>
      </c>
      <c r="Z163" s="96">
        <v>6</v>
      </c>
      <c r="AA163" s="96">
        <v>2</v>
      </c>
      <c r="AB163" s="96">
        <v>48</v>
      </c>
      <c r="AC163" s="36">
        <f t="shared" si="17"/>
        <v>8.3333333333333329E-2</v>
      </c>
      <c r="AD163" s="36">
        <f t="shared" si="16"/>
        <v>0.10416666666666667</v>
      </c>
      <c r="AE163" s="36">
        <f t="shared" si="18"/>
        <v>0.3125</v>
      </c>
      <c r="AF163" s="36">
        <f t="shared" si="19"/>
        <v>0.33333333333333331</v>
      </c>
      <c r="AG163" s="36">
        <f t="shared" si="20"/>
        <v>0.125</v>
      </c>
      <c r="AH163" s="36">
        <f t="shared" si="21"/>
        <v>4.1666666666666664E-2</v>
      </c>
      <c r="AI163" s="95">
        <v>3.33</v>
      </c>
      <c r="AJ163" s="95">
        <v>1.1200000000000001</v>
      </c>
      <c r="AK163" s="96">
        <v>3</v>
      </c>
      <c r="AL163" s="96">
        <v>4</v>
      </c>
    </row>
    <row r="164" spans="1:38" s="37" customFormat="1" ht="18.75" customHeight="1" x14ac:dyDescent="0.25">
      <c r="A164" s="55" t="s">
        <v>86</v>
      </c>
      <c r="B164" s="105" t="s">
        <v>63</v>
      </c>
      <c r="C164" s="105" t="s">
        <v>64</v>
      </c>
      <c r="D164" s="105" t="s">
        <v>64</v>
      </c>
      <c r="E164" s="105" t="s">
        <v>64</v>
      </c>
      <c r="F164" s="105" t="s">
        <v>64</v>
      </c>
      <c r="G164" s="105" t="s">
        <v>64</v>
      </c>
      <c r="H164" s="105" t="s">
        <v>64</v>
      </c>
      <c r="I164" s="105" t="s">
        <v>64</v>
      </c>
      <c r="J164" s="105" t="s">
        <v>64</v>
      </c>
      <c r="K164" s="105" t="s">
        <v>64</v>
      </c>
      <c r="L164" s="105" t="s">
        <v>64</v>
      </c>
      <c r="M164" s="105" t="s">
        <v>64</v>
      </c>
      <c r="N164" s="105" t="s">
        <v>64</v>
      </c>
      <c r="O164" s="105" t="s">
        <v>64</v>
      </c>
      <c r="P164" s="105" t="s">
        <v>64</v>
      </c>
      <c r="Q164" s="105" t="s">
        <v>64</v>
      </c>
      <c r="R164" s="105" t="s">
        <v>64</v>
      </c>
      <c r="S164" s="105" t="s">
        <v>64</v>
      </c>
      <c r="T164" s="105" t="s">
        <v>64</v>
      </c>
      <c r="U164" s="101" t="s">
        <v>64</v>
      </c>
      <c r="V164" s="96">
        <v>2</v>
      </c>
      <c r="W164" s="96">
        <v>9</v>
      </c>
      <c r="X164" s="96">
        <v>6</v>
      </c>
      <c r="Y164" s="96">
        <v>21</v>
      </c>
      <c r="Z164" s="96">
        <v>10</v>
      </c>
      <c r="AA164" s="96">
        <v>0</v>
      </c>
      <c r="AB164" s="96">
        <v>48</v>
      </c>
      <c r="AC164" s="36">
        <f t="shared" si="17"/>
        <v>4.1666666666666664E-2</v>
      </c>
      <c r="AD164" s="36">
        <f t="shared" si="16"/>
        <v>0.1875</v>
      </c>
      <c r="AE164" s="36">
        <f t="shared" si="16"/>
        <v>0.125</v>
      </c>
      <c r="AF164" s="36">
        <f t="shared" si="16"/>
        <v>0.4375</v>
      </c>
      <c r="AG164" s="36">
        <f t="shared" si="16"/>
        <v>0.20833333333333334</v>
      </c>
      <c r="AH164" s="36">
        <f t="shared" si="16"/>
        <v>0</v>
      </c>
      <c r="AI164" s="95">
        <v>3.58</v>
      </c>
      <c r="AJ164" s="95">
        <v>1.1499999999999999</v>
      </c>
      <c r="AK164" s="96">
        <v>4</v>
      </c>
      <c r="AL164" s="96">
        <v>4</v>
      </c>
    </row>
    <row r="165" spans="1:38" s="37" customFormat="1" ht="18.75" customHeight="1" x14ac:dyDescent="0.25">
      <c r="A165" s="55" t="s">
        <v>87</v>
      </c>
      <c r="B165" s="105" t="s">
        <v>65</v>
      </c>
      <c r="C165" s="105" t="s">
        <v>66</v>
      </c>
      <c r="D165" s="105" t="s">
        <v>66</v>
      </c>
      <c r="E165" s="105" t="s">
        <v>66</v>
      </c>
      <c r="F165" s="105" t="s">
        <v>66</v>
      </c>
      <c r="G165" s="105" t="s">
        <v>66</v>
      </c>
      <c r="H165" s="105" t="s">
        <v>66</v>
      </c>
      <c r="I165" s="105" t="s">
        <v>66</v>
      </c>
      <c r="J165" s="105" t="s">
        <v>66</v>
      </c>
      <c r="K165" s="105" t="s">
        <v>66</v>
      </c>
      <c r="L165" s="105" t="s">
        <v>66</v>
      </c>
      <c r="M165" s="105" t="s">
        <v>66</v>
      </c>
      <c r="N165" s="105" t="s">
        <v>66</v>
      </c>
      <c r="O165" s="105" t="s">
        <v>66</v>
      </c>
      <c r="P165" s="105" t="s">
        <v>66</v>
      </c>
      <c r="Q165" s="105" t="s">
        <v>66</v>
      </c>
      <c r="R165" s="105" t="s">
        <v>66</v>
      </c>
      <c r="S165" s="105" t="s">
        <v>66</v>
      </c>
      <c r="T165" s="105" t="s">
        <v>66</v>
      </c>
      <c r="U165" s="101" t="s">
        <v>66</v>
      </c>
      <c r="V165" s="96">
        <v>1</v>
      </c>
      <c r="W165" s="96">
        <v>4</v>
      </c>
      <c r="X165" s="96">
        <v>12</v>
      </c>
      <c r="Y165" s="96">
        <v>15</v>
      </c>
      <c r="Z165" s="96">
        <v>13</v>
      </c>
      <c r="AA165" s="96">
        <v>3</v>
      </c>
      <c r="AB165" s="96">
        <v>48</v>
      </c>
      <c r="AC165" s="36">
        <f t="shared" si="17"/>
        <v>2.0833333333333332E-2</v>
      </c>
      <c r="AD165" s="36">
        <f>W165/$AB165</f>
        <v>8.3333333333333329E-2</v>
      </c>
      <c r="AE165" s="36">
        <f t="shared" si="16"/>
        <v>0.25</v>
      </c>
      <c r="AF165" s="36">
        <f t="shared" si="16"/>
        <v>0.3125</v>
      </c>
      <c r="AG165" s="36">
        <f t="shared" si="16"/>
        <v>0.27083333333333331</v>
      </c>
      <c r="AH165" s="36">
        <f t="shared" si="16"/>
        <v>6.25E-2</v>
      </c>
      <c r="AI165" s="95">
        <v>3.78</v>
      </c>
      <c r="AJ165" s="95">
        <v>1.04</v>
      </c>
      <c r="AK165" s="96">
        <v>4</v>
      </c>
      <c r="AL165" s="96">
        <v>4</v>
      </c>
    </row>
    <row r="166" spans="1:38" s="37" customFormat="1" ht="18.75" customHeight="1" x14ac:dyDescent="0.25">
      <c r="A166" s="55" t="s">
        <v>88</v>
      </c>
      <c r="B166" s="105" t="s">
        <v>75</v>
      </c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1"/>
      <c r="V166" s="96">
        <v>0</v>
      </c>
      <c r="W166" s="96">
        <v>2</v>
      </c>
      <c r="X166" s="96">
        <v>4</v>
      </c>
      <c r="Y166" s="96">
        <v>9</v>
      </c>
      <c r="Z166" s="96">
        <v>6</v>
      </c>
      <c r="AA166" s="96">
        <v>27</v>
      </c>
      <c r="AB166" s="96">
        <v>48</v>
      </c>
      <c r="AC166" s="36">
        <f t="shared" si="17"/>
        <v>0</v>
      </c>
      <c r="AD166" s="36">
        <f t="shared" ref="AD166" si="22">W166/$AB166</f>
        <v>4.1666666666666664E-2</v>
      </c>
      <c r="AE166" s="36">
        <f t="shared" si="16"/>
        <v>8.3333333333333329E-2</v>
      </c>
      <c r="AF166" s="36">
        <f t="shared" si="16"/>
        <v>0.1875</v>
      </c>
      <c r="AG166" s="36">
        <f t="shared" si="16"/>
        <v>0.125</v>
      </c>
      <c r="AH166" s="36">
        <f t="shared" si="16"/>
        <v>0.5625</v>
      </c>
      <c r="AI166" s="95">
        <v>3.9</v>
      </c>
      <c r="AJ166" s="95">
        <v>0.94</v>
      </c>
      <c r="AK166" s="96">
        <v>4</v>
      </c>
      <c r="AL166" s="96">
        <v>4</v>
      </c>
    </row>
    <row r="167" spans="1:38" s="37" customFormat="1" ht="19.5" customHeight="1" x14ac:dyDescent="0.25">
      <c r="A167" s="55" t="s">
        <v>89</v>
      </c>
      <c r="B167" s="105" t="s">
        <v>67</v>
      </c>
      <c r="C167" s="105" t="s">
        <v>68</v>
      </c>
      <c r="D167" s="105" t="s">
        <v>68</v>
      </c>
      <c r="E167" s="105" t="s">
        <v>68</v>
      </c>
      <c r="F167" s="105" t="s">
        <v>68</v>
      </c>
      <c r="G167" s="105" t="s">
        <v>68</v>
      </c>
      <c r="H167" s="105" t="s">
        <v>68</v>
      </c>
      <c r="I167" s="105" t="s">
        <v>68</v>
      </c>
      <c r="J167" s="105" t="s">
        <v>68</v>
      </c>
      <c r="K167" s="105" t="s">
        <v>68</v>
      </c>
      <c r="L167" s="105" t="s">
        <v>68</v>
      </c>
      <c r="M167" s="105" t="s">
        <v>68</v>
      </c>
      <c r="N167" s="105" t="s">
        <v>68</v>
      </c>
      <c r="O167" s="105" t="s">
        <v>68</v>
      </c>
      <c r="P167" s="105" t="s">
        <v>68</v>
      </c>
      <c r="Q167" s="105" t="s">
        <v>68</v>
      </c>
      <c r="R167" s="105" t="s">
        <v>68</v>
      </c>
      <c r="S167" s="105" t="s">
        <v>68</v>
      </c>
      <c r="T167" s="105" t="s">
        <v>68</v>
      </c>
      <c r="U167" s="101" t="s">
        <v>68</v>
      </c>
      <c r="V167" s="96">
        <v>1</v>
      </c>
      <c r="W167" s="96">
        <v>4</v>
      </c>
      <c r="X167" s="96">
        <v>9</v>
      </c>
      <c r="Y167" s="96">
        <v>15</v>
      </c>
      <c r="Z167" s="96">
        <v>11</v>
      </c>
      <c r="AA167" s="96">
        <v>8</v>
      </c>
      <c r="AB167" s="96">
        <v>48</v>
      </c>
      <c r="AC167" s="36">
        <f t="shared" si="17"/>
        <v>2.0833333333333332E-2</v>
      </c>
      <c r="AD167" s="36">
        <f t="shared" si="16"/>
        <v>8.3333333333333329E-2</v>
      </c>
      <c r="AE167" s="36">
        <f t="shared" si="16"/>
        <v>0.1875</v>
      </c>
      <c r="AF167" s="36">
        <f t="shared" si="16"/>
        <v>0.3125</v>
      </c>
      <c r="AG167" s="36">
        <f t="shared" si="16"/>
        <v>0.22916666666666666</v>
      </c>
      <c r="AH167" s="36">
        <f t="shared" si="16"/>
        <v>0.16666666666666666</v>
      </c>
      <c r="AI167" s="95">
        <v>3.78</v>
      </c>
      <c r="AJ167" s="95">
        <v>1.05</v>
      </c>
      <c r="AK167" s="96">
        <v>4</v>
      </c>
      <c r="AL167" s="96">
        <v>4</v>
      </c>
    </row>
    <row r="168" spans="1:38" s="37" customFormat="1" ht="19.5" customHeight="1" x14ac:dyDescent="0.25">
      <c r="A168" s="55" t="s">
        <v>90</v>
      </c>
      <c r="B168" s="101" t="s">
        <v>76</v>
      </c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96">
        <v>0</v>
      </c>
      <c r="W168" s="96">
        <v>2</v>
      </c>
      <c r="X168" s="96">
        <v>1</v>
      </c>
      <c r="Y168" s="96">
        <v>0</v>
      </c>
      <c r="Z168" s="96">
        <v>1</v>
      </c>
      <c r="AA168" s="96">
        <v>0</v>
      </c>
      <c r="AB168" s="96">
        <v>4</v>
      </c>
      <c r="AC168" s="36">
        <f t="shared" si="17"/>
        <v>0</v>
      </c>
      <c r="AD168" s="36">
        <f t="shared" si="16"/>
        <v>0.5</v>
      </c>
      <c r="AE168" s="36">
        <f t="shared" si="16"/>
        <v>0.25</v>
      </c>
      <c r="AF168" s="36">
        <f t="shared" si="16"/>
        <v>0</v>
      </c>
      <c r="AG168" s="36">
        <f t="shared" si="16"/>
        <v>0.25</v>
      </c>
      <c r="AH168" s="36">
        <f t="shared" si="16"/>
        <v>0</v>
      </c>
      <c r="AI168" s="95">
        <v>3</v>
      </c>
      <c r="AJ168" s="95">
        <v>1.41</v>
      </c>
      <c r="AK168" s="96">
        <v>3</v>
      </c>
      <c r="AL168" s="96">
        <v>2</v>
      </c>
    </row>
    <row r="169" spans="1:38" s="37" customFormat="1" ht="19.5" customHeight="1" x14ac:dyDescent="0.25">
      <c r="A169" s="55" t="s">
        <v>91</v>
      </c>
      <c r="B169" s="101" t="s">
        <v>77</v>
      </c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96">
        <v>0</v>
      </c>
      <c r="W169" s="96">
        <v>2</v>
      </c>
      <c r="X169" s="96">
        <v>1</v>
      </c>
      <c r="Y169" s="96">
        <v>0</v>
      </c>
      <c r="Z169" s="96">
        <v>1</v>
      </c>
      <c r="AA169" s="96">
        <v>0</v>
      </c>
      <c r="AB169" s="96">
        <v>4</v>
      </c>
      <c r="AC169" s="36">
        <f t="shared" si="17"/>
        <v>0</v>
      </c>
      <c r="AD169" s="36">
        <f t="shared" si="16"/>
        <v>0.5</v>
      </c>
      <c r="AE169" s="36">
        <f t="shared" si="16"/>
        <v>0.25</v>
      </c>
      <c r="AF169" s="36">
        <f t="shared" si="16"/>
        <v>0</v>
      </c>
      <c r="AG169" s="36">
        <f t="shared" si="16"/>
        <v>0.25</v>
      </c>
      <c r="AH169" s="36">
        <f t="shared" si="16"/>
        <v>0</v>
      </c>
      <c r="AI169" s="95">
        <v>3</v>
      </c>
      <c r="AJ169" s="95">
        <v>1.41</v>
      </c>
      <c r="AK169" s="96">
        <v>3</v>
      </c>
      <c r="AL169" s="96">
        <v>2</v>
      </c>
    </row>
    <row r="170" spans="1:38" s="79" customFormat="1" ht="19.5" customHeight="1" x14ac:dyDescent="0.25">
      <c r="A170" s="55" t="s">
        <v>92</v>
      </c>
      <c r="B170" s="101" t="s">
        <v>78</v>
      </c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3"/>
      <c r="V170" s="96">
        <v>0</v>
      </c>
      <c r="W170" s="96">
        <v>0</v>
      </c>
      <c r="X170" s="96">
        <v>0</v>
      </c>
      <c r="Y170" s="96">
        <v>2</v>
      </c>
      <c r="Z170" s="96">
        <v>2</v>
      </c>
      <c r="AA170" s="96">
        <v>0</v>
      </c>
      <c r="AB170" s="96">
        <v>4</v>
      </c>
      <c r="AC170" s="36">
        <f t="shared" ref="AC170:AH170" si="23">V170/$AB170</f>
        <v>0</v>
      </c>
      <c r="AD170" s="36">
        <f t="shared" si="23"/>
        <v>0</v>
      </c>
      <c r="AE170" s="36">
        <f t="shared" si="23"/>
        <v>0</v>
      </c>
      <c r="AF170" s="36">
        <f t="shared" si="23"/>
        <v>0.5</v>
      </c>
      <c r="AG170" s="36">
        <f t="shared" si="23"/>
        <v>0.5</v>
      </c>
      <c r="AH170" s="36">
        <f t="shared" si="23"/>
        <v>0</v>
      </c>
      <c r="AI170" s="95">
        <v>4.5</v>
      </c>
      <c r="AJ170" s="95">
        <v>0.57999999999999996</v>
      </c>
      <c r="AK170" s="96">
        <v>5</v>
      </c>
      <c r="AL170" s="96">
        <v>4</v>
      </c>
    </row>
    <row r="171" spans="1:38" s="60" customFormat="1" ht="19.5" customHeight="1" x14ac:dyDescent="0.3">
      <c r="A171" s="69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8"/>
      <c r="W171" s="78"/>
      <c r="X171" s="78"/>
      <c r="Y171" s="78"/>
      <c r="Z171" s="78"/>
      <c r="AA171" s="78"/>
      <c r="AB171" s="78"/>
      <c r="AC171" s="72"/>
      <c r="AD171" s="72"/>
      <c r="AE171" s="72"/>
      <c r="AF171" s="72"/>
      <c r="AG171" s="72"/>
      <c r="AH171" s="72"/>
      <c r="AI171" s="78"/>
      <c r="AJ171" s="78"/>
      <c r="AK171" s="78"/>
      <c r="AL171" s="78"/>
    </row>
    <row r="172" spans="1:38" s="60" customFormat="1" ht="19.5" customHeight="1" x14ac:dyDescent="0.3">
      <c r="A172" s="69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8"/>
      <c r="W172" s="78"/>
      <c r="X172" s="78"/>
      <c r="Y172" s="78"/>
      <c r="Z172" s="78"/>
      <c r="AA172" s="78"/>
      <c r="AB172" s="78"/>
      <c r="AC172" s="72"/>
      <c r="AD172" s="72"/>
      <c r="AE172" s="72"/>
      <c r="AF172" s="72"/>
      <c r="AG172" s="72"/>
      <c r="AH172" s="72"/>
      <c r="AI172" s="78"/>
      <c r="AJ172" s="78"/>
      <c r="AK172" s="78"/>
      <c r="AL172" s="78"/>
    </row>
    <row r="173" spans="1:38" s="60" customFormat="1" ht="19.5" customHeight="1" x14ac:dyDescent="0.3">
      <c r="A173" s="69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8"/>
      <c r="W173" s="78"/>
      <c r="X173" s="78"/>
      <c r="Y173" s="78"/>
      <c r="Z173" s="78"/>
      <c r="AA173" s="78"/>
      <c r="AB173" s="78"/>
      <c r="AC173" s="72"/>
      <c r="AD173" s="72"/>
      <c r="AE173" s="72"/>
      <c r="AF173" s="72"/>
      <c r="AG173" s="72"/>
      <c r="AH173" s="72"/>
      <c r="AI173" s="78"/>
      <c r="AJ173" s="78"/>
      <c r="AK173" s="78"/>
      <c r="AL173" s="78"/>
    </row>
    <row r="174" spans="1:38" s="60" customFormat="1" ht="19.5" customHeight="1" x14ac:dyDescent="0.3">
      <c r="A174" s="104" t="s">
        <v>94</v>
      </c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77"/>
      <c r="O174" s="77"/>
      <c r="P174" s="77"/>
      <c r="Q174" s="77"/>
      <c r="R174" s="77"/>
      <c r="S174" s="77"/>
      <c r="T174" s="77"/>
      <c r="U174" s="77"/>
      <c r="V174" s="78"/>
      <c r="W174" s="78"/>
      <c r="X174" s="78"/>
      <c r="Y174" s="78"/>
      <c r="Z174" s="78"/>
      <c r="AA174" s="78"/>
      <c r="AB174" s="78"/>
      <c r="AC174" s="72"/>
      <c r="AD174" s="72"/>
      <c r="AE174" s="72"/>
      <c r="AF174" s="72"/>
      <c r="AG174" s="72"/>
      <c r="AH174" s="72"/>
      <c r="AI174" s="78"/>
      <c r="AJ174" s="78"/>
      <c r="AK174" s="78"/>
      <c r="AL174" s="78"/>
    </row>
    <row r="175" spans="1:38" s="60" customFormat="1" ht="48" customHeight="1" x14ac:dyDescent="0.3">
      <c r="A175" s="69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100" t="s">
        <v>95</v>
      </c>
      <c r="P175" s="100"/>
      <c r="Q175" s="100"/>
      <c r="R175" s="100"/>
      <c r="S175" s="100"/>
      <c r="T175" s="100"/>
      <c r="U175" s="77"/>
      <c r="V175" s="78"/>
      <c r="W175" s="78"/>
      <c r="X175" s="78"/>
      <c r="Y175" s="78"/>
      <c r="Z175" s="78"/>
      <c r="AA175" s="78"/>
      <c r="AB175" s="78"/>
      <c r="AC175" s="72"/>
      <c r="AD175" s="72"/>
      <c r="AE175" s="72"/>
      <c r="AF175" s="72"/>
      <c r="AG175" s="72"/>
      <c r="AH175" s="72"/>
      <c r="AI175" s="78"/>
      <c r="AJ175" s="78"/>
      <c r="AK175" s="78"/>
      <c r="AL175" s="78"/>
    </row>
    <row r="176" spans="1:38" s="60" customFormat="1" ht="19.5" customHeight="1" x14ac:dyDescent="0.3">
      <c r="A176" s="69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82" t="s">
        <v>96</v>
      </c>
      <c r="P176" s="81"/>
      <c r="Q176" s="81"/>
      <c r="R176" s="81"/>
      <c r="S176" s="81"/>
      <c r="T176" s="90">
        <v>12</v>
      </c>
      <c r="U176" s="77"/>
      <c r="V176" s="78"/>
      <c r="W176" s="78"/>
      <c r="X176" s="78"/>
      <c r="Y176" s="78"/>
      <c r="Z176" s="78"/>
      <c r="AA176" s="78"/>
      <c r="AB176" s="78"/>
      <c r="AC176" s="72"/>
      <c r="AD176" s="72"/>
      <c r="AE176" s="72"/>
      <c r="AF176" s="72"/>
      <c r="AG176" s="72"/>
      <c r="AH176" s="72"/>
      <c r="AI176" s="78"/>
      <c r="AJ176" s="78"/>
      <c r="AK176" s="78"/>
      <c r="AL176" s="78"/>
    </row>
    <row r="177" spans="1:38" s="60" customFormat="1" ht="19.5" customHeight="1" x14ac:dyDescent="0.3">
      <c r="A177" s="69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82" t="s">
        <v>97</v>
      </c>
      <c r="P177" s="83"/>
      <c r="Q177" s="81"/>
      <c r="R177" s="81"/>
      <c r="S177" s="81"/>
      <c r="T177" s="90">
        <v>10</v>
      </c>
      <c r="U177" s="77"/>
      <c r="V177" s="78"/>
      <c r="W177" s="78"/>
      <c r="X177" s="78"/>
      <c r="Y177" s="78"/>
      <c r="Z177" s="78"/>
      <c r="AA177" s="78"/>
      <c r="AB177" s="78"/>
      <c r="AC177" s="72"/>
      <c r="AD177" s="72"/>
      <c r="AE177" s="72"/>
      <c r="AF177" s="72"/>
      <c r="AG177" s="72"/>
      <c r="AH177" s="72"/>
      <c r="AI177" s="78"/>
      <c r="AJ177" s="78"/>
      <c r="AK177" s="78"/>
      <c r="AL177" s="78"/>
    </row>
    <row r="178" spans="1:38" s="60" customFormat="1" ht="19.5" customHeight="1" x14ac:dyDescent="0.3">
      <c r="A178" s="69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82" t="s">
        <v>98</v>
      </c>
      <c r="P178" s="83"/>
      <c r="Q178" s="81"/>
      <c r="R178" s="81"/>
      <c r="S178" s="81"/>
      <c r="T178" s="90">
        <v>7</v>
      </c>
      <c r="U178" s="77"/>
      <c r="V178" s="78"/>
      <c r="W178" s="78"/>
      <c r="X178" s="78"/>
      <c r="Y178" s="78"/>
      <c r="Z178" s="78"/>
      <c r="AA178" s="78"/>
      <c r="AB178" s="78"/>
      <c r="AC178" s="72"/>
      <c r="AD178" s="72"/>
      <c r="AE178" s="72"/>
      <c r="AF178" s="72"/>
      <c r="AG178" s="72"/>
      <c r="AH178" s="72"/>
      <c r="AI178" s="78"/>
      <c r="AJ178" s="78"/>
      <c r="AK178" s="78"/>
      <c r="AL178" s="78"/>
    </row>
    <row r="179" spans="1:38" s="60" customFormat="1" ht="19.5" customHeight="1" x14ac:dyDescent="0.3">
      <c r="A179" s="69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80" t="s">
        <v>108</v>
      </c>
      <c r="P179" s="83"/>
      <c r="Q179" s="81"/>
      <c r="R179" s="81"/>
      <c r="S179" s="81"/>
      <c r="T179" s="90">
        <v>8</v>
      </c>
      <c r="U179" s="77"/>
      <c r="V179" s="78"/>
      <c r="W179" s="78"/>
      <c r="X179" s="78"/>
      <c r="Y179" s="78"/>
      <c r="Z179" s="78"/>
      <c r="AA179" s="78"/>
      <c r="AB179" s="78"/>
      <c r="AC179" s="72"/>
      <c r="AD179" s="72"/>
      <c r="AE179" s="72"/>
      <c r="AF179" s="72"/>
      <c r="AG179" s="72"/>
      <c r="AH179" s="72"/>
      <c r="AI179" s="78"/>
      <c r="AJ179" s="78"/>
      <c r="AK179" s="78"/>
      <c r="AL179" s="78"/>
    </row>
    <row r="180" spans="1:38" s="60" customFormat="1" ht="19.5" customHeight="1" x14ac:dyDescent="0.3">
      <c r="A180" s="69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148" t="s">
        <v>100</v>
      </c>
      <c r="P180" s="148"/>
      <c r="Q180" s="148"/>
      <c r="R180" s="148"/>
      <c r="S180" s="148"/>
      <c r="T180" s="148"/>
      <c r="U180" s="77"/>
      <c r="V180" s="78"/>
      <c r="W180" s="78"/>
      <c r="X180" s="78"/>
      <c r="Y180" s="78"/>
      <c r="Z180" s="78"/>
      <c r="AA180" s="78"/>
      <c r="AB180" s="78"/>
      <c r="AC180" s="72"/>
      <c r="AD180" s="72"/>
      <c r="AE180" s="72"/>
      <c r="AF180" s="72"/>
      <c r="AG180" s="72"/>
      <c r="AH180" s="72"/>
      <c r="AI180" s="78"/>
      <c r="AJ180" s="78"/>
      <c r="AK180" s="78"/>
      <c r="AL180" s="78"/>
    </row>
    <row r="181" spans="1:38" s="60" customFormat="1" ht="19.5" customHeight="1" x14ac:dyDescent="0.3">
      <c r="A181" s="69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148" t="s">
        <v>101</v>
      </c>
      <c r="P181" s="148"/>
      <c r="Q181" s="148"/>
      <c r="R181" s="148"/>
      <c r="S181" s="148"/>
      <c r="T181" s="148"/>
      <c r="U181" s="77"/>
      <c r="V181" s="78"/>
      <c r="W181" s="78"/>
      <c r="X181" s="78"/>
      <c r="Y181" s="78"/>
      <c r="Z181" s="78"/>
      <c r="AA181" s="78"/>
      <c r="AB181" s="78"/>
      <c r="AC181" s="72"/>
      <c r="AD181" s="72"/>
      <c r="AE181" s="72"/>
      <c r="AF181" s="72"/>
      <c r="AG181" s="72"/>
      <c r="AH181" s="72"/>
      <c r="AI181" s="78"/>
      <c r="AJ181" s="78"/>
      <c r="AK181" s="78"/>
      <c r="AL181" s="78"/>
    </row>
    <row r="182" spans="1:38" s="60" customFormat="1" ht="19.5" customHeight="1" x14ac:dyDescent="0.3">
      <c r="A182" s="69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148" t="s">
        <v>102</v>
      </c>
      <c r="P182" s="148"/>
      <c r="Q182" s="148"/>
      <c r="R182" s="148"/>
      <c r="S182" s="148"/>
      <c r="T182" s="148"/>
      <c r="U182" s="77"/>
      <c r="V182" s="78"/>
      <c r="W182" s="78"/>
      <c r="X182" s="78"/>
      <c r="Y182" s="78"/>
      <c r="Z182" s="78"/>
      <c r="AA182" s="78"/>
      <c r="AB182" s="78"/>
      <c r="AC182" s="72"/>
      <c r="AD182" s="72"/>
      <c r="AE182" s="72"/>
      <c r="AF182" s="72"/>
      <c r="AG182" s="72"/>
      <c r="AH182" s="72"/>
      <c r="AI182" s="78"/>
      <c r="AJ182" s="78"/>
      <c r="AK182" s="78"/>
      <c r="AL182" s="78"/>
    </row>
    <row r="183" spans="1:38" s="60" customFormat="1" ht="19.5" customHeight="1" x14ac:dyDescent="0.3">
      <c r="A183" s="69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148" t="s">
        <v>103</v>
      </c>
      <c r="P183" s="148"/>
      <c r="Q183" s="148"/>
      <c r="R183" s="148"/>
      <c r="S183" s="148"/>
      <c r="T183" s="148"/>
      <c r="U183" s="77"/>
      <c r="V183" s="78"/>
      <c r="W183" s="78"/>
      <c r="X183" s="78"/>
      <c r="Y183" s="78"/>
      <c r="Z183" s="78"/>
      <c r="AA183" s="78"/>
      <c r="AB183" s="78"/>
      <c r="AC183" s="72"/>
      <c r="AD183" s="72"/>
      <c r="AE183" s="72"/>
      <c r="AF183" s="72"/>
      <c r="AG183" s="72"/>
      <c r="AH183" s="72"/>
      <c r="AI183" s="78"/>
      <c r="AJ183" s="78"/>
      <c r="AK183" s="78"/>
      <c r="AL183" s="78"/>
    </row>
    <row r="184" spans="1:38" s="60" customFormat="1" ht="19.5" customHeight="1" x14ac:dyDescent="0.3">
      <c r="A184" s="69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148" t="s">
        <v>104</v>
      </c>
      <c r="P184" s="148"/>
      <c r="Q184" s="148"/>
      <c r="R184" s="148"/>
      <c r="S184" s="148"/>
      <c r="T184" s="148"/>
      <c r="U184" s="77"/>
      <c r="V184" s="78"/>
      <c r="W184" s="78"/>
      <c r="X184" s="78"/>
      <c r="Y184" s="78"/>
      <c r="Z184" s="78"/>
      <c r="AA184" s="78"/>
      <c r="AB184" s="78"/>
      <c r="AC184" s="72"/>
      <c r="AD184" s="72"/>
      <c r="AE184" s="72"/>
      <c r="AF184" s="72"/>
      <c r="AG184" s="72"/>
      <c r="AH184" s="72"/>
      <c r="AI184" s="78"/>
      <c r="AJ184" s="78"/>
      <c r="AK184" s="78"/>
      <c r="AL184" s="78"/>
    </row>
    <row r="185" spans="1:38" s="60" customFormat="1" ht="37.5" customHeight="1" x14ac:dyDescent="0.3">
      <c r="A185" s="69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148" t="s">
        <v>105</v>
      </c>
      <c r="P185" s="148"/>
      <c r="Q185" s="148"/>
      <c r="R185" s="148"/>
      <c r="S185" s="148"/>
      <c r="T185" s="148"/>
      <c r="U185" s="77"/>
      <c r="V185" s="78"/>
      <c r="W185" s="78"/>
      <c r="X185" s="78"/>
      <c r="Y185" s="78"/>
      <c r="Z185" s="78"/>
      <c r="AA185" s="78"/>
      <c r="AB185" s="78"/>
      <c r="AC185" s="72"/>
      <c r="AD185" s="72"/>
      <c r="AE185" s="72"/>
      <c r="AF185" s="72"/>
      <c r="AG185" s="72"/>
      <c r="AH185" s="72"/>
      <c r="AI185" s="78"/>
      <c r="AJ185" s="78"/>
      <c r="AK185" s="78"/>
      <c r="AL185" s="78"/>
    </row>
    <row r="186" spans="1:38" s="60" customFormat="1" ht="19.5" customHeight="1" x14ac:dyDescent="0.3">
      <c r="A186" s="69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148" t="s">
        <v>106</v>
      </c>
      <c r="P186" s="148"/>
      <c r="Q186" s="148"/>
      <c r="R186" s="148"/>
      <c r="S186" s="148"/>
      <c r="T186" s="148"/>
      <c r="U186" s="77"/>
      <c r="V186" s="78"/>
      <c r="W186" s="78"/>
      <c r="X186" s="78"/>
      <c r="Y186" s="78"/>
      <c r="Z186" s="78"/>
      <c r="AA186" s="78"/>
      <c r="AB186" s="78"/>
      <c r="AC186" s="72"/>
      <c r="AD186" s="72"/>
      <c r="AE186" s="72"/>
      <c r="AF186" s="72"/>
      <c r="AG186" s="72"/>
      <c r="AH186" s="72"/>
      <c r="AI186" s="78"/>
      <c r="AJ186" s="78"/>
      <c r="AK186" s="78"/>
      <c r="AL186" s="78"/>
    </row>
    <row r="187" spans="1:38" s="60" customFormat="1" ht="19.5" customHeight="1" x14ac:dyDescent="0.3">
      <c r="A187" s="69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148" t="s">
        <v>107</v>
      </c>
      <c r="P187" s="148"/>
      <c r="Q187" s="148"/>
      <c r="R187" s="148"/>
      <c r="S187" s="148"/>
      <c r="T187" s="148"/>
      <c r="U187" s="77"/>
      <c r="V187" s="78"/>
      <c r="W187" s="78"/>
      <c r="X187" s="78"/>
      <c r="Y187" s="78"/>
      <c r="Z187" s="78"/>
      <c r="AA187" s="78"/>
      <c r="AB187" s="78"/>
      <c r="AC187" s="72"/>
      <c r="AD187" s="72"/>
      <c r="AE187" s="72"/>
      <c r="AF187" s="72"/>
      <c r="AG187" s="72"/>
      <c r="AH187" s="72"/>
      <c r="AI187" s="78"/>
      <c r="AJ187" s="78"/>
      <c r="AK187" s="78"/>
      <c r="AL187" s="78"/>
    </row>
    <row r="188" spans="1:38" s="60" customFormat="1" ht="19.5" customHeight="1" x14ac:dyDescent="0.3">
      <c r="A188" s="69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8"/>
      <c r="W188" s="78"/>
      <c r="X188" s="78"/>
      <c r="Y188" s="78"/>
      <c r="Z188" s="78"/>
      <c r="AA188" s="78"/>
      <c r="AB188" s="78"/>
      <c r="AC188" s="72"/>
      <c r="AD188" s="72"/>
      <c r="AE188" s="72"/>
      <c r="AF188" s="72"/>
      <c r="AG188" s="72"/>
      <c r="AH188" s="72"/>
      <c r="AI188" s="78"/>
      <c r="AJ188" s="78"/>
      <c r="AK188" s="78"/>
      <c r="AL188" s="78"/>
    </row>
    <row r="189" spans="1:38" s="60" customFormat="1" ht="19.5" customHeight="1" x14ac:dyDescent="0.3">
      <c r="A189" s="69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8"/>
      <c r="W189" s="78"/>
      <c r="X189" s="78"/>
      <c r="Y189" s="78"/>
      <c r="Z189" s="78"/>
      <c r="AA189" s="78"/>
      <c r="AB189" s="78"/>
      <c r="AC189" s="72"/>
      <c r="AD189" s="72"/>
      <c r="AE189" s="72"/>
      <c r="AF189" s="72"/>
      <c r="AG189" s="72"/>
      <c r="AH189" s="72"/>
      <c r="AI189" s="78"/>
      <c r="AJ189" s="78"/>
      <c r="AK189" s="78"/>
      <c r="AL189" s="78"/>
    </row>
    <row r="190" spans="1:38" s="60" customFormat="1" ht="19.5" customHeight="1" x14ac:dyDescent="0.3">
      <c r="A190" s="69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8"/>
      <c r="W190" s="78"/>
      <c r="X190" s="78"/>
      <c r="Y190" s="78"/>
      <c r="Z190" s="78"/>
      <c r="AA190" s="78"/>
      <c r="AB190" s="78"/>
      <c r="AC190" s="72"/>
      <c r="AD190" s="72"/>
      <c r="AE190" s="72"/>
      <c r="AF190" s="72"/>
      <c r="AG190" s="72"/>
      <c r="AH190" s="72"/>
      <c r="AI190" s="78"/>
      <c r="AJ190" s="78"/>
      <c r="AK190" s="78"/>
      <c r="AL190" s="78"/>
    </row>
    <row r="191" spans="1:38" s="60" customFormat="1" ht="19.5" customHeight="1" x14ac:dyDescent="0.3">
      <c r="A191" s="69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8"/>
      <c r="W191" s="78"/>
      <c r="X191" s="78"/>
      <c r="Y191" s="78"/>
      <c r="Z191" s="78"/>
      <c r="AA191" s="78"/>
      <c r="AB191" s="78"/>
      <c r="AC191" s="72"/>
      <c r="AD191" s="72"/>
      <c r="AE191" s="72"/>
      <c r="AF191" s="72"/>
      <c r="AG191" s="72"/>
      <c r="AH191" s="72"/>
      <c r="AI191" s="78"/>
      <c r="AJ191" s="78"/>
      <c r="AK191" s="78"/>
      <c r="AL191" s="78"/>
    </row>
    <row r="192" spans="1:38" s="60" customFormat="1" ht="19.5" customHeight="1" x14ac:dyDescent="0.3">
      <c r="A192" s="69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8"/>
      <c r="W192" s="78"/>
      <c r="X192" s="78"/>
      <c r="Y192" s="78"/>
      <c r="Z192" s="78"/>
      <c r="AA192" s="78"/>
      <c r="AB192" s="78"/>
      <c r="AC192" s="72"/>
      <c r="AD192" s="72"/>
      <c r="AE192" s="72"/>
      <c r="AF192" s="72"/>
      <c r="AG192" s="72"/>
      <c r="AH192" s="72"/>
      <c r="AI192" s="78"/>
      <c r="AJ192" s="78"/>
      <c r="AK192" s="78"/>
      <c r="AL192" s="78"/>
    </row>
    <row r="193" spans="1:38" s="60" customFormat="1" ht="19.5" customHeight="1" x14ac:dyDescent="0.3">
      <c r="A193" s="69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8"/>
      <c r="W193" s="78"/>
      <c r="X193" s="78"/>
      <c r="Y193" s="78"/>
      <c r="Z193" s="78"/>
      <c r="AA193" s="78"/>
      <c r="AB193" s="78"/>
      <c r="AC193" s="72"/>
      <c r="AD193" s="72"/>
      <c r="AE193" s="72"/>
      <c r="AF193" s="72"/>
      <c r="AG193" s="72"/>
      <c r="AH193" s="72"/>
      <c r="AI193" s="78"/>
      <c r="AJ193" s="78"/>
      <c r="AK193" s="78"/>
      <c r="AL193" s="78"/>
    </row>
    <row r="194" spans="1:38" s="60" customFormat="1" ht="19.5" customHeight="1" x14ac:dyDescent="0.3">
      <c r="A194" s="69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8"/>
      <c r="W194" s="78"/>
      <c r="X194" s="78"/>
      <c r="Y194" s="78"/>
      <c r="Z194" s="78"/>
      <c r="AA194" s="78"/>
      <c r="AB194" s="78"/>
      <c r="AC194" s="72"/>
      <c r="AD194" s="72"/>
      <c r="AE194" s="72"/>
      <c r="AF194" s="72"/>
      <c r="AG194" s="72"/>
      <c r="AH194" s="72"/>
      <c r="AI194" s="78"/>
      <c r="AJ194" s="78"/>
      <c r="AK194" s="78"/>
      <c r="AL194" s="78"/>
    </row>
    <row r="195" spans="1:38" s="60" customFormat="1" ht="19.5" customHeight="1" x14ac:dyDescent="0.3">
      <c r="A195" s="69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8"/>
      <c r="W195" s="78"/>
      <c r="X195" s="78"/>
      <c r="Y195" s="78"/>
      <c r="Z195" s="78"/>
      <c r="AA195" s="78"/>
      <c r="AB195" s="78"/>
      <c r="AC195" s="72"/>
      <c r="AD195" s="72"/>
      <c r="AE195" s="72"/>
      <c r="AF195" s="72"/>
      <c r="AG195" s="72"/>
      <c r="AH195" s="72"/>
      <c r="AI195" s="78"/>
      <c r="AJ195" s="78"/>
      <c r="AK195" s="78"/>
      <c r="AL195" s="78"/>
    </row>
    <row r="196" spans="1:38" s="60" customFormat="1" ht="19.5" customHeight="1" x14ac:dyDescent="0.3">
      <c r="A196" s="69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8"/>
      <c r="W196" s="78"/>
      <c r="X196" s="78"/>
      <c r="Y196" s="78"/>
      <c r="Z196" s="78"/>
      <c r="AA196" s="78"/>
      <c r="AB196" s="78"/>
      <c r="AC196" s="72"/>
      <c r="AD196" s="72"/>
      <c r="AE196" s="72"/>
      <c r="AF196" s="72"/>
      <c r="AG196" s="72"/>
      <c r="AH196" s="72"/>
      <c r="AI196" s="78"/>
      <c r="AJ196" s="78"/>
      <c r="AK196" s="78"/>
      <c r="AL196" s="78"/>
    </row>
    <row r="197" spans="1:38" s="60" customFormat="1" ht="19.5" customHeight="1" x14ac:dyDescent="0.3">
      <c r="A197" s="69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8"/>
      <c r="W197" s="78"/>
      <c r="X197" s="78"/>
      <c r="Y197" s="78"/>
      <c r="Z197" s="78"/>
      <c r="AA197" s="78"/>
      <c r="AB197" s="78"/>
      <c r="AC197" s="72"/>
      <c r="AD197" s="72"/>
      <c r="AE197" s="72"/>
      <c r="AF197" s="72"/>
      <c r="AG197" s="72"/>
      <c r="AH197" s="72"/>
      <c r="AI197" s="78"/>
      <c r="AJ197" s="78"/>
      <c r="AK197" s="78"/>
      <c r="AL197" s="78"/>
    </row>
    <row r="198" spans="1:38" s="60" customFormat="1" ht="19.5" customHeight="1" x14ac:dyDescent="0.3">
      <c r="A198" s="69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8"/>
      <c r="W198" s="78"/>
      <c r="X198" s="78"/>
      <c r="Y198" s="78"/>
      <c r="Z198" s="78"/>
      <c r="AA198" s="78"/>
      <c r="AB198" s="78"/>
      <c r="AC198" s="72"/>
      <c r="AD198" s="72"/>
      <c r="AE198" s="72"/>
      <c r="AF198" s="72"/>
      <c r="AG198" s="72"/>
      <c r="AH198" s="72"/>
      <c r="AI198" s="78"/>
      <c r="AJ198" s="78"/>
      <c r="AK198" s="78"/>
      <c r="AL198" s="78"/>
    </row>
    <row r="199" spans="1:38" s="60" customFormat="1" ht="19.5" customHeight="1" x14ac:dyDescent="0.3">
      <c r="A199" s="69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8"/>
      <c r="W199" s="78"/>
      <c r="X199" s="78"/>
      <c r="Y199" s="78"/>
      <c r="Z199" s="78"/>
      <c r="AA199" s="78"/>
      <c r="AB199" s="78"/>
      <c r="AC199" s="72"/>
      <c r="AD199" s="72"/>
      <c r="AE199" s="72"/>
      <c r="AF199" s="72"/>
      <c r="AG199" s="72"/>
      <c r="AH199" s="72"/>
      <c r="AI199" s="78"/>
      <c r="AJ199" s="78"/>
      <c r="AK199" s="78"/>
      <c r="AL199" s="78"/>
    </row>
    <row r="200" spans="1:38" s="60" customFormat="1" ht="19.5" customHeight="1" x14ac:dyDescent="0.3">
      <c r="A200" s="69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8"/>
      <c r="W200" s="78"/>
      <c r="X200" s="78"/>
      <c r="Y200" s="78"/>
      <c r="Z200" s="78"/>
      <c r="AA200" s="78"/>
      <c r="AB200" s="78"/>
      <c r="AC200" s="72"/>
      <c r="AD200" s="72"/>
      <c r="AE200" s="72"/>
      <c r="AF200" s="72"/>
      <c r="AG200" s="72"/>
      <c r="AH200" s="72"/>
      <c r="AI200" s="78"/>
      <c r="AJ200" s="78"/>
      <c r="AK200" s="78"/>
      <c r="AL200" s="78"/>
    </row>
    <row r="201" spans="1:38" s="60" customFormat="1" ht="19.5" customHeight="1" x14ac:dyDescent="0.3">
      <c r="A201" s="69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8"/>
      <c r="W201" s="78"/>
      <c r="X201" s="78"/>
      <c r="Y201" s="78"/>
      <c r="Z201" s="78"/>
      <c r="AA201" s="78"/>
      <c r="AB201" s="78"/>
      <c r="AC201" s="72"/>
      <c r="AD201" s="72"/>
      <c r="AE201" s="72"/>
      <c r="AF201" s="72"/>
      <c r="AG201" s="72"/>
      <c r="AH201" s="72"/>
      <c r="AI201" s="78"/>
      <c r="AJ201" s="78"/>
      <c r="AK201" s="78"/>
      <c r="AL201" s="78"/>
    </row>
    <row r="204" spans="1:38" x14ac:dyDescent="0.25">
      <c r="A204" s="28"/>
      <c r="B204" s="28"/>
      <c r="C204" s="28"/>
      <c r="D204" s="28"/>
      <c r="E204" s="28"/>
      <c r="F204" s="28"/>
      <c r="G204" s="28"/>
    </row>
    <row r="205" spans="1:38" x14ac:dyDescent="0.25">
      <c r="A205" t="s">
        <v>29</v>
      </c>
      <c r="B205" t="s">
        <v>30</v>
      </c>
      <c r="C205" s="28"/>
      <c r="D205" s="28"/>
      <c r="E205" s="28"/>
      <c r="F205" s="28"/>
      <c r="G205" s="28"/>
    </row>
    <row r="206" spans="1:38" x14ac:dyDescent="0.25">
      <c r="A206" s="28">
        <v>44</v>
      </c>
      <c r="B206" s="28">
        <v>5</v>
      </c>
      <c r="C206" s="28"/>
      <c r="D206" s="28"/>
      <c r="E206" s="28"/>
      <c r="F206" s="28"/>
    </row>
    <row r="207" spans="1:38" x14ac:dyDescent="0.25">
      <c r="A207" s="28">
        <v>36</v>
      </c>
      <c r="B207" s="28">
        <v>13</v>
      </c>
      <c r="C207" s="28"/>
      <c r="D207" s="28"/>
      <c r="E207" s="28"/>
      <c r="F207" s="28"/>
    </row>
    <row r="208" spans="1:38" x14ac:dyDescent="0.25">
      <c r="A208" s="28">
        <v>49</v>
      </c>
      <c r="B208" s="28">
        <v>0</v>
      </c>
      <c r="C208" s="28"/>
      <c r="D208" s="28"/>
      <c r="E208" s="28"/>
      <c r="F208" s="28"/>
    </row>
    <row r="209" spans="1:6" x14ac:dyDescent="0.25">
      <c r="A209" s="28">
        <v>45</v>
      </c>
      <c r="B209" s="28">
        <v>4</v>
      </c>
      <c r="C209" s="28"/>
      <c r="D209" s="28"/>
      <c r="E209" s="28"/>
      <c r="F209" s="28"/>
    </row>
    <row r="210" spans="1:6" x14ac:dyDescent="0.25">
      <c r="A210" s="28">
        <v>5</v>
      </c>
      <c r="B210" s="28">
        <v>43</v>
      </c>
    </row>
  </sheetData>
  <sheetProtection sheet="1" objects="1" scenarios="1"/>
  <mergeCells count="92">
    <mergeCell ref="O185:T185"/>
    <mergeCell ref="O186:T186"/>
    <mergeCell ref="O187:T187"/>
    <mergeCell ref="O180:T180"/>
    <mergeCell ref="O181:T181"/>
    <mergeCell ref="O182:T182"/>
    <mergeCell ref="O183:T183"/>
    <mergeCell ref="O184:T184"/>
    <mergeCell ref="A23:U23"/>
    <mergeCell ref="A1:AE1"/>
    <mergeCell ref="A6:AL6"/>
    <mergeCell ref="A7:AL7"/>
    <mergeCell ref="A8:AL8"/>
    <mergeCell ref="A49:U49"/>
    <mergeCell ref="B50:U50"/>
    <mergeCell ref="B51:U51"/>
    <mergeCell ref="V47:AA48"/>
    <mergeCell ref="AC47:AH48"/>
    <mergeCell ref="V73:AA74"/>
    <mergeCell ref="AC73:AH74"/>
    <mergeCell ref="AI73:AL74"/>
    <mergeCell ref="B74:C74"/>
    <mergeCell ref="B52:U52"/>
    <mergeCell ref="B53:U53"/>
    <mergeCell ref="B54:U54"/>
    <mergeCell ref="A57:U57"/>
    <mergeCell ref="G60:K60"/>
    <mergeCell ref="G61:K61"/>
    <mergeCell ref="G62:K62"/>
    <mergeCell ref="G63:K63"/>
    <mergeCell ref="G64:K64"/>
    <mergeCell ref="G65:K65"/>
    <mergeCell ref="B66:U66"/>
    <mergeCell ref="L59:M59"/>
    <mergeCell ref="A101:F101"/>
    <mergeCell ref="A75:U75"/>
    <mergeCell ref="B76:U76"/>
    <mergeCell ref="B77:U77"/>
    <mergeCell ref="B78:U78"/>
    <mergeCell ref="A81:M81"/>
    <mergeCell ref="AC88:AH89"/>
    <mergeCell ref="AI88:AL89"/>
    <mergeCell ref="O91:U91"/>
    <mergeCell ref="A99:M99"/>
    <mergeCell ref="A100:F100"/>
    <mergeCell ref="V88:AA89"/>
    <mergeCell ref="O92:U92"/>
    <mergeCell ref="AI131:AL132"/>
    <mergeCell ref="O134:U134"/>
    <mergeCell ref="O135:U135"/>
    <mergeCell ref="O110:U110"/>
    <mergeCell ref="O136:U136"/>
    <mergeCell ref="B159:U159"/>
    <mergeCell ref="B160:U160"/>
    <mergeCell ref="A146:E146"/>
    <mergeCell ref="A147:E147"/>
    <mergeCell ref="A152:E152"/>
    <mergeCell ref="A153:E153"/>
    <mergeCell ref="AI47:AL48"/>
    <mergeCell ref="AI154:AL155"/>
    <mergeCell ref="B156:U156"/>
    <mergeCell ref="B157:U157"/>
    <mergeCell ref="B158:U158"/>
    <mergeCell ref="V154:AA155"/>
    <mergeCell ref="AC154:AH155"/>
    <mergeCell ref="A136:M136"/>
    <mergeCell ref="A102:F102"/>
    <mergeCell ref="V106:AA107"/>
    <mergeCell ref="AC106:AH107"/>
    <mergeCell ref="AI106:AL107"/>
    <mergeCell ref="O109:U109"/>
    <mergeCell ref="A118:M118"/>
    <mergeCell ref="V131:AA132"/>
    <mergeCell ref="AC131:AH132"/>
    <mergeCell ref="O175:T175"/>
    <mergeCell ref="B169:U169"/>
    <mergeCell ref="B170:U170"/>
    <mergeCell ref="A174:M174"/>
    <mergeCell ref="B161:U161"/>
    <mergeCell ref="B162:U162"/>
    <mergeCell ref="B163:U163"/>
    <mergeCell ref="B166:U166"/>
    <mergeCell ref="B168:U168"/>
    <mergeCell ref="B164:U164"/>
    <mergeCell ref="B165:U165"/>
    <mergeCell ref="B167:U167"/>
    <mergeCell ref="L65:M65"/>
    <mergeCell ref="L60:M60"/>
    <mergeCell ref="L61:M61"/>
    <mergeCell ref="L62:M62"/>
    <mergeCell ref="L63:M63"/>
    <mergeCell ref="L64:M64"/>
  </mergeCells>
  <pageMargins left="0.7" right="0.7" top="0.75" bottom="0.75" header="0.3" footer="0.3"/>
  <pageSetup paperSize="9"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2014-10-08T09:45:39Z</dcterms:created>
  <dcterms:modified xsi:type="dcterms:W3CDTF">2021-09-13T08:22:31Z</dcterms:modified>
</cp:coreProperties>
</file>