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hortcut-targets-by-id\1BMqUsy8r1iYhdiI1KPTRX3k0mVmsQ7T_\PC UJA Puesto Base SPE\DATOS\WEBs que gestiona el servicio\SPE\REVISADO\resultados encuestas\audit PUBLI\FTS\2020\"/>
    </mc:Choice>
  </mc:AlternateContent>
  <bookViews>
    <workbookView xWindow="0" yWindow="0" windowWidth="28800" windowHeight="11700"/>
  </bookViews>
  <sheets>
    <sheet name="TRABAJO SOCIAL" sheetId="1" r:id="rId1"/>
  </sheets>
  <definedNames>
    <definedName name="_xlnm.Print_Area" localSheetId="0">'TRABAJO SOCIAL'!$A$1:$AL$216</definedName>
  </definedNames>
  <calcPr calcId="152511"/>
</workbook>
</file>

<file path=xl/calcChain.xml><?xml version="1.0" encoding="utf-8"?>
<calcChain xmlns="http://schemas.openxmlformats.org/spreadsheetml/2006/main">
  <c r="AJ158" i="1" l="1"/>
  <c r="AK158" i="1"/>
  <c r="AL158" i="1"/>
  <c r="AJ159" i="1"/>
  <c r="AK159" i="1"/>
  <c r="AL159" i="1"/>
  <c r="AJ160" i="1"/>
  <c r="AK160" i="1"/>
  <c r="AL160" i="1"/>
  <c r="AJ161" i="1"/>
  <c r="AK161" i="1"/>
  <c r="AL161" i="1"/>
  <c r="AJ162" i="1"/>
  <c r="AK162" i="1"/>
  <c r="AL162" i="1"/>
  <c r="AJ163" i="1"/>
  <c r="AK163" i="1"/>
  <c r="AL163" i="1"/>
  <c r="AJ164" i="1"/>
  <c r="AK164" i="1"/>
  <c r="AL164" i="1"/>
  <c r="AJ165" i="1"/>
  <c r="AK165" i="1"/>
  <c r="AL165" i="1"/>
  <c r="AJ166" i="1"/>
  <c r="AK166" i="1"/>
  <c r="AL166" i="1"/>
  <c r="AJ167" i="1"/>
  <c r="AK167" i="1"/>
  <c r="AL167" i="1"/>
  <c r="AJ168" i="1"/>
  <c r="AK168" i="1"/>
  <c r="AL168" i="1"/>
  <c r="AJ169" i="1"/>
  <c r="AK169" i="1"/>
  <c r="AL169" i="1"/>
  <c r="AJ170" i="1"/>
  <c r="AK170" i="1"/>
  <c r="AL170" i="1"/>
  <c r="AJ171" i="1"/>
  <c r="AK171" i="1"/>
  <c r="AL171" i="1"/>
  <c r="AI159" i="1"/>
  <c r="AI160" i="1"/>
  <c r="AI161" i="1"/>
  <c r="AI162" i="1"/>
  <c r="AI163" i="1"/>
  <c r="AI164" i="1"/>
  <c r="AI165" i="1"/>
  <c r="AI166" i="1"/>
  <c r="AI167" i="1"/>
  <c r="AI168" i="1"/>
  <c r="AI169" i="1"/>
  <c r="AI170" i="1"/>
  <c r="AI171" i="1"/>
  <c r="AI158" i="1"/>
  <c r="W158" i="1"/>
  <c r="X158" i="1"/>
  <c r="Y158" i="1"/>
  <c r="Z158" i="1"/>
  <c r="AA158" i="1"/>
  <c r="W159" i="1"/>
  <c r="X159" i="1"/>
  <c r="Y159" i="1"/>
  <c r="Z159" i="1"/>
  <c r="AA159" i="1"/>
  <c r="W160" i="1"/>
  <c r="X160" i="1"/>
  <c r="Y160" i="1"/>
  <c r="Z160" i="1"/>
  <c r="AA160" i="1"/>
  <c r="W161" i="1"/>
  <c r="X161" i="1"/>
  <c r="Y161" i="1"/>
  <c r="Z161" i="1"/>
  <c r="AA161" i="1"/>
  <c r="W162" i="1"/>
  <c r="X162" i="1"/>
  <c r="Y162" i="1"/>
  <c r="Z162" i="1"/>
  <c r="AA162" i="1"/>
  <c r="W163" i="1"/>
  <c r="X163" i="1"/>
  <c r="Y163" i="1"/>
  <c r="Z163" i="1"/>
  <c r="AA163" i="1"/>
  <c r="W164" i="1"/>
  <c r="X164" i="1"/>
  <c r="Y164" i="1"/>
  <c r="Z164" i="1"/>
  <c r="AA164" i="1"/>
  <c r="W165" i="1"/>
  <c r="X165" i="1"/>
  <c r="Y165" i="1"/>
  <c r="Z165" i="1"/>
  <c r="AA165" i="1"/>
  <c r="W166" i="1"/>
  <c r="X166" i="1"/>
  <c r="Y166" i="1"/>
  <c r="Z166" i="1"/>
  <c r="AA166" i="1"/>
  <c r="W167" i="1"/>
  <c r="X167" i="1"/>
  <c r="Y167" i="1"/>
  <c r="Z167" i="1"/>
  <c r="AA167" i="1"/>
  <c r="W168" i="1"/>
  <c r="X168" i="1"/>
  <c r="Y168" i="1"/>
  <c r="Z168" i="1"/>
  <c r="AA168" i="1"/>
  <c r="W169" i="1"/>
  <c r="X169" i="1"/>
  <c r="Y169" i="1"/>
  <c r="Z169" i="1"/>
  <c r="AA169" i="1"/>
  <c r="W170" i="1"/>
  <c r="X170" i="1"/>
  <c r="Y170" i="1"/>
  <c r="Z170" i="1"/>
  <c r="AA170" i="1"/>
  <c r="W171" i="1"/>
  <c r="X171" i="1"/>
  <c r="Y171" i="1"/>
  <c r="Z171" i="1"/>
  <c r="AA171" i="1"/>
  <c r="V159" i="1"/>
  <c r="V160" i="1"/>
  <c r="V161" i="1"/>
  <c r="V162" i="1"/>
  <c r="V163" i="1"/>
  <c r="V164" i="1"/>
  <c r="V165" i="1"/>
  <c r="V166" i="1"/>
  <c r="V167" i="1"/>
  <c r="V168" i="1"/>
  <c r="V169" i="1"/>
  <c r="V170" i="1"/>
  <c r="V171" i="1"/>
  <c r="V158" i="1"/>
  <c r="AJ135" i="1"/>
  <c r="AK135" i="1"/>
  <c r="AL135" i="1"/>
  <c r="AJ136" i="1"/>
  <c r="AK136" i="1"/>
  <c r="AL136" i="1"/>
  <c r="AJ137" i="1"/>
  <c r="AK137" i="1"/>
  <c r="AL137" i="1"/>
  <c r="AI136" i="1"/>
  <c r="AI137" i="1"/>
  <c r="AI135" i="1"/>
  <c r="W135" i="1"/>
  <c r="X135" i="1"/>
  <c r="Y135" i="1"/>
  <c r="Z135" i="1"/>
  <c r="AA135" i="1"/>
  <c r="W136" i="1"/>
  <c r="X136" i="1"/>
  <c r="Y136" i="1"/>
  <c r="Z136" i="1"/>
  <c r="AA136" i="1"/>
  <c r="W137" i="1"/>
  <c r="X137" i="1"/>
  <c r="Y137" i="1"/>
  <c r="Z137" i="1"/>
  <c r="AA137" i="1"/>
  <c r="V136" i="1"/>
  <c r="V137" i="1"/>
  <c r="V135" i="1"/>
  <c r="AJ110" i="1"/>
  <c r="AK110" i="1"/>
  <c r="AL110" i="1"/>
  <c r="AJ111" i="1"/>
  <c r="AK111" i="1"/>
  <c r="AL111" i="1"/>
  <c r="AI111" i="1"/>
  <c r="AI110" i="1"/>
  <c r="W110" i="1"/>
  <c r="X110" i="1"/>
  <c r="Y110" i="1"/>
  <c r="Z110" i="1"/>
  <c r="AA110" i="1"/>
  <c r="W111" i="1"/>
  <c r="X111" i="1"/>
  <c r="Y111" i="1"/>
  <c r="Z111" i="1"/>
  <c r="AA111" i="1"/>
  <c r="V111" i="1"/>
  <c r="V110" i="1"/>
  <c r="AJ92" i="1"/>
  <c r="AK92" i="1"/>
  <c r="AL92" i="1"/>
  <c r="AJ93" i="1"/>
  <c r="AK93" i="1"/>
  <c r="AL93" i="1"/>
  <c r="AI93" i="1"/>
  <c r="AI92" i="1"/>
  <c r="W92" i="1"/>
  <c r="X92" i="1"/>
  <c r="Y92" i="1"/>
  <c r="Z92" i="1"/>
  <c r="AA92" i="1"/>
  <c r="W93" i="1"/>
  <c r="X93" i="1"/>
  <c r="Y93" i="1"/>
  <c r="Z93" i="1"/>
  <c r="AA93" i="1"/>
  <c r="V93" i="1"/>
  <c r="V92" i="1"/>
  <c r="AJ76" i="1"/>
  <c r="AK76" i="1"/>
  <c r="AL76" i="1"/>
  <c r="AJ77" i="1"/>
  <c r="AK77" i="1"/>
  <c r="AL77" i="1"/>
  <c r="AJ78" i="1"/>
  <c r="AK78" i="1"/>
  <c r="AL78" i="1"/>
  <c r="AJ79" i="1"/>
  <c r="AK79" i="1"/>
  <c r="AL79" i="1"/>
  <c r="AI77" i="1"/>
  <c r="AI78" i="1"/>
  <c r="AI79" i="1"/>
  <c r="W76" i="1"/>
  <c r="X76" i="1"/>
  <c r="Y76" i="1"/>
  <c r="Z76" i="1"/>
  <c r="AA76" i="1"/>
  <c r="W77" i="1"/>
  <c r="X77" i="1"/>
  <c r="Y77" i="1"/>
  <c r="Z77" i="1"/>
  <c r="AA77" i="1"/>
  <c r="W78" i="1"/>
  <c r="X78" i="1"/>
  <c r="Y78" i="1"/>
  <c r="Z78" i="1"/>
  <c r="AA78" i="1"/>
  <c r="W79" i="1"/>
  <c r="X79" i="1"/>
  <c r="Y79" i="1"/>
  <c r="Z79" i="1"/>
  <c r="AA79" i="1"/>
  <c r="V77" i="1"/>
  <c r="V78" i="1"/>
  <c r="V79" i="1"/>
  <c r="AE77" i="1" l="1"/>
  <c r="AB77" i="1"/>
  <c r="AF77" i="1" s="1"/>
  <c r="L61" i="1"/>
  <c r="L62" i="1"/>
  <c r="L60" i="1"/>
  <c r="G61" i="1"/>
  <c r="G62" i="1"/>
  <c r="G60" i="1"/>
  <c r="D28" i="1"/>
  <c r="D29" i="1"/>
  <c r="D30" i="1"/>
  <c r="D27" i="1"/>
  <c r="AI76" i="1"/>
  <c r="V76" i="1"/>
  <c r="AJ50" i="1"/>
  <c r="AK50" i="1"/>
  <c r="AL50" i="1"/>
  <c r="AJ51" i="1"/>
  <c r="AK51" i="1"/>
  <c r="AL51" i="1"/>
  <c r="AJ52" i="1"/>
  <c r="AK52" i="1"/>
  <c r="AL52" i="1"/>
  <c r="AJ53" i="1"/>
  <c r="AK53" i="1"/>
  <c r="AL53" i="1"/>
  <c r="AJ54" i="1"/>
  <c r="AK54" i="1"/>
  <c r="AL54" i="1"/>
  <c r="AI51" i="1"/>
  <c r="AI52" i="1"/>
  <c r="AI53" i="1"/>
  <c r="AI54" i="1"/>
  <c r="AI50" i="1"/>
  <c r="W50" i="1"/>
  <c r="X50" i="1"/>
  <c r="Y50" i="1"/>
  <c r="Z50" i="1"/>
  <c r="AA50" i="1"/>
  <c r="W51" i="1"/>
  <c r="X51" i="1"/>
  <c r="Y51" i="1"/>
  <c r="Z51" i="1"/>
  <c r="AA51" i="1"/>
  <c r="W52" i="1"/>
  <c r="X52" i="1"/>
  <c r="Y52" i="1"/>
  <c r="Z52" i="1"/>
  <c r="AA52" i="1"/>
  <c r="W53" i="1"/>
  <c r="X53" i="1"/>
  <c r="Y53" i="1"/>
  <c r="Z53" i="1"/>
  <c r="AA53" i="1"/>
  <c r="W54" i="1"/>
  <c r="X54" i="1"/>
  <c r="Y54" i="1"/>
  <c r="Z54" i="1"/>
  <c r="AA54" i="1"/>
  <c r="V51" i="1"/>
  <c r="V52" i="1"/>
  <c r="V53" i="1"/>
  <c r="V54" i="1"/>
  <c r="V50" i="1"/>
  <c r="AH77" i="1" l="1"/>
  <c r="AD77" i="1"/>
  <c r="AG77" i="1"/>
  <c r="AC77" i="1"/>
  <c r="AB111" i="1"/>
  <c r="AB171" i="1"/>
  <c r="AB167" i="1"/>
  <c r="AB163" i="1"/>
  <c r="AB159" i="1"/>
  <c r="AB170" i="1"/>
  <c r="AB166" i="1"/>
  <c r="AB162" i="1"/>
  <c r="AB158" i="1"/>
  <c r="AB110" i="1"/>
  <c r="AB135" i="1"/>
  <c r="AB137" i="1"/>
  <c r="AB169" i="1"/>
  <c r="AB165" i="1"/>
  <c r="AB161" i="1"/>
  <c r="AB136" i="1"/>
  <c r="AB168" i="1"/>
  <c r="AB164" i="1"/>
  <c r="AB160" i="1"/>
  <c r="AB93" i="1"/>
  <c r="AB92" i="1"/>
  <c r="AB78" i="1"/>
  <c r="AB79" i="1"/>
  <c r="AB76" i="1"/>
  <c r="AB51" i="1"/>
  <c r="AH51" i="1" s="1"/>
  <c r="AB52" i="1"/>
  <c r="AB53" i="1"/>
  <c r="AB54" i="1"/>
  <c r="AH54" i="1" s="1"/>
  <c r="AB50" i="1"/>
  <c r="AH50" i="1" s="1"/>
  <c r="AH52" i="1" l="1"/>
  <c r="AH53" i="1"/>
  <c r="AC50" i="1"/>
  <c r="AC51" i="1"/>
  <c r="AC52" i="1"/>
  <c r="AC53" i="1"/>
  <c r="AC54" i="1"/>
  <c r="AC171" i="1" l="1"/>
  <c r="AD171" i="1"/>
  <c r="AE171" i="1"/>
  <c r="AF171" i="1"/>
  <c r="AG171" i="1"/>
  <c r="AH171" i="1"/>
  <c r="AD137" i="1"/>
  <c r="AE137" i="1"/>
  <c r="AF137" i="1"/>
  <c r="AG137" i="1"/>
  <c r="AH137" i="1"/>
  <c r="AC137" i="1"/>
  <c r="AH170" i="1"/>
  <c r="AD170" i="1"/>
  <c r="AE170" i="1"/>
  <c r="AF170" i="1"/>
  <c r="AG170" i="1"/>
  <c r="AD169" i="1"/>
  <c r="AE169" i="1"/>
  <c r="AF169" i="1"/>
  <c r="AG169" i="1"/>
  <c r="AH169" i="1"/>
  <c r="AD167" i="1"/>
  <c r="AE167" i="1"/>
  <c r="AF167" i="1"/>
  <c r="AG167" i="1"/>
  <c r="AH167" i="1"/>
  <c r="AE164" i="1"/>
  <c r="AF164" i="1"/>
  <c r="AG164" i="1"/>
  <c r="AH164" i="1"/>
  <c r="AE163" i="1"/>
  <c r="AF163" i="1"/>
  <c r="AG163" i="1"/>
  <c r="AH163" i="1"/>
  <c r="AE162" i="1"/>
  <c r="AF162" i="1"/>
  <c r="AG162" i="1"/>
  <c r="AH162" i="1"/>
  <c r="AD162" i="1"/>
  <c r="AD163" i="1"/>
  <c r="AD164" i="1"/>
  <c r="AC169" i="1"/>
  <c r="AC170" i="1"/>
  <c r="AC167" i="1"/>
  <c r="AC162" i="1"/>
  <c r="AC163" i="1"/>
  <c r="AC164" i="1"/>
  <c r="AH111" i="1"/>
  <c r="AG111" i="1"/>
  <c r="AF111" i="1"/>
  <c r="AE111" i="1"/>
  <c r="AD111" i="1"/>
  <c r="AC111" i="1"/>
  <c r="AH93" i="1"/>
  <c r="AG93" i="1"/>
  <c r="AF93" i="1"/>
  <c r="AE93" i="1"/>
  <c r="AD93" i="1"/>
  <c r="AC93" i="1"/>
  <c r="AH168" i="1" l="1"/>
  <c r="AH166" i="1"/>
  <c r="AH165" i="1"/>
  <c r="AG161" i="1"/>
  <c r="AC161" i="1"/>
  <c r="AH161" i="1"/>
  <c r="AH160" i="1"/>
  <c r="AC159" i="1"/>
  <c r="AG159" i="1"/>
  <c r="AH158" i="1"/>
  <c r="AG136" i="1"/>
  <c r="AH135" i="1"/>
  <c r="AG110" i="1"/>
  <c r="AH92" i="1"/>
  <c r="AG79" i="1"/>
  <c r="AH78" i="1"/>
  <c r="AG76" i="1"/>
  <c r="AG54" i="1"/>
  <c r="AG53" i="1"/>
  <c r="AG52" i="1"/>
  <c r="AG51" i="1"/>
  <c r="AG50" i="1"/>
  <c r="D31" i="1"/>
  <c r="E30" i="1" s="1"/>
  <c r="AE159" i="1" l="1"/>
  <c r="AE161" i="1"/>
  <c r="AC166" i="1"/>
  <c r="AG166" i="1"/>
  <c r="AE166" i="1"/>
  <c r="E27" i="1"/>
  <c r="E29" i="1"/>
  <c r="E28" i="1"/>
  <c r="AD50" i="1"/>
  <c r="AF50" i="1"/>
  <c r="AD51" i="1"/>
  <c r="AF51" i="1"/>
  <c r="AD52" i="1"/>
  <c r="AF52" i="1"/>
  <c r="AD53" i="1"/>
  <c r="AF53" i="1"/>
  <c r="AD54" i="1"/>
  <c r="AF54" i="1"/>
  <c r="AD76" i="1"/>
  <c r="AF76" i="1"/>
  <c r="AH76" i="1"/>
  <c r="AC78" i="1"/>
  <c r="AE78" i="1"/>
  <c r="AG78" i="1"/>
  <c r="AD79" i="1"/>
  <c r="AF79" i="1"/>
  <c r="AH79" i="1"/>
  <c r="AC92" i="1"/>
  <c r="AE92" i="1"/>
  <c r="AG92" i="1"/>
  <c r="AD110" i="1"/>
  <c r="AF110" i="1"/>
  <c r="AH110" i="1"/>
  <c r="AC135" i="1"/>
  <c r="AE135" i="1"/>
  <c r="AG135" i="1"/>
  <c r="AD136" i="1"/>
  <c r="AF136" i="1"/>
  <c r="AH136" i="1"/>
  <c r="AC158" i="1"/>
  <c r="AE158" i="1"/>
  <c r="AG158" i="1"/>
  <c r="AD159" i="1"/>
  <c r="AF159" i="1"/>
  <c r="AH159" i="1"/>
  <c r="AC160" i="1"/>
  <c r="AE160" i="1"/>
  <c r="AG160" i="1"/>
  <c r="AD161" i="1"/>
  <c r="AF161" i="1"/>
  <c r="AC165" i="1"/>
  <c r="AE165" i="1"/>
  <c r="AG165" i="1"/>
  <c r="AD166" i="1"/>
  <c r="AF166" i="1"/>
  <c r="AC168" i="1"/>
  <c r="AE168" i="1"/>
  <c r="AG168" i="1"/>
  <c r="AE50" i="1"/>
  <c r="AE51" i="1"/>
  <c r="AE52" i="1"/>
  <c r="AE53" i="1"/>
  <c r="AE54" i="1"/>
  <c r="AC76" i="1"/>
  <c r="AE76" i="1"/>
  <c r="AD78" i="1"/>
  <c r="AF78" i="1"/>
  <c r="AC79" i="1"/>
  <c r="AE79" i="1"/>
  <c r="AD92" i="1"/>
  <c r="AF92" i="1"/>
  <c r="AC110" i="1"/>
  <c r="AE110" i="1"/>
  <c r="AD135" i="1"/>
  <c r="AF135" i="1"/>
  <c r="AC136" i="1"/>
  <c r="AE136" i="1"/>
  <c r="AD158" i="1"/>
  <c r="AF158" i="1"/>
  <c r="AD160" i="1"/>
  <c r="AF160" i="1"/>
  <c r="AD165" i="1"/>
  <c r="AF165" i="1"/>
  <c r="AD168" i="1"/>
  <c r="AF168" i="1"/>
</calcChain>
</file>

<file path=xl/sharedStrings.xml><?xml version="1.0" encoding="utf-8"?>
<sst xmlns="http://schemas.openxmlformats.org/spreadsheetml/2006/main" count="507" uniqueCount="189">
  <si>
    <r>
      <t>U</t>
    </r>
    <r>
      <rPr>
        <b/>
        <sz val="10"/>
        <rFont val="Garamond"/>
        <family val="1"/>
      </rPr>
      <t>NIVERSIDAD DE</t>
    </r>
    <r>
      <rPr>
        <b/>
        <sz val="12"/>
        <rFont val="Garamond"/>
        <family val="1"/>
      </rPr>
      <t xml:space="preserve"> J</t>
    </r>
    <r>
      <rPr>
        <b/>
        <sz val="10"/>
        <rFont val="Garamond"/>
        <family val="1"/>
      </rPr>
      <t>AÉN</t>
    </r>
  </si>
  <si>
    <t>Servicio de Planificación y Evaluación</t>
  </si>
  <si>
    <t>0. Datos Generales</t>
  </si>
  <si>
    <t>Curso en el que estás matriculado de más créditos:</t>
  </si>
  <si>
    <t>Primero</t>
  </si>
  <si>
    <t>Segundo</t>
  </si>
  <si>
    <t>Tercero</t>
  </si>
  <si>
    <t>Cuarto</t>
  </si>
  <si>
    <t>Total</t>
  </si>
  <si>
    <t>FRECUENCIAS ABSOLUTAS</t>
  </si>
  <si>
    <t>FRECUENCIAS RELATIVAS</t>
  </si>
  <si>
    <t>MEDIDAS ESTADÍSTICAS</t>
  </si>
  <si>
    <t>1. Valora de 1 a 5 los siguientes criterios según su importancia para tu elección de estos estudios:</t>
  </si>
  <si>
    <t>TOTAL</t>
  </si>
  <si>
    <t>Media</t>
  </si>
  <si>
    <t>Desv. Típica</t>
  </si>
  <si>
    <t>Mediana</t>
  </si>
  <si>
    <t>Moda</t>
  </si>
  <si>
    <t>1.1</t>
  </si>
  <si>
    <t>Me resultan atractivos e interesantes</t>
  </si>
  <si>
    <t>1.2</t>
  </si>
  <si>
    <t>Las salidas profesionales</t>
  </si>
  <si>
    <t>1.3</t>
  </si>
  <si>
    <t>Por mi nota de acceso no tenía una opción mejor</t>
  </si>
  <si>
    <t>1.4</t>
  </si>
  <si>
    <t>Por proximidad al domicilio familiar</t>
  </si>
  <si>
    <t>1.5</t>
  </si>
  <si>
    <t>Me merece confianza esta Universidad</t>
  </si>
  <si>
    <t>2. He conocido la existencia de esta titulación en la Universidad de Jaén a través de:</t>
  </si>
  <si>
    <t>No</t>
  </si>
  <si>
    <t>Visita del Instituto a la Universidad</t>
  </si>
  <si>
    <t>Información que llega al Instituto</t>
  </si>
  <si>
    <t>Página Web</t>
  </si>
  <si>
    <t>3. Valora de 1 a 5 los siguientes criterios:</t>
  </si>
  <si>
    <t>ns/nc</t>
  </si>
  <si>
    <t>3.1</t>
  </si>
  <si>
    <t>He recibido una orientación adecuada al comenzar mis estudios (ubicación de aulas, laboratorios, biblioteca, etc.; dónde y a quién acudir para obtener información, horarios, etc.).</t>
  </si>
  <si>
    <t>3.2</t>
  </si>
  <si>
    <t>3.3</t>
  </si>
  <si>
    <t>Me llega información sobre las actividades culturales, de divulgación científica, deportivas, de cooperación, salud, etc. organizadas por la Universidad o Facultad.</t>
  </si>
  <si>
    <t>Desv, Típica</t>
  </si>
  <si>
    <t xml:space="preserve">Considero adecuadas las acciones del Plan de Acción Tutorial para la orientación de estudiantes. : </t>
  </si>
  <si>
    <t>5, ¿He consultado la información que la Escuela publica sobre el Título en su página web?</t>
  </si>
  <si>
    <t xml:space="preserve">Considero suficiente y relevante la información que está publicada sobre el Título : </t>
  </si>
  <si>
    <t>6. ¿Sé dónde puedo consultar las guías docentes de las asignaturas?</t>
  </si>
  <si>
    <t xml:space="preserve">Me ha resultado útil la información que aparece en las guías docentes de las asignaturas. </t>
  </si>
  <si>
    <t>Se respeta la planificación de las actividades programadas en las guías.</t>
  </si>
  <si>
    <t>7. ¿Consulto las guías docentes de las asignaturas que estoy cursando?</t>
  </si>
  <si>
    <t>8. Valora de 1 a 5 los siguientes criterios:</t>
  </si>
  <si>
    <t>Los créditos asignados a las asignaturas guardan proporción con el tiempo necesario para superarlas (considerando horas de asistencia a clase, realización de trabajos y estudio personal).</t>
  </si>
  <si>
    <t xml:space="preserve">La coordinación entre el profesorado en cuanto a planificación y metodología docente es adecuada. </t>
  </si>
  <si>
    <t xml:space="preserve">La coordinación entre el profesorado en cuanto a planificación y metodología docente es adecuada. : </t>
  </si>
  <si>
    <t>La coordinación entre el profesorado en cuanto a las competencias y contenidos de las distintas asignaturas es adecuada.</t>
  </si>
  <si>
    <t xml:space="preserve">La coordinación entre el profesorado en cuanto a las competencias y contenidos de las distintas asignaturas es adecuada. : </t>
  </si>
  <si>
    <t>Estoy satisfecho con la organización de los horarios de todas las actividades docentes (clases ,seminarios, prácticas, tutorías).</t>
  </si>
  <si>
    <t xml:space="preserve">'Estoy satisfecho con la organización de los horarios de todas las actividades docentes (clases ,seminarios, prácticas, tutorías).' : </t>
  </si>
  <si>
    <t>Las aulas (acondicionamiento, equipamiento, iluminación, mobiliario, etc.) son adecuadas para el desarrollo de la enseñanza.</t>
  </si>
  <si>
    <t xml:space="preserve">'Las aulas (acondicionamiento, equipamiento, iluminación, mobiliario, etc.) son adecuadas para el desarrollo de la enseñanza.' : </t>
  </si>
  <si>
    <t xml:space="preserve">Los espacios destinados al trabajo personal se adecuan a las necesidades del estudiante. </t>
  </si>
  <si>
    <t xml:space="preserve">Los espacios destinados al trabajo personal se adecuan a las necesidades del estudiante. : </t>
  </si>
  <si>
    <t xml:space="preserve">Los fondos bibliográficos de la biblioteca son suficientes. </t>
  </si>
  <si>
    <t xml:space="preserve">Los fondos bibliográficos de la biblioteca son suficientes. : </t>
  </si>
  <si>
    <t>Considero adecuadas las actuaciones desarrolladas para preparar al estudiante en la inserción al mundo laboral o en la continuación de nuevos estudios. :</t>
  </si>
  <si>
    <t>Las guías de las asignaturas están disponibles con el tiempo suficiente antes del período de matriculación. :</t>
  </si>
  <si>
    <t>Se respetan los criterios consignados en las guías. :</t>
  </si>
  <si>
    <t>Estoy satisfecho con la planificación de la enseñanza. :</t>
  </si>
  <si>
    <t>Estoy satisfecho con el desarrollo de la enseñanza. :</t>
  </si>
  <si>
    <t>Estoy satisfecho con los procedimientos de evaluación del aprendizaje. :</t>
  </si>
  <si>
    <t>'Los laboratorios, espacios experimentales y su equipamiento son adecuados.' :</t>
  </si>
  <si>
    <t>Considero adecuada la información recibida. :</t>
  </si>
  <si>
    <t>Estoy satisfecho con la gestión del centro de origen en el programa de movilidad. :</t>
  </si>
  <si>
    <t>Nivel de satisfacción general con el programa de movilidad en el que has participado. :</t>
  </si>
  <si>
    <t>8.1</t>
  </si>
  <si>
    <t>8.2</t>
  </si>
  <si>
    <t>8.3</t>
  </si>
  <si>
    <t>8.4</t>
  </si>
  <si>
    <t>8.5</t>
  </si>
  <si>
    <t>8.6</t>
  </si>
  <si>
    <t>8.7</t>
  </si>
  <si>
    <t>8.8</t>
  </si>
  <si>
    <t>8.9</t>
  </si>
  <si>
    <t>8.10</t>
  </si>
  <si>
    <t>8.11</t>
  </si>
  <si>
    <t>8.12</t>
  </si>
  <si>
    <t>8.13</t>
  </si>
  <si>
    <t>8.14</t>
  </si>
  <si>
    <t>4, ¿Conoces el Plan de Acción Tutorial?</t>
  </si>
  <si>
    <t>9. ¿Has participado en algun Programa de movilidad (ERASMUS, SICUE, etc...?</t>
  </si>
  <si>
    <t>¿Cuál ha sido el motivo por el cual no has participado en ningún programa de movilidad?</t>
  </si>
  <si>
    <t>a Existen múltiples modos. Se muestra el valor más pequeño</t>
  </si>
  <si>
    <t>Tabla de frecuencia</t>
  </si>
  <si>
    <t>Señala el curso en el que estés matriculado/a de un mayor número de créditos:</t>
  </si>
  <si>
    <t>Frecuencia</t>
  </si>
  <si>
    <t>Porcentaje</t>
  </si>
  <si>
    <t>Porcentaje válido</t>
  </si>
  <si>
    <t>Porcentaje acumulado</t>
  </si>
  <si>
    <t>Válido</t>
  </si>
  <si>
    <t>1º Curso</t>
  </si>
  <si>
    <t>2º Curso</t>
  </si>
  <si>
    <t>3º Curso</t>
  </si>
  <si>
    <t>4º Curso</t>
  </si>
  <si>
    <t>¿Conoces el Plan de Acción Tutorial?</t>
  </si>
  <si>
    <r>
      <t xml:space="preserve">RESULTADOS DE LA ENCUESTA DE  SATISFACCIÓN DE ESTUDIANTES DE LA FACULTAD DE TRABAJO SOCIAL: </t>
    </r>
    <r>
      <rPr>
        <b/>
        <sz val="16"/>
        <color rgb="FFFF0000"/>
        <rFont val="Arial"/>
        <family val="2"/>
      </rPr>
      <t>Grado en Trabajo Social. Curso Académico 2019-2020</t>
    </r>
  </si>
  <si>
    <t>NS/NC</t>
  </si>
  <si>
    <t>[Me resultan atractivos e interesantes              ]  Valora de 1 a 5 los siguientes criterios según su importancia para tu elección de estos estudios, donde 1 es el menos importante y 5 el más importante:</t>
  </si>
  <si>
    <t>[Las salidas profesionales              ]  Valora de 1 a 5 los siguientes criterios según su importancia para tu elección de estos estudios, donde 1 es el menos importante y 5 el más importante:</t>
  </si>
  <si>
    <t>[Por mi nota de acceso no tenía una opción mejor              ]  Valora de 1 a 5 los siguientes criterios según su importancia para tu elección de estos estudios, donde 1 es el menos importante y 5 el más importante:</t>
  </si>
  <si>
    <t>[Por proximidad al domicilio familiar              ]  Valora de 1 a 5 los siguientes criterios según su importancia para tu elección de estos estudios, donde 1 es el menos importante y 5 el más importante:</t>
  </si>
  <si>
    <t>[Me merece confianza esta Universidad ]  Valora de 1 a 5 los siguientes criterios según su importancia para tu elección de estos estudios, donde 1 es el menos importante y 5 el más importante:</t>
  </si>
  <si>
    <t>[ He recibido una orientación adecuada al comenzar mis estudios (ubicación de aulas, laboratorios, biblioteca, etc.; dónde y a quién acudir para obtener información, horarios, etc.).] Por favor, seleccione la respuesta apropiada para cada concepto:  V</t>
  </si>
  <si>
    <t>[He recibido una orientación académica adecuada durante el desarrollo de mis estudios (contenido curricular, movilidad, prácticas externas, etc.).] Por favor, seleccione la respuesta apropiada para cada concepto:  Valora de 1 a 5, recordando que: 1 = "M</t>
  </si>
  <si>
    <t>[Me llega información sobre las actividades culturales, de divulgación científica, deportivas, de cooperación, salud, etc. organizadas por la Universidad o Facultad.] Por favor, seleccione la respuesta apropiada para cada concepto:  Valora de 1 a 5, re</t>
  </si>
  <si>
    <t>[Considero adecuadas las acciones del Plan de Acción Tutorial para la orientación de estudiantes. ] Valora de1a 5 teniendo en cuenta que:1="Muy en desacuerdo"2= "En desacuerdo" 3 = "Ni en desacuerdo ni de acuerdo" 4 = "De acuerdo" 5 = "Muy de acuerdo" ns</t>
  </si>
  <si>
    <t>[Considero adecuadas las actuaciones desarrolladas para preparar al estudiante en la inserción al mundo laboral o en la continuación de nuevos estudios. ] Valora de1a 5 teniendo en cuenta que:1="Muy en desacuerdo"2= "En desacuerdo" 3 = "Ni en desacuerdo</t>
  </si>
  <si>
    <t>[Considero suficiente y relevante la información que está publicada sobre el Título] Valora de 1 a 5, recordando que: 1 = "Muy en desacuerdo", 2 = "En desacuerdo", 3 = "Ni en desacuerdo ni de acuerdo", 4 = "De acuerdo", 5 = "Muy de acuerdo", Ns/Nc = "No</t>
  </si>
  <si>
    <t>[Las guías de las asignaturas están disponibles con el tiempo suficiente antes del período de matriculación] Valora de 1 a 5, recordando que: 1 = "Muy en desacuerdo", 2 = "En desacuerdo", 3 = "Ni en desacuerdo ni de acuerdo", 4 = "De acuerdo", 5 = "Muy</t>
  </si>
  <si>
    <t>[Me ha resultado útil la información que aparece en las guías docentes de las asignaturas. ] Valora de 1 a 5, recordando que: 1 = "Muy en desacuerdo", 2 = "En desacuerdo", 3 = "Ni en desacuerdo ni de acuerdo", 4 = "De acuerdo", 5 = "Muy de acuerdo", Ns/</t>
  </si>
  <si>
    <t>[Se respeta la planificación de las actividades programadas en las guías.] Valora de 1 a 5, recordando que: 1 = "Muy en desacuerdo", 2 = "En desacuerdo", 3 = "Ni en desacuerdo ni de acuerdo", 4 = "De acuerdo", 5 = "Muy de acuerdo", Ns/Nc = "No sabe/No co</t>
  </si>
  <si>
    <t>[Se respetan los criterios consignados en las guías.] Valora de 1 a 5, recordando que: 1 = "Muy en desacuerdo", 2 = "En desacuerdo", 3 = "Ni en desacuerdo ni de acuerdo", 4 = "De acuerdo", 5 = "Muy de acuerdo", Ns/Nc = "No sabe/No contesta</t>
  </si>
  <si>
    <t>[Los créditos asignados a las asignaturas guardan proporción con el tiempo necesario para superarlas (considerando horas de asistencia a clase, realización de trabajos y estudio personal).] Valora de 1 a 5, recordando que: 1 =</t>
  </si>
  <si>
    <t>[La coordinación entre el profesorado en cuanto a planificación y metodología docente es adecuada. ] Valora de 1 a 5, recordando que: 1 = "Muy en desacuerdo", 2 = "En desacuerdo", 3 = "Ni en desacuerdo ni de acuerdo", 4 = "De acuerdo", 5 = "Muy de acuer</t>
  </si>
  <si>
    <t>[La coordinación entre el profesorado en cuanto a las competencias y contenidos de las distintas asignaturas es adecuada.] Valora de 1 a 5, recordando que: 1 = "Muy en desacuerdo", 2 = "En desacuerdo", 3 = "Ni en desacuerdo ni de acuerdo", 4 = "De acuerdo</t>
  </si>
  <si>
    <t>[Estoy satisfecho con la organización de los horarios de todas las actividades docentes (clases ,seminarios, prácticas, tutorías).] Valora de 1 a 5, recordando que: 1 = "Muy en desacuerdo", 2 = "En desacuerdo", 3 = "Ni en desacuerdo ni de acuerdo", 4 =</t>
  </si>
  <si>
    <t>[Estoy satisfecho con la planificación de la enseñanza. :] Valora de 1 a 5, recordando que: 1 = "Muy en desacuerdo", 2 = "En desacuerdo", 3 = "Ni en desacuerdo ni de acuerdo", 4 = "De acuerdo", 5 = "Muy de acuerdo", Ns/Nc = "No sabe/No contesta</t>
  </si>
  <si>
    <t>[Estoy satisfecho con el desarrollo de la enseñanza. :] Valora de 1 a 5, recordando que: 1 = "Muy en desacuerdo", 2 = "En desacuerdo", 3 = "Ni en desacuerdo ni de acuerdo", 4 = "De acuerdo", 5 = "Muy de acuerdo", Ns/Nc = "No sabe/No contesta</t>
  </si>
  <si>
    <t>[Estoy satisfecho con los procedimientos de evaluación del aprendizaje. :] Valora de 1 a 5, recordando que: 1 = "Muy en desacuerdo", 2 = "En desacuerdo", 3 = "Ni en desacuerdo ni de acuerdo", 4 = "De acuerdo", 5 = "Muy de acuerdo", Ns/Nc = "No sabe/No con</t>
  </si>
  <si>
    <t>[Las aulas (acondicionamiento, equipamiento, iluminación, mobiliario, etc.) son adecuadas para el desarrollo de la enseñanza.] Valora de 1 a 5, recordando que: 1 = "Muy en desacuerdo", 2 = "En desacuerdo", 3 = "Ni en desacuerdo ni de acuerdo", 4 = "De ac</t>
  </si>
  <si>
    <t>[Los espacios destinados al trabajo personal se adecuan a las necesidades del estudiante. ] Valora de 1 a 5, recordando que: 1 = "Muy en desacuerdo", 2 = "En desacuerdo", 3 = "Ni en desacuerdo ni de acuerdo", 4 = "De acuerdo", 5 = "Muy de acuerdo", Ns/Nc =</t>
  </si>
  <si>
    <t>[Los laboratorios, espacios experimentales y su equipamiento son adecuados.] Valora de 1 a 5, recordando que: 1 = "Muy en desacuerdo", 2 = "En desacuerdo", 3 = "Ni en desacuerdo ni de acuerdo", 4 = "De acuerdo", 5 = "Muy de acuerdo", Ns/Nc = "No sabe/No co</t>
  </si>
  <si>
    <t>[Los fondos bibliográficos de la biblioteca son suficientes. ] Valora de 1 a 5, recordando que: 1 = "Muy en desacuerdo", 2 = "En desacuerdo", 3 = "Ni en desacuerdo ni de acuerdo", 4 = "De acuerdo", 5 = "Muy de acuerdo, Ns/Nc = "No sabe/No contesta</t>
  </si>
  <si>
    <t>[Considero adecuada la información recibida. ] Valora de 1 a 5, recordando que: 1 = "Muy en desacuerdo", 2 = "En desacuerdo", 3 = "Ni en desacuerdo ni de acuerdo", 4 = "De acuerdo", 5 = "Muy de acuerdo", Ns/Nc = "No sabe/No contesta</t>
  </si>
  <si>
    <t>[Estoy satisfecho con la gestión del centro de origen en el programa de movilidad. ] Valora de 1 a 5, recordando que: 1 = "Muy en desacuerdo", 2 = "En desacuerdo", 3 = "Ni en desacuerdo ni de acuerdo", 4 = "De acuerdo", 5 = "Muy de acuerdo", Ns/Nc = "No s</t>
  </si>
  <si>
    <t>[Nivel de satisfacción general con el programa de movilidad en el que has participado. ] Valora de 1 a 5, recordando que: 1 = "Muy en desacuerdo", 2 = "En desacuerdo", 3 = "Ni en desacuerdo ni de acuerdo", 4 = "De acuerdo", 5 = "Muy de acuerdo", Ns/Nc = "</t>
  </si>
  <si>
    <t>He conocido la existencia de esta titulación en la Universidad de Jaén a través de</t>
  </si>
  <si>
    <t>-</t>
  </si>
  <si>
    <t>[Otro] He conocido la existencia de esta titulación en la Universidad de Jaén a través de</t>
  </si>
  <si>
    <t>Antiguos alumnos</t>
  </si>
  <si>
    <t>Nota de corte</t>
  </si>
  <si>
    <t>Por cercanía de vivienda habitual</t>
  </si>
  <si>
    <t>Preferencia personal</t>
  </si>
  <si>
    <t>Si</t>
  </si>
  <si>
    <t>¿Has consultado la información que la Facultad publica sobre la titulación en su página web</t>
  </si>
  <si>
    <t> ¿Sé dónde puedo consultar las guías docentes de las asignaturas?</t>
  </si>
  <si>
    <t>¿Consulto las guías docentes de las asignaturas que estoy cursando?</t>
  </si>
  <si>
    <t> ¿Has participado en algún programa de movilidad (SICUE; Erasmus, etc.)?</t>
  </si>
  <si>
    <t>Aún estoy en el primer curso del grado de Trabajo Social</t>
  </si>
  <si>
    <t>Aun no tengo los créditos suficientes.</t>
  </si>
  <si>
    <t>Dispongo de pocos recursos económicos</t>
  </si>
  <si>
    <t>Economico</t>
  </si>
  <si>
    <t>El curso, si todo va bien el año que viene me ire a Coimbra :)</t>
  </si>
  <si>
    <t>Estoy bien mi facultad en Jaén y no me apetece salir a estudiar a otra universidad lo mismo que estudio en la mía. Para salir de movilidad lo haría una vez que termine mis estudios para investigación. Pero para estudiarme lo mismo en otro idioma pues prefiero estar en mi universidad.</t>
  </si>
  <si>
    <t>Estoy en 1º en matrícula parcial.</t>
  </si>
  <si>
    <t>Estoy en mi primer año</t>
  </si>
  <si>
    <t>Estoy en primer año. En un futuro me gustaría.</t>
  </si>
  <si>
    <t>incompatibilidad laboral</t>
  </si>
  <si>
    <t>Mala situación económica</t>
  </si>
  <si>
    <t>Me he apuntado para el año que viene.</t>
  </si>
  <si>
    <t>miedo</t>
  </si>
  <si>
    <t>motivos personales</t>
  </si>
  <si>
    <t>Nadie me ha informado ni creo q se pueda en primero</t>
  </si>
  <si>
    <t>No he llegado aun al curso para poder participar</t>
  </si>
  <si>
    <t>No he querido</t>
  </si>
  <si>
    <t>No he tenido oportunidad</t>
  </si>
  <si>
    <t>No he tenido todavía la oportunidad</t>
  </si>
  <si>
    <t>No me interesa</t>
  </si>
  <si>
    <t>No me interesaban</t>
  </si>
  <si>
    <t>No me llama la atención</t>
  </si>
  <si>
    <t>No me llega la nota de corte</t>
  </si>
  <si>
    <t>No me lo he llegado a plantear</t>
  </si>
  <si>
    <t>No me lo he planteado</t>
  </si>
  <si>
    <t>No me lo podía permitir y mis padres no me han permitido ir</t>
  </si>
  <si>
    <t>No me siento preparada.</t>
  </si>
  <si>
    <t>No quería</t>
  </si>
  <si>
    <t>No queria vivir la experiencia</t>
  </si>
  <si>
    <t>No sabía las fechas para apuntarme.</t>
  </si>
  <si>
    <t>No tengo capital económico suficiente para irme a otro lugar desconocido</t>
  </si>
  <si>
    <t>Por dinero</t>
  </si>
  <si>
    <t>Porque no me interesaba</t>
  </si>
  <si>
    <t>Porque tengo una jornada laboral que cumplir.</t>
  </si>
  <si>
    <t>Prefiero formarme en España</t>
  </si>
  <si>
    <t>Problemas familiares y laborales</t>
  </si>
  <si>
    <t>Se me paso el plazo para la asignación de plaza Erasmus y al año siguiente ya no lo volví a pedir.</t>
  </si>
  <si>
    <t>Se me pasó la fecha</t>
  </si>
  <si>
    <t>Soy nueva alumna este año, hice traslado de expediente y aún no he podido realizar programas de movilidad por motivos económicos.</t>
  </si>
  <si>
    <t>Trabajo</t>
  </si>
  <si>
    <t>[He recibido una orientación profesional adecuada durante el desarrollo de mis estudios (preparación para la inserción laboral, etc.)] Por favor, seleccione la respuesta apropiada para cada concepto:  Valora de 1 a 5, recordando que: 1 = "Muy en desacue</t>
  </si>
  <si>
    <t>He recibido una orientación académica adecuada durante el desarrollo de mis estudios (contenido curricular, movilidad, prácticas externas, etc.).</t>
  </si>
  <si>
    <t>He recibido una orientación profesional adecuada durante el desarrollo de mis estudios (preparación para la inserción laboral, etc.)</t>
  </si>
  <si>
    <t>3.4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</si>
</sst>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numFmt numFmtId="165" formatCode="####.0"/>
    <numFmt numFmtId="166" formatCode="####.00"/>
  </numFmts>
  <fonts count="2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name val="Garamond"/>
      <family val="1"/>
    </font>
    <font>
      <b/>
      <sz val="10"/>
      <name val="Garamond"/>
      <family val="1"/>
    </font>
    <font>
      <i/>
      <sz val="12"/>
      <name val="Arial"/>
      <family val="2"/>
    </font>
    <font>
      <b/>
      <sz val="10"/>
      <name val="Arial"/>
      <family val="2"/>
    </font>
    <font>
      <b/>
      <sz val="16"/>
      <color rgb="FFFF0000"/>
      <name val="Arial"/>
      <family val="2"/>
    </font>
    <font>
      <sz val="11"/>
      <color theme="1"/>
      <name val="Times New Roman"/>
      <family val="1"/>
    </font>
    <font>
      <sz val="10"/>
      <name val="Arial"/>
      <family val="2"/>
    </font>
    <font>
      <sz val="9"/>
      <color indexed="8"/>
      <name val="Arial"/>
      <family val="2"/>
    </font>
    <font>
      <b/>
      <sz val="16"/>
      <name val="Calibri"/>
      <family val="2"/>
      <scheme val="minor"/>
    </font>
    <font>
      <sz val="16"/>
      <color theme="1"/>
      <name val="Calibri"/>
      <family val="2"/>
      <scheme val="minor"/>
    </font>
    <font>
      <sz val="14"/>
      <color indexed="8"/>
      <name val="Calibri"/>
      <family val="2"/>
      <scheme val="minor"/>
    </font>
    <font>
      <sz val="14"/>
      <name val="Calibri"/>
      <family val="2"/>
      <scheme val="minor"/>
    </font>
    <font>
      <b/>
      <sz val="14"/>
      <color theme="0"/>
      <name val="Calibri"/>
      <family val="2"/>
      <scheme val="minor"/>
    </font>
    <font>
      <sz val="10"/>
      <name val="Calibri"/>
      <family val="2"/>
      <scheme val="minor"/>
    </font>
    <font>
      <sz val="18"/>
      <name val="Calibri"/>
      <family val="2"/>
      <scheme val="minor"/>
    </font>
    <font>
      <sz val="16"/>
      <name val="Calibri"/>
      <family val="2"/>
      <scheme val="minor"/>
    </font>
    <font>
      <sz val="16"/>
      <color indexed="8"/>
      <name val="Calibri"/>
      <family val="2"/>
      <scheme val="minor"/>
    </font>
    <font>
      <sz val="11"/>
      <name val="Calibri"/>
      <family val="2"/>
      <scheme val="minor"/>
    </font>
    <font>
      <b/>
      <sz val="14"/>
      <name val="Calibri"/>
      <family val="2"/>
      <scheme val="minor"/>
    </font>
    <font>
      <sz val="9"/>
      <color indexed="8"/>
      <name val="Calibri"/>
      <family val="2"/>
      <scheme val="minor"/>
    </font>
    <font>
      <sz val="14"/>
      <color theme="1"/>
      <name val="Calibri"/>
      <family val="2"/>
      <scheme val="minor"/>
    </font>
    <font>
      <b/>
      <sz val="10"/>
      <name val="Calibri"/>
      <family val="2"/>
      <scheme val="minor"/>
    </font>
    <font>
      <sz val="8"/>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00B0F0"/>
        <bgColor indexed="64"/>
      </patternFill>
    </fill>
    <fill>
      <patternFill patternType="solid">
        <fgColor rgb="FF002060"/>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4"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9">
    <xf numFmtId="0" fontId="0" fillId="0" borderId="0"/>
    <xf numFmtId="9" fontId="1"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cellStyleXfs>
  <cellXfs count="150">
    <xf numFmtId="0" fontId="0" fillId="0" borderId="0" xfId="0"/>
    <xf numFmtId="0" fontId="0" fillId="0" borderId="0" xfId="0" applyAlignment="1"/>
    <xf numFmtId="0" fontId="7" fillId="0" borderId="0" xfId="0" applyFont="1" applyAlignment="1">
      <alignment horizontal="center" vertical="center" wrapText="1" shrinkToFit="1"/>
    </xf>
    <xf numFmtId="0" fontId="9" fillId="0" borderId="0" xfId="0" applyFont="1"/>
    <xf numFmtId="0" fontId="10" fillId="0" borderId="0" xfId="2" applyFill="1" applyBorder="1" applyAlignment="1">
      <alignment vertical="center" wrapText="1"/>
    </xf>
    <xf numFmtId="0" fontId="10" fillId="0" borderId="0" xfId="2" applyFont="1" applyFill="1" applyBorder="1" applyAlignment="1">
      <alignment vertical="center"/>
    </xf>
    <xf numFmtId="0" fontId="11" fillId="0" borderId="0" xfId="2" applyFont="1" applyFill="1" applyBorder="1" applyAlignment="1">
      <alignment horizontal="center" wrapText="1"/>
    </xf>
    <xf numFmtId="0" fontId="10" fillId="0" borderId="0" xfId="2"/>
    <xf numFmtId="0" fontId="11" fillId="0" borderId="0" xfId="2" applyFont="1" applyFill="1" applyBorder="1" applyAlignment="1">
      <alignment vertical="top" wrapText="1"/>
    </xf>
    <xf numFmtId="0" fontId="11" fillId="0" borderId="0" xfId="2" applyFont="1" applyFill="1" applyBorder="1" applyAlignment="1">
      <alignment horizontal="left" vertical="top" wrapText="1"/>
    </xf>
    <xf numFmtId="164" fontId="11" fillId="0" borderId="0" xfId="2" applyNumberFormat="1" applyFont="1" applyFill="1" applyBorder="1" applyAlignment="1">
      <alignment horizontal="right" vertical="top"/>
    </xf>
    <xf numFmtId="165" fontId="11" fillId="0" borderId="0" xfId="2" applyNumberFormat="1" applyFont="1" applyFill="1" applyBorder="1" applyAlignment="1">
      <alignment horizontal="right" vertical="top"/>
    </xf>
    <xf numFmtId="0" fontId="12" fillId="0" borderId="0" xfId="0" applyFont="1" applyFill="1" applyBorder="1" applyAlignment="1">
      <alignment horizontal="left" vertical="center" wrapText="1"/>
    </xf>
    <xf numFmtId="0" fontId="9" fillId="0" borderId="0" xfId="0" applyFont="1" applyFill="1"/>
    <xf numFmtId="0" fontId="10" fillId="0" borderId="0" xfId="2" applyFill="1"/>
    <xf numFmtId="0" fontId="0" fillId="0" borderId="0" xfId="0" applyFill="1"/>
    <xf numFmtId="0" fontId="13" fillId="0" borderId="0" xfId="0" applyFont="1" applyAlignment="1">
      <alignment vertical="center"/>
    </xf>
    <xf numFmtId="0" fontId="10" fillId="0" borderId="0" xfId="2" applyFill="1" applyBorder="1" applyAlignment="1">
      <alignment horizontal="center" vertical="center"/>
    </xf>
    <xf numFmtId="0" fontId="14" fillId="0" borderId="1" xfId="2" applyFont="1" applyBorder="1" applyAlignment="1">
      <alignment vertical="center" wrapText="1"/>
    </xf>
    <xf numFmtId="164" fontId="14" fillId="0" borderId="1" xfId="2" applyNumberFormat="1" applyFont="1" applyBorder="1" applyAlignment="1">
      <alignment horizontal="center" vertical="center"/>
    </xf>
    <xf numFmtId="10" fontId="14" fillId="0" borderId="1" xfId="1" applyNumberFormat="1" applyFont="1" applyBorder="1" applyAlignment="1">
      <alignment horizontal="center" vertical="center"/>
    </xf>
    <xf numFmtId="165" fontId="14" fillId="0" borderId="0" xfId="2" applyNumberFormat="1" applyFont="1" applyBorder="1" applyAlignment="1">
      <alignment horizontal="center" vertical="center"/>
    </xf>
    <xf numFmtId="0" fontId="10" fillId="0" borderId="0" xfId="3" applyFont="1" applyBorder="1" applyAlignment="1">
      <alignment vertical="center"/>
    </xf>
    <xf numFmtId="0" fontId="11" fillId="0" borderId="0" xfId="3" applyFont="1" applyBorder="1" applyAlignment="1">
      <alignment horizontal="left" vertical="top" wrapText="1"/>
    </xf>
    <xf numFmtId="164" fontId="11" fillId="0" borderId="0" xfId="3" applyNumberFormat="1" applyFont="1" applyBorder="1" applyAlignment="1">
      <alignment horizontal="right" vertical="top"/>
    </xf>
    <xf numFmtId="165" fontId="11" fillId="0" borderId="0" xfId="3" applyNumberFormat="1" applyFont="1" applyBorder="1" applyAlignment="1">
      <alignment horizontal="right" vertical="top"/>
    </xf>
    <xf numFmtId="0" fontId="10" fillId="0" borderId="0" xfId="3" applyBorder="1" applyAlignment="1">
      <alignment horizontal="center" vertical="center"/>
    </xf>
    <xf numFmtId="0" fontId="10" fillId="0" borderId="0" xfId="3"/>
    <xf numFmtId="0" fontId="0" fillId="0" borderId="0" xfId="0" applyFont="1"/>
    <xf numFmtId="0" fontId="15" fillId="5" borderId="4"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0" fillId="0" borderId="0" xfId="0" applyAlignment="1">
      <alignment wrapText="1"/>
    </xf>
    <xf numFmtId="0" fontId="15" fillId="0" borderId="1" xfId="0" applyFont="1" applyFill="1" applyBorder="1" applyAlignment="1">
      <alignment horizontal="center" vertical="center" wrapText="1"/>
    </xf>
    <xf numFmtId="10" fontId="14" fillId="0" borderId="1" xfId="1" applyNumberFormat="1" applyFont="1" applyBorder="1" applyAlignment="1">
      <alignment horizontal="center" vertical="center" wrapText="1"/>
    </xf>
    <xf numFmtId="0" fontId="0" fillId="0" borderId="0" xfId="0" applyFont="1" applyFill="1" applyAlignment="1">
      <alignment wrapText="1"/>
    </xf>
    <xf numFmtId="0" fontId="17" fillId="7" borderId="6" xfId="0" applyFont="1" applyFill="1" applyBorder="1" applyAlignment="1">
      <alignment horizontal="center" vertical="center" wrapText="1"/>
    </xf>
    <xf numFmtId="0" fontId="0" fillId="0" borderId="0" xfId="0" applyFont="1" applyAlignment="1">
      <alignment wrapText="1"/>
    </xf>
    <xf numFmtId="0" fontId="17" fillId="7" borderId="6" xfId="0" applyFont="1" applyFill="1" applyBorder="1" applyAlignment="1">
      <alignment vertical="center" wrapText="1"/>
    </xf>
    <xf numFmtId="0" fontId="15" fillId="7" borderId="0" xfId="0" applyFont="1" applyFill="1" applyBorder="1" applyAlignment="1">
      <alignment horizontal="center" vertical="center" wrapText="1"/>
    </xf>
    <xf numFmtId="0" fontId="17" fillId="7" borderId="0" xfId="0" applyFont="1" applyFill="1" applyBorder="1" applyAlignment="1">
      <alignment vertical="center" wrapText="1"/>
    </xf>
    <xf numFmtId="0" fontId="17" fillId="7" borderId="0" xfId="0" applyFont="1" applyFill="1" applyBorder="1" applyAlignment="1">
      <alignment horizontal="center" vertical="center" wrapText="1"/>
    </xf>
    <xf numFmtId="0" fontId="18" fillId="7" borderId="0"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19" fillId="7" borderId="0" xfId="0" applyFont="1" applyFill="1" applyBorder="1" applyAlignment="1">
      <alignment horizontal="left" vertical="center" wrapText="1"/>
    </xf>
    <xf numFmtId="0" fontId="19" fillId="7" borderId="0" xfId="0" applyFont="1" applyFill="1" applyBorder="1" applyAlignment="1">
      <alignment vertical="center" wrapText="1"/>
    </xf>
    <xf numFmtId="0" fontId="21"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5" fillId="5" borderId="14"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3" fillId="0" borderId="0" xfId="6" applyFont="1" applyBorder="1" applyAlignment="1">
      <alignment horizontal="left" vertical="top" wrapText="1"/>
    </xf>
    <xf numFmtId="10" fontId="24" fillId="0" borderId="0" xfId="0" applyNumberFormat="1" applyFont="1" applyBorder="1" applyAlignment="1">
      <alignment vertical="center" wrapText="1"/>
    </xf>
    <xf numFmtId="10" fontId="24" fillId="0" borderId="0" xfId="0" applyNumberFormat="1" applyFont="1" applyBorder="1" applyAlignment="1">
      <alignment horizontal="center" vertical="center" wrapText="1"/>
    </xf>
    <xf numFmtId="0" fontId="12" fillId="0" borderId="0" xfId="0" applyFont="1" applyFill="1" applyBorder="1" applyAlignment="1">
      <alignment vertical="center" wrapText="1"/>
    </xf>
    <xf numFmtId="0" fontId="0" fillId="0" borderId="0" xfId="0" applyFont="1" applyFill="1" applyBorder="1" applyAlignment="1">
      <alignment wrapText="1"/>
    </xf>
    <xf numFmtId="0" fontId="0" fillId="0" borderId="0" xfId="0" applyFill="1" applyBorder="1" applyAlignment="1">
      <alignment wrapText="1"/>
    </xf>
    <xf numFmtId="0" fontId="17" fillId="7" borderId="0" xfId="0" applyFont="1" applyFill="1" applyBorder="1" applyAlignment="1">
      <alignment horizontal="left" vertical="center" wrapText="1"/>
    </xf>
    <xf numFmtId="0" fontId="25" fillId="0" borderId="2" xfId="0" applyFont="1" applyFill="1" applyBorder="1" applyAlignment="1">
      <alignment vertical="center" wrapText="1"/>
    </xf>
    <xf numFmtId="0" fontId="16" fillId="6"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0" fillId="0" borderId="0" xfId="0" applyFill="1" applyAlignment="1">
      <alignment wrapText="1"/>
    </xf>
    <xf numFmtId="10" fontId="15" fillId="0" borderId="0" xfId="0"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164" fontId="14" fillId="0" borderId="0" xfId="7" applyNumberFormat="1" applyFont="1" applyBorder="1" applyAlignment="1">
      <alignment horizontal="center" vertical="center" wrapText="1"/>
    </xf>
    <xf numFmtId="164" fontId="14" fillId="0" borderId="0" xfId="5" applyNumberFormat="1" applyFont="1" applyBorder="1" applyAlignment="1">
      <alignment horizontal="center" vertical="center" wrapText="1"/>
    </xf>
    <xf numFmtId="10" fontId="14" fillId="0" borderId="0" xfId="1" applyNumberFormat="1" applyFont="1" applyBorder="1" applyAlignment="1">
      <alignment horizontal="center" vertical="center" wrapText="1"/>
    </xf>
    <xf numFmtId="166" fontId="14" fillId="0" borderId="0" xfId="7" applyNumberFormat="1" applyFont="1" applyBorder="1" applyAlignment="1">
      <alignment horizontal="center" vertical="center" wrapText="1"/>
    </xf>
    <xf numFmtId="0" fontId="26" fillId="0" borderId="0" xfId="0" applyFont="1" applyAlignment="1">
      <alignment horizontal="center" vertical="center" wrapText="1"/>
    </xf>
    <xf numFmtId="0" fontId="24" fillId="0" borderId="1" xfId="0" applyFont="1" applyBorder="1"/>
    <xf numFmtId="0" fontId="15" fillId="5" borderId="17" xfId="0" applyFont="1" applyFill="1" applyBorder="1" applyAlignment="1">
      <alignment horizontal="center" vertical="center" wrapText="1"/>
    </xf>
    <xf numFmtId="0" fontId="14" fillId="0" borderId="0" xfId="4" applyFont="1" applyBorder="1" applyAlignment="1">
      <alignment horizontal="left" vertical="center" wrapText="1"/>
    </xf>
    <xf numFmtId="0" fontId="24" fillId="0" borderId="0" xfId="0" applyFont="1" applyBorder="1" applyAlignment="1">
      <alignment wrapText="1"/>
    </xf>
    <xf numFmtId="0" fontId="0" fillId="0" borderId="2" xfId="0" applyFont="1" applyFill="1" applyBorder="1" applyAlignment="1">
      <alignment wrapText="1"/>
    </xf>
    <xf numFmtId="0" fontId="19" fillId="0" borderId="0" xfId="0" applyFont="1" applyFill="1" applyBorder="1" applyAlignment="1">
      <alignment horizontal="left" vertical="center" wrapText="1"/>
    </xf>
    <xf numFmtId="0" fontId="19" fillId="0" borderId="0" xfId="0" applyFont="1" applyFill="1" applyBorder="1" applyAlignment="1">
      <alignment horizontal="center" vertical="center" wrapText="1"/>
    </xf>
    <xf numFmtId="0" fontId="20" fillId="0" borderId="0" xfId="6" applyFont="1" applyFill="1" applyBorder="1" applyAlignment="1">
      <alignment horizontal="left" vertical="top" wrapText="1"/>
    </xf>
    <xf numFmtId="0" fontId="19" fillId="0" borderId="0" xfId="0" applyFont="1" applyFill="1" applyBorder="1" applyAlignment="1">
      <alignment vertical="center" wrapText="1"/>
    </xf>
    <xf numFmtId="0" fontId="13" fillId="0" borderId="0" xfId="0" applyFont="1" applyFill="1"/>
    <xf numFmtId="0" fontId="20" fillId="0" borderId="0" xfId="6" applyFont="1" applyFill="1" applyBorder="1" applyAlignment="1">
      <alignment vertical="top" wrapText="1"/>
    </xf>
    <xf numFmtId="2" fontId="7" fillId="0" borderId="0" xfId="0" applyNumberFormat="1" applyFont="1" applyAlignment="1">
      <alignment horizontal="center" vertical="center" wrapText="1" shrinkToFit="1"/>
    </xf>
    <xf numFmtId="0" fontId="24" fillId="0" borderId="1" xfId="0" applyFont="1" applyBorder="1" applyAlignment="1">
      <alignment horizontal="center" vertical="center"/>
    </xf>
    <xf numFmtId="2" fontId="24" fillId="0" borderId="1" xfId="0" applyNumberFormat="1" applyFont="1" applyBorder="1" applyAlignment="1">
      <alignment horizontal="center" vertical="center"/>
    </xf>
    <xf numFmtId="0" fontId="24" fillId="0" borderId="1" xfId="0" applyFont="1" applyFill="1" applyBorder="1" applyAlignment="1">
      <alignment horizontal="center" vertical="center" wrapText="1"/>
    </xf>
    <xf numFmtId="2" fontId="24"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2" fontId="24" fillId="0" borderId="1" xfId="0" applyNumberFormat="1" applyFont="1" applyFill="1" applyBorder="1" applyAlignment="1">
      <alignment horizontal="center" vertical="center" wrapText="1"/>
    </xf>
    <xf numFmtId="0" fontId="0" fillId="0" borderId="0" xfId="0" applyAlignment="1"/>
    <xf numFmtId="1" fontId="24" fillId="0" borderId="1" xfId="0" applyNumberFormat="1" applyFont="1" applyBorder="1" applyAlignment="1">
      <alignment horizontal="center" vertical="center"/>
    </xf>
    <xf numFmtId="1" fontId="24" fillId="0" borderId="1" xfId="0" applyNumberFormat="1" applyFont="1" applyBorder="1" applyAlignment="1">
      <alignment horizontal="center" vertical="center" wrapText="1"/>
    </xf>
    <xf numFmtId="1" fontId="24" fillId="0" borderId="1" xfId="0" applyNumberFormat="1" applyFont="1" applyFill="1" applyBorder="1" applyAlignment="1">
      <alignment horizontal="center" vertical="center" wrapText="1"/>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12" fillId="2" borderId="0" xfId="0" applyFont="1" applyFill="1" applyBorder="1" applyAlignment="1">
      <alignment horizontal="left" vertical="center" wrapText="1"/>
    </xf>
    <xf numFmtId="0" fontId="0" fillId="0" borderId="0" xfId="0" applyAlignment="1"/>
    <xf numFmtId="0" fontId="4" fillId="0" borderId="0" xfId="0" applyFont="1" applyAlignment="1">
      <alignment horizontal="center"/>
    </xf>
    <xf numFmtId="0" fontId="6" fillId="0" borderId="0" xfId="0" applyFont="1" applyAlignment="1">
      <alignment horizontal="center" vertical="center" wrapText="1" shrinkToFit="1"/>
    </xf>
    <xf numFmtId="0" fontId="7" fillId="0" borderId="0" xfId="0" applyFont="1" applyAlignment="1">
      <alignment horizontal="center" vertical="center" wrapText="1" shrinkToFi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9" fillId="7" borderId="1"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7" borderId="9" xfId="0" applyFont="1" applyFill="1" applyBorder="1" applyAlignment="1">
      <alignment horizontal="center" vertical="center" wrapText="1"/>
    </xf>
    <xf numFmtId="0" fontId="19" fillId="7" borderId="27"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2" fillId="8"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3" fillId="3" borderId="17" xfId="0" applyFont="1" applyFill="1" applyBorder="1" applyAlignment="1">
      <alignment horizontal="center" vertical="center" wrapText="1"/>
    </xf>
    <xf numFmtId="0" fontId="14" fillId="0" borderId="9" xfId="4" applyFont="1" applyBorder="1" applyAlignment="1">
      <alignment horizontal="left" vertical="center" wrapText="1"/>
    </xf>
    <xf numFmtId="0" fontId="14" fillId="0" borderId="10" xfId="4" applyFont="1" applyBorder="1" applyAlignment="1">
      <alignment horizontal="left" vertical="center" wrapText="1"/>
    </xf>
    <xf numFmtId="0" fontId="14" fillId="0" borderId="27" xfId="4" applyFont="1" applyBorder="1" applyAlignment="1">
      <alignment horizontal="left" vertical="center" wrapText="1"/>
    </xf>
    <xf numFmtId="0" fontId="2" fillId="4" borderId="25"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14" fillId="0" borderId="1" xfId="4" applyFont="1" applyBorder="1" applyAlignment="1">
      <alignment horizontal="left" vertical="center" wrapText="1"/>
    </xf>
    <xf numFmtId="0" fontId="2" fillId="4"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9" fillId="7" borderId="0" xfId="0" applyFont="1" applyFill="1" applyBorder="1" applyAlignment="1">
      <alignment horizontal="left" vertical="center" wrapText="1"/>
    </xf>
    <xf numFmtId="0" fontId="2" fillId="4" borderId="2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4" fillId="0" borderId="0" xfId="4" applyFont="1" applyBorder="1" applyAlignment="1">
      <alignment horizontal="center" vertical="center" wrapText="1"/>
    </xf>
    <xf numFmtId="0" fontId="14" fillId="0" borderId="9" xfId="4" applyFont="1" applyBorder="1" applyAlignment="1">
      <alignment horizontal="left" vertical="center"/>
    </xf>
    <xf numFmtId="0" fontId="14" fillId="0" borderId="10" xfId="4" applyFont="1" applyBorder="1" applyAlignment="1">
      <alignment horizontal="left" vertical="center"/>
    </xf>
    <xf numFmtId="0" fontId="14" fillId="0" borderId="27" xfId="4" applyFont="1" applyBorder="1" applyAlignment="1">
      <alignment horizontal="left" vertical="center"/>
    </xf>
  </cellXfs>
  <cellStyles count="9">
    <cellStyle name="Normal" xfId="0" builtinId="0"/>
    <cellStyle name="Normal 2" xfId="8"/>
    <cellStyle name="Normal_Biología" xfId="6"/>
    <cellStyle name="Normal_Global" xfId="7"/>
    <cellStyle name="Normal_Global_1" xfId="2"/>
    <cellStyle name="Normal_Global_2" xfId="3"/>
    <cellStyle name="Normal_Hoja1 2" xfId="5"/>
    <cellStyle name="Normal_TRABAJO SOCIAL" xfI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dPt>
            <c:idx val="0"/>
            <c:bubble3D val="0"/>
            <c:spPr>
              <a:solidFill>
                <a:schemeClr val="accent1"/>
              </a:solidFill>
              <a:ln w="25400">
                <a:solidFill>
                  <a:schemeClr val="accent1"/>
                </a:solidFill>
              </a:ln>
            </c:spPr>
            <c:extLst xmlns:c16r2="http://schemas.microsoft.com/office/drawing/2015/06/chart">
              <c:ext xmlns:c16="http://schemas.microsoft.com/office/drawing/2014/chart" uri="{C3380CC4-5D6E-409C-BE32-E72D297353CC}">
                <c16:uniqueId val="{00000001-DB72-4DFC-9977-6D91ACF54457}"/>
              </c:ext>
            </c:extLst>
          </c:dPt>
          <c:dPt>
            <c:idx val="1"/>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3-DB72-4DFC-9977-6D91ACF54457}"/>
              </c:ext>
            </c:extLst>
          </c:dPt>
          <c:dPt>
            <c:idx val="2"/>
            <c:bubble3D val="0"/>
            <c:spPr>
              <a:solidFill>
                <a:srgbClr val="92D050"/>
              </a:solidFill>
              <a:ln w="25400">
                <a:solidFill>
                  <a:srgbClr val="92D050"/>
                </a:solidFill>
              </a:ln>
            </c:spPr>
            <c:extLst xmlns:c16r2="http://schemas.microsoft.com/office/drawing/2015/06/chart">
              <c:ext xmlns:c16="http://schemas.microsoft.com/office/drawing/2014/chart" uri="{C3380CC4-5D6E-409C-BE32-E72D297353CC}">
                <c16:uniqueId val="{00000005-DB72-4DFC-9977-6D91ACF54457}"/>
              </c:ext>
            </c:extLst>
          </c:dPt>
          <c:dPt>
            <c:idx val="4"/>
            <c:bubble3D val="0"/>
            <c:spPr>
              <a:solidFill>
                <a:srgbClr val="CC04A1"/>
              </a:solidFill>
              <a:ln w="25400">
                <a:solidFill>
                  <a:srgbClr val="CC04A1"/>
                </a:solidFill>
              </a:ln>
            </c:spPr>
            <c:extLst xmlns:c16r2="http://schemas.microsoft.com/office/drawing/2015/06/chart">
              <c:ext xmlns:c16="http://schemas.microsoft.com/office/drawing/2014/chart" uri="{C3380CC4-5D6E-409C-BE32-E72D297353CC}">
                <c16:uniqueId val="{00000007-DB72-4DFC-9977-6D91ACF54457}"/>
              </c:ext>
            </c:extLst>
          </c:dPt>
          <c:dLbls>
            <c:dLbl>
              <c:idx val="3"/>
              <c:layout>
                <c:manualLayout>
                  <c:x val="3.2266299876675855E-2"/>
                  <c:y val="-3.2208434678649652E-3"/>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8-DB72-4DFC-9977-6D91ACF54457}"/>
                </c:ext>
                <c:ext xmlns:c15="http://schemas.microsoft.com/office/drawing/2012/chart" uri="{CE6537A1-D6FC-4f65-9D91-7224C49458BB}"/>
              </c:extLst>
            </c:dLbl>
            <c:dLbl>
              <c:idx val="4"/>
              <c:layout>
                <c:manualLayout>
                  <c:x val="3.4986434316623682E-2"/>
                  <c:y val="0.11277187959160609"/>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7-DB72-4DFC-9977-6D91ACF54457}"/>
                </c:ext>
                <c:ext xmlns:c15="http://schemas.microsoft.com/office/drawing/2012/chart" uri="{CE6537A1-D6FC-4f65-9D91-7224C49458BB}"/>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('TRABAJO SOCIAL'!$G$60,'TRABAJO SOCIAL'!$G$61,'TRABAJO SOCIAL'!$G$62,'TRABAJO SOCIAL'!$G$63,'TRABAJO SOCIAL'!$G$64,'TRABAJO SOCIAL'!$G$65)</c:f>
              <c:strCache>
                <c:ptCount val="3"/>
                <c:pt idx="0">
                  <c:v>Visita del Instituto a la Universidad</c:v>
                </c:pt>
                <c:pt idx="1">
                  <c:v>Información que llega al Instituto</c:v>
                </c:pt>
                <c:pt idx="2">
                  <c:v>Página Web</c:v>
                </c:pt>
              </c:strCache>
            </c:strRef>
          </c:cat>
          <c:val>
            <c:numRef>
              <c:f>'TRABAJO SOCIAL'!$L$60:$L$65</c:f>
              <c:numCache>
                <c:formatCode>General</c:formatCode>
                <c:ptCount val="6"/>
                <c:pt idx="0">
                  <c:v>6</c:v>
                </c:pt>
                <c:pt idx="1">
                  <c:v>3</c:v>
                </c:pt>
                <c:pt idx="2">
                  <c:v>4</c:v>
                </c:pt>
              </c:numCache>
            </c:numRef>
          </c:val>
          <c:extLst xmlns:c16r2="http://schemas.microsoft.com/office/drawing/2015/06/chart">
            <c:ext xmlns:c16="http://schemas.microsoft.com/office/drawing/2014/chart" uri="{C3380CC4-5D6E-409C-BE32-E72D297353CC}">
              <c16:uniqueId val="{00000009-DB72-4DFC-9977-6D91ACF54457}"/>
            </c:ext>
          </c:extLst>
        </c:ser>
        <c:dLbls>
          <c:showLegendKey val="0"/>
          <c:showVal val="0"/>
          <c:showCatName val="0"/>
          <c:showSerName val="0"/>
          <c:showPercent val="1"/>
          <c:showBubbleSize val="0"/>
          <c:showLeaderLines val="1"/>
        </c:dLbls>
      </c:pie3DChart>
    </c:plotArea>
    <c:legend>
      <c:legendPos val="r"/>
      <c:layout>
        <c:manualLayout>
          <c:xMode val="edge"/>
          <c:yMode val="edge"/>
          <c:x val="0.64816849246602493"/>
          <c:y val="0.11572731040199002"/>
          <c:w val="0.28394624047617734"/>
          <c:h val="0.64277874092120635"/>
        </c:manualLayout>
      </c:layout>
      <c:overlay val="0"/>
      <c:txPr>
        <a:bodyPr/>
        <a:lstStyle/>
        <a:p>
          <a:pPr rtl="0">
            <a:defRPr sz="1200"/>
          </a:pPr>
          <a:endParaRPr lang="es-ES"/>
        </a:p>
      </c:txPr>
    </c:legend>
    <c:plotVisOnly val="1"/>
    <c:dispBlanksAs val="gap"/>
    <c:showDLblsOverMax val="0"/>
  </c:chart>
  <c:spPr>
    <a:noFill/>
    <a:ln>
      <a:noFill/>
    </a:ln>
  </c:spPr>
  <c:printSettings>
    <c:headerFooter/>
    <c:pageMargins b="0.75000000000000611" l="0.70000000000000062" r="0.70000000000000062" t="0.750000000000006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6.2765748010306155E-2"/>
          <c:y val="0.10420599320819496"/>
          <c:w val="0.80884729920484022"/>
          <c:h val="0.78779654438929747"/>
        </c:manualLayout>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F72B-4478-8CA3-46769B1DBFC9}"/>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F72B-4478-8CA3-46769B1DBFC9}"/>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F72B-4478-8CA3-46769B1DBFC9}"/>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'TRABAJO SOCIAL'!$B$228:$B$229</c:f>
              <c:strCache>
                <c:ptCount val="2"/>
                <c:pt idx="0">
                  <c:v>Si</c:v>
                </c:pt>
                <c:pt idx="1">
                  <c:v>No</c:v>
                </c:pt>
              </c:strCache>
            </c:strRef>
          </c:cat>
          <c:val>
            <c:numRef>
              <c:f>'TRABAJO SOCIAL'!$C$228:$C$229</c:f>
              <c:numCache>
                <c:formatCode>General</c:formatCode>
                <c:ptCount val="2"/>
                <c:pt idx="0">
                  <c:v>51</c:v>
                </c:pt>
                <c:pt idx="1">
                  <c:v>23</c:v>
                </c:pt>
              </c:numCache>
            </c:numRef>
          </c:val>
          <c:extLst xmlns:c16r2="http://schemas.microsoft.com/office/drawing/2015/06/chart">
            <c:ext xmlns:c16="http://schemas.microsoft.com/office/drawing/2014/chart" uri="{C3380CC4-5D6E-409C-BE32-E72D297353CC}">
              <c16:uniqueId val="{00000006-F72B-4478-8CA3-46769B1DBFC9}"/>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4.2077506375306717E-2"/>
          <c:h val="0.12105774501559226"/>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5" l="0.70000000000000062" r="0.70000000000000062" t="0.75000000000000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5.4756656737595333E-2"/>
          <c:y val="4.6184768650624146E-2"/>
          <c:w val="0.68704677893319765"/>
          <c:h val="0.82604327304604863"/>
        </c:manualLayout>
      </c:layout>
      <c:pie3DChart>
        <c:varyColors val="1"/>
        <c:ser>
          <c:idx val="0"/>
          <c:order val="0"/>
          <c:explosion val="28"/>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0747-47BC-B0FC-FE16E584CE72}"/>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0747-47BC-B0FC-FE16E584CE72}"/>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0747-47BC-B0FC-FE16E584CE72}"/>
              </c:ext>
            </c:extLst>
          </c:dPt>
          <c:dLbls>
            <c:dLbl>
              <c:idx val="1"/>
              <c:layout>
                <c:manualLayout>
                  <c:x val="-5.0765507697224432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3-0747-47BC-B0FC-FE16E584CE72}"/>
                </c:ext>
                <c:ext xmlns:c15="http://schemas.microsoft.com/office/drawing/2012/chart" uri="{CE6537A1-D6FC-4f65-9D91-7224C49458BB}">
                  <c15:layout/>
                </c:ext>
              </c:extLst>
            </c:dLbl>
            <c:dLbl>
              <c:idx val="2"/>
              <c:layout>
                <c:manualLayout>
                  <c:x val="8.9915360584290019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5-0747-47BC-B0FC-FE16E584CE72}"/>
                </c:ext>
                <c:ext xmlns:c15="http://schemas.microsoft.com/office/drawing/2012/chart" uri="{CE6537A1-D6FC-4f65-9D91-7224C49458BB}"/>
              </c:extLst>
            </c:dLbl>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'TRABAJO SOCIAL'!$B$236:$B$237</c:f>
              <c:strCache>
                <c:ptCount val="2"/>
                <c:pt idx="0">
                  <c:v>Si</c:v>
                </c:pt>
                <c:pt idx="1">
                  <c:v>No</c:v>
                </c:pt>
              </c:strCache>
            </c:strRef>
          </c:cat>
          <c:val>
            <c:numRef>
              <c:f>'TRABAJO SOCIAL'!$C$236:$C$237</c:f>
              <c:numCache>
                <c:formatCode>General</c:formatCode>
                <c:ptCount val="2"/>
                <c:pt idx="0">
                  <c:v>70</c:v>
                </c:pt>
                <c:pt idx="1">
                  <c:v>4</c:v>
                </c:pt>
              </c:numCache>
            </c:numRef>
          </c:val>
          <c:extLst xmlns:c16r2="http://schemas.microsoft.com/office/drawing/2015/06/chart">
            <c:ext xmlns:c16="http://schemas.microsoft.com/office/drawing/2014/chart" uri="{C3380CC4-5D6E-409C-BE32-E72D297353CC}">
              <c16:uniqueId val="{00000006-0747-47BC-B0FC-FE16E584CE72}"/>
            </c:ext>
          </c:extLst>
        </c:ser>
        <c:dLbls>
          <c:showLegendKey val="0"/>
          <c:showVal val="0"/>
          <c:showCatName val="0"/>
          <c:showSerName val="0"/>
          <c:showPercent val="1"/>
          <c:showBubbleSize val="0"/>
          <c:showLeaderLines val="1"/>
        </c:dLbls>
      </c:pie3DChart>
    </c:plotArea>
    <c:legend>
      <c:legendPos val="r"/>
      <c:layout>
        <c:manualLayout>
          <c:xMode val="edge"/>
          <c:yMode val="edge"/>
          <c:x val="0.79558321776942054"/>
          <c:y val="0.16571716535433212"/>
          <c:w val="5.8516472198053997E-2"/>
          <c:h val="0.10626310167299831"/>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5" l="0.70000000000000062" r="0.70000000000000062" t="0.75000000000000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7.5841555203616545E-2"/>
          <c:y val="9.4198368871899266E-2"/>
          <c:w val="0.82336794442496741"/>
          <c:h val="0.80808120586336418"/>
        </c:manualLayout>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51E5-48B3-9F29-62E60B6B5442}"/>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51E5-48B3-9F29-62E60B6B5442}"/>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51E5-48B3-9F29-62E60B6B5442}"/>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'TRABAJO SOCIAL'!$B$245:$B$246</c:f>
              <c:strCache>
                <c:ptCount val="2"/>
                <c:pt idx="0">
                  <c:v>Si</c:v>
                </c:pt>
                <c:pt idx="1">
                  <c:v>No</c:v>
                </c:pt>
              </c:strCache>
            </c:strRef>
          </c:cat>
          <c:val>
            <c:numRef>
              <c:f>'TRABAJO SOCIAL'!$C$245:$C$246</c:f>
              <c:numCache>
                <c:formatCode>General</c:formatCode>
                <c:ptCount val="2"/>
                <c:pt idx="0">
                  <c:v>58</c:v>
                </c:pt>
                <c:pt idx="1">
                  <c:v>12</c:v>
                </c:pt>
              </c:numCache>
            </c:numRef>
          </c:val>
          <c:extLst xmlns:c16r2="http://schemas.microsoft.com/office/drawing/2015/06/chart">
            <c:ext xmlns:c16="http://schemas.microsoft.com/office/drawing/2014/chart" uri="{C3380CC4-5D6E-409C-BE32-E72D297353CC}">
              <c16:uniqueId val="{00000006-51E5-48B3-9F29-62E60B6B5442}"/>
            </c:ext>
          </c:extLst>
        </c:ser>
        <c:dLbls>
          <c:showLegendKey val="0"/>
          <c:showVal val="0"/>
          <c:showCatName val="0"/>
          <c:showSerName val="0"/>
          <c:showPercent val="1"/>
          <c:showBubbleSize val="0"/>
          <c:showLeaderLines val="1"/>
        </c:dLbls>
      </c:pie3DChart>
    </c:plotArea>
    <c:legend>
      <c:legendPos val="r"/>
      <c:layout>
        <c:manualLayout>
          <c:xMode val="edge"/>
          <c:yMode val="edge"/>
          <c:x val="0.7975429551752955"/>
          <c:y val="0.21734395339310941"/>
          <c:w val="4.1731699542333724E-2"/>
          <c:h val="0.11107613002888038"/>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5" l="0.70000000000000062" r="0.70000000000000062" t="0.75000000000000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5.9633420486175516E-2"/>
          <c:y val="0.10799746240250774"/>
          <c:w val="0.78460652309794909"/>
          <c:h val="0.76504772922342079"/>
        </c:manualLayout>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7A75-4D9E-8963-ED64F3DE8F6A}"/>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7A75-4D9E-8963-ED64F3DE8F6A}"/>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7A75-4D9E-8963-ED64F3DE8F6A}"/>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'TRABAJO SOCIAL'!$B$220:$B$221</c:f>
              <c:strCache>
                <c:ptCount val="2"/>
                <c:pt idx="0">
                  <c:v>Si</c:v>
                </c:pt>
                <c:pt idx="1">
                  <c:v>No</c:v>
                </c:pt>
              </c:strCache>
            </c:strRef>
          </c:cat>
          <c:val>
            <c:numRef>
              <c:f>'TRABAJO SOCIAL'!$C$220:$C$221</c:f>
              <c:numCache>
                <c:formatCode>General</c:formatCode>
                <c:ptCount val="2"/>
                <c:pt idx="0">
                  <c:v>47</c:v>
                </c:pt>
                <c:pt idx="1">
                  <c:v>27</c:v>
                </c:pt>
              </c:numCache>
            </c:numRef>
          </c:val>
          <c:extLst xmlns:c16r2="http://schemas.microsoft.com/office/drawing/2015/06/chart">
            <c:ext xmlns:c16="http://schemas.microsoft.com/office/drawing/2014/chart" uri="{C3380CC4-5D6E-409C-BE32-E72D297353CC}">
              <c16:uniqueId val="{00000006-7A75-4D9E-8963-ED64F3DE8F6A}"/>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4.3756336868186217E-2"/>
          <c:h val="0.12105777018982926"/>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522" l="0.70000000000000062" r="0.70000000000000062" t="0.750000000000005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Lit>
              <c:ptCount val="4"/>
              <c:pt idx="0">
                <c:v>Primero</c:v>
              </c:pt>
              <c:pt idx="1">
                <c:v>Segundo</c:v>
              </c:pt>
              <c:pt idx="2">
                <c:v>Tercero</c:v>
              </c:pt>
              <c:pt idx="3">
                <c:v>Cuarto</c:v>
              </c:pt>
            </c:strLit>
          </c:cat>
          <c:val>
            <c:numRef>
              <c:f>'TRABAJO SOCIAL'!$D$27:$D$30</c:f>
              <c:numCache>
                <c:formatCode>General</c:formatCode>
                <c:ptCount val="4"/>
                <c:pt idx="0">
                  <c:v>18</c:v>
                </c:pt>
                <c:pt idx="1">
                  <c:v>14</c:v>
                </c:pt>
                <c:pt idx="2">
                  <c:v>18</c:v>
                </c:pt>
                <c:pt idx="3">
                  <c:v>24</c:v>
                </c:pt>
              </c:numCache>
            </c:numRef>
          </c:val>
          <c:extLst xmlns:c16r2="http://schemas.microsoft.com/office/drawing/2015/06/chart">
            <c:ext xmlns:c16="http://schemas.microsoft.com/office/drawing/2014/chart" uri="{C3380CC4-5D6E-409C-BE32-E72D297353CC}">
              <c16:uniqueId val="{00000000-9EF3-4C50-A79C-62AF16D00720}"/>
            </c:ext>
          </c:extLst>
        </c:ser>
        <c:dLbls>
          <c:showLegendKey val="0"/>
          <c:showVal val="1"/>
          <c:showCatName val="0"/>
          <c:showSerName val="0"/>
          <c:showPercent val="0"/>
          <c:showBubbleSize val="0"/>
        </c:dLbls>
        <c:gapWidth val="75"/>
        <c:axId val="245915376"/>
        <c:axId val="245915768"/>
      </c:barChart>
      <c:catAx>
        <c:axId val="245915376"/>
        <c:scaling>
          <c:orientation val="minMax"/>
        </c:scaling>
        <c:delete val="0"/>
        <c:axPos val="b"/>
        <c:numFmt formatCode="General" sourceLinked="0"/>
        <c:majorTickMark val="none"/>
        <c:minorTickMark val="none"/>
        <c:tickLblPos val="nextTo"/>
        <c:txPr>
          <a:bodyPr/>
          <a:lstStyle/>
          <a:p>
            <a:pPr>
              <a:defRPr sz="1600" b="1"/>
            </a:pPr>
            <a:endParaRPr lang="es-ES"/>
          </a:p>
        </c:txPr>
        <c:crossAx val="245915768"/>
        <c:crosses val="autoZero"/>
        <c:auto val="1"/>
        <c:lblAlgn val="ctr"/>
        <c:lblOffset val="100"/>
        <c:noMultiLvlLbl val="0"/>
      </c:catAx>
      <c:valAx>
        <c:axId val="245915768"/>
        <c:scaling>
          <c:orientation val="minMax"/>
        </c:scaling>
        <c:delete val="0"/>
        <c:axPos val="l"/>
        <c:numFmt formatCode="General" sourceLinked="1"/>
        <c:majorTickMark val="none"/>
        <c:minorTickMark val="none"/>
        <c:tickLblPos val="nextTo"/>
        <c:crossAx val="245915376"/>
        <c:crosses val="autoZero"/>
        <c:crossBetween val="between"/>
      </c:valAx>
      <c:spPr>
        <a:noFill/>
        <a:ln>
          <a:noFill/>
        </a:ln>
      </c:spPr>
    </c:plotArea>
    <c:plotVisOnly val="1"/>
    <c:dispBlanksAs val="gap"/>
    <c:showDLblsOverMax val="0"/>
  </c:chart>
  <c:spPr>
    <a:noFill/>
    <a:ln>
      <a:noFill/>
    </a:ln>
  </c:spPr>
  <c:printSettings>
    <c:headerFooter/>
    <c:pageMargins b="0.75000000000000155" l="0.70000000000000062" r="0.70000000000000062" t="0.75000000000000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00B0F0"/>
              </a:solidFill>
            </c:spPr>
            <c:extLst xmlns:c16r2="http://schemas.microsoft.com/office/drawing/2015/06/chart">
              <c:ext xmlns:c16="http://schemas.microsoft.com/office/drawing/2014/chart" uri="{C3380CC4-5D6E-409C-BE32-E72D297353CC}">
                <c16:uniqueId val="{00000001-1188-4CDD-A8BF-085A5CC2695F}"/>
              </c:ext>
            </c:extLst>
          </c:dPt>
          <c:dPt>
            <c:idx val="1"/>
            <c:bubble3D val="0"/>
            <c:spPr>
              <a:solidFill>
                <a:srgbClr val="FF0000"/>
              </a:solidFill>
            </c:spPr>
            <c:extLst xmlns:c16r2="http://schemas.microsoft.com/office/drawing/2015/06/chart">
              <c:ext xmlns:c16="http://schemas.microsoft.com/office/drawing/2014/chart" uri="{C3380CC4-5D6E-409C-BE32-E72D297353CC}">
                <c16:uniqueId val="{00000003-1188-4CDD-A8BF-085A5CC2695F}"/>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'TRABAJO SOCIAL'!$B$253:$B$254</c:f>
              <c:strCache>
                <c:ptCount val="2"/>
                <c:pt idx="0">
                  <c:v>Si</c:v>
                </c:pt>
                <c:pt idx="1">
                  <c:v>No</c:v>
                </c:pt>
              </c:strCache>
            </c:strRef>
          </c:cat>
          <c:val>
            <c:numRef>
              <c:f>'TRABAJO SOCIAL'!$C$253:$C$254</c:f>
              <c:numCache>
                <c:formatCode>General</c:formatCode>
                <c:ptCount val="2"/>
                <c:pt idx="0">
                  <c:v>8</c:v>
                </c:pt>
                <c:pt idx="1">
                  <c:v>66</c:v>
                </c:pt>
              </c:numCache>
            </c:numRef>
          </c:val>
          <c:extLst xmlns:c16r2="http://schemas.microsoft.com/office/drawing/2015/06/chart">
            <c:ext xmlns:c16="http://schemas.microsoft.com/office/drawing/2014/chart" uri="{C3380CC4-5D6E-409C-BE32-E72D297353CC}">
              <c16:uniqueId val="{00000004-1188-4CDD-A8BF-085A5CC2695F}"/>
            </c:ext>
          </c:extLst>
        </c:ser>
        <c:dLbls>
          <c:showLegendKey val="0"/>
          <c:showVal val="0"/>
          <c:showCatName val="0"/>
          <c:showSerName val="0"/>
          <c:showPercent val="0"/>
          <c:showBubbleSize val="0"/>
          <c:showLeaderLines val="1"/>
        </c:dLbls>
      </c:pie3DChart>
    </c:plotArea>
    <c:legend>
      <c:legendPos val="r"/>
      <c:layout>
        <c:manualLayout>
          <c:xMode val="edge"/>
          <c:yMode val="edge"/>
          <c:x val="0.8524341906471623"/>
          <c:y val="0.44436013188616158"/>
          <c:w val="8.6930769265591984E-2"/>
          <c:h val="0.14031785087416945"/>
        </c:manualLayout>
      </c:layout>
      <c:overlay val="0"/>
      <c:txPr>
        <a:bodyPr/>
        <a:lstStyle/>
        <a:p>
          <a:pPr>
            <a:defRPr sz="1400"/>
          </a:pPr>
          <a:endParaRPr lang="es-E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17</xdr:col>
      <xdr:colOff>15875</xdr:colOff>
      <xdr:row>1</xdr:row>
      <xdr:rowOff>34843</xdr:rowOff>
    </xdr:from>
    <xdr:to>
      <xdr:col>18</xdr:col>
      <xdr:colOff>31750</xdr:colOff>
      <xdr:row>5</xdr:row>
      <xdr:rowOff>14999</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5097125" y="225343"/>
          <a:ext cx="730250" cy="742156"/>
        </a:xfrm>
        <a:prstGeom prst="rect">
          <a:avLst/>
        </a:prstGeom>
        <a:noFill/>
        <a:ln w="9525">
          <a:noFill/>
          <a:miter lim="800000"/>
          <a:headEnd/>
          <a:tailEnd/>
        </a:ln>
      </xdr:spPr>
    </xdr:pic>
    <xdr:clientData/>
  </xdr:twoCellAnchor>
  <xdr:twoCellAnchor>
    <xdr:from>
      <xdr:col>19</xdr:col>
      <xdr:colOff>15875</xdr:colOff>
      <xdr:row>56</xdr:row>
      <xdr:rowOff>285750</xdr:rowOff>
    </xdr:from>
    <xdr:to>
      <xdr:col>32</xdr:col>
      <xdr:colOff>419099</xdr:colOff>
      <xdr:row>69</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142874</xdr:colOff>
      <xdr:row>101</xdr:row>
      <xdr:rowOff>0</xdr:rowOff>
    </xdr:from>
    <xdr:to>
      <xdr:col>13</xdr:col>
      <xdr:colOff>15875</xdr:colOff>
      <xdr:row>114</xdr:row>
      <xdr:rowOff>31750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353970</xdr:colOff>
      <xdr:row>119</xdr:row>
      <xdr:rowOff>194879</xdr:rowOff>
    </xdr:from>
    <xdr:to>
      <xdr:col>11</xdr:col>
      <xdr:colOff>555624</xdr:colOff>
      <xdr:row>134</xdr:row>
      <xdr:rowOff>158749</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138</xdr:row>
      <xdr:rowOff>77152</xdr:rowOff>
    </xdr:from>
    <xdr:to>
      <xdr:col>12</xdr:col>
      <xdr:colOff>702537</xdr:colOff>
      <xdr:row>152</xdr:row>
      <xdr:rowOff>174625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174624</xdr:colOff>
      <xdr:row>83</xdr:row>
      <xdr:rowOff>158750</xdr:rowOff>
    </xdr:from>
    <xdr:to>
      <xdr:col>13</xdr:col>
      <xdr:colOff>190500</xdr:colOff>
      <xdr:row>96</xdr:row>
      <xdr:rowOff>190500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344870</xdr:colOff>
      <xdr:row>10</xdr:row>
      <xdr:rowOff>2447</xdr:rowOff>
    </xdr:from>
    <xdr:to>
      <xdr:col>14</xdr:col>
      <xdr:colOff>6183</xdr:colOff>
      <xdr:row>21</xdr:row>
      <xdr:rowOff>14430</xdr:rowOff>
    </xdr:to>
    <xdr:sp macro="" textlink="">
      <xdr:nvSpPr>
        <xdr:cNvPr id="8" name="7 CuadroTexto"/>
        <xdr:cNvSpPr txBox="1"/>
      </xdr:nvSpPr>
      <xdr:spPr>
        <a:xfrm>
          <a:off x="344870" y="2040797"/>
          <a:ext cx="12796288" cy="21074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Grado en trabajo Social</a:t>
          </a:r>
        </a:p>
        <a:p>
          <a:pPr algn="l"/>
          <a:r>
            <a:rPr lang="es-ES" sz="1400" b="1" i="0" u="sng" baseline="0"/>
            <a:t>Tamaño muestral</a:t>
          </a:r>
          <a:r>
            <a:rPr lang="es-ES" sz="1400" b="1" i="0" u="none" baseline="0"/>
            <a:t>: 83; calculado para un error de muestreo del (+)(-) 10% y un nivel de confianza del 95%</a:t>
          </a:r>
        </a:p>
        <a:p>
          <a:pPr algn="l"/>
          <a:r>
            <a:rPr lang="es-ES" sz="1400" b="1" i="0" u="sng" baseline="0"/>
            <a:t>Tipo de muestreo</a:t>
          </a:r>
          <a:r>
            <a:rPr lang="es-ES" sz="1400" b="1" i="0" u="none" baseline="0"/>
            <a:t>: aleatorio simple</a:t>
          </a:r>
        </a:p>
        <a:p>
          <a:pPr algn="l"/>
          <a:r>
            <a:rPr lang="es-ES" sz="1400" b="1" i="0" u="sng" baseline="0"/>
            <a:t>Fecha recogida</a:t>
          </a:r>
          <a:r>
            <a:rPr lang="es-ES" sz="1400" b="1" i="0" u="none" baseline="0"/>
            <a:t>: Mayo-Junio 2020</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 74 /Nº encuestas necesarias: 83</a:t>
          </a:r>
          <a:endParaRPr lang="es-ES" sz="1400"/>
        </a:p>
        <a:p>
          <a:pPr algn="l"/>
          <a:r>
            <a:rPr lang="es-ES" sz="1400" b="1" i="0" u="sng" strike="noStrike">
              <a:solidFill>
                <a:schemeClr val="dk1"/>
              </a:solidFill>
              <a:latin typeface="+mn-lt"/>
              <a:ea typeface="+mn-ea"/>
              <a:cs typeface="+mn-cs"/>
            </a:rPr>
            <a:t>Porcentaje de encuestas recogidas sobre alumnos localizables (con e-mail): 74 / </a:t>
          </a:r>
          <a:r>
            <a:rPr lang="es-ES" sz="1400" b="1" i="0" u="none" strike="noStrike">
              <a:solidFill>
                <a:schemeClr val="dk1"/>
              </a:solidFill>
              <a:latin typeface="+mn-lt"/>
              <a:ea typeface="+mn-ea"/>
              <a:cs typeface="+mn-cs"/>
            </a:rPr>
            <a:t>604 =</a:t>
          </a:r>
          <a:r>
            <a:rPr lang="es-ES" sz="1400" b="1" i="0" u="none" strike="noStrike" baseline="0">
              <a:solidFill>
                <a:schemeClr val="dk1"/>
              </a:solidFill>
              <a:latin typeface="+mn-lt"/>
              <a:ea typeface="+mn-ea"/>
              <a:cs typeface="+mn-cs"/>
            </a:rPr>
            <a:t> 12,25%</a:t>
          </a:r>
        </a:p>
        <a:p>
          <a:pPr algn="l"/>
          <a:endParaRPr lang="es-ES" sz="1400" b="1" i="0" u="none" baseline="0"/>
        </a:p>
      </xdr:txBody>
    </xdr:sp>
    <xdr:clientData/>
  </xdr:twoCellAnchor>
  <xdr:twoCellAnchor>
    <xdr:from>
      <xdr:col>7</xdr:col>
      <xdr:colOff>16081</xdr:colOff>
      <xdr:row>26</xdr:row>
      <xdr:rowOff>13195</xdr:rowOff>
    </xdr:from>
    <xdr:to>
      <xdr:col>17</xdr:col>
      <xdr:colOff>230908</xdr:colOff>
      <xdr:row>40</xdr:row>
      <xdr:rowOff>128238</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571500</xdr:colOff>
      <xdr:row>179</xdr:row>
      <xdr:rowOff>95250</xdr:rowOff>
    </xdr:from>
    <xdr:to>
      <xdr:col>9</xdr:col>
      <xdr:colOff>222250</xdr:colOff>
      <xdr:row>195</xdr:row>
      <xdr:rowOff>158749</xdr:rowOff>
    </xdr:to>
    <xdr:graphicFrame macro="">
      <xdr:nvGraphicFramePr>
        <xdr:cNvPr id="10" name="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D254"/>
  <sheetViews>
    <sheetView showGridLines="0" tabSelected="1" view="pageBreakPreview" zoomScale="62" zoomScaleNormal="100" zoomScaleSheetLayoutView="62" workbookViewId="0">
      <selection sqref="A1:AE1"/>
    </sheetView>
  </sheetViews>
  <sheetFormatPr baseColWidth="10" defaultRowHeight="15" x14ac:dyDescent="0.25"/>
  <cols>
    <col min="1" max="1" width="8.28515625" customWidth="1"/>
    <col min="2" max="2" width="8" customWidth="1"/>
    <col min="3" max="3" width="13.28515625" customWidth="1"/>
    <col min="4" max="4" width="9.7109375" customWidth="1"/>
    <col min="5" max="5" width="11" customWidth="1"/>
    <col min="6" max="6" width="11.7109375" customWidth="1"/>
    <col min="8" max="8" width="36.85546875" customWidth="1"/>
    <col min="10" max="10" width="10.1406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7.5703125" customWidth="1"/>
    <col min="22" max="23" width="10" customWidth="1"/>
    <col min="24" max="24" width="10.85546875" customWidth="1"/>
    <col min="25" max="25" width="10.7109375" customWidth="1"/>
    <col min="26" max="26" width="16" customWidth="1"/>
    <col min="27" max="27" width="8.7109375" customWidth="1"/>
    <col min="28" max="28" width="13.7109375" customWidth="1"/>
    <col min="29" max="29" width="9.85546875" bestFit="1" customWidth="1"/>
    <col min="30" max="31" width="9.85546875" customWidth="1"/>
    <col min="32" max="32" width="9.85546875" bestFit="1" customWidth="1"/>
    <col min="33" max="33" width="9.85546875" customWidth="1"/>
    <col min="34" max="34" width="10.85546875" bestFit="1" customWidth="1"/>
    <col min="35" max="35" width="10.85546875" customWidth="1"/>
    <col min="36" max="36" width="14.85546875" bestFit="1" customWidth="1"/>
    <col min="37" max="37" width="12.28515625" bestFit="1" customWidth="1"/>
    <col min="38" max="38" width="12.85546875" customWidth="1"/>
    <col min="39" max="56" width="11.42578125" hidden="1" customWidth="1"/>
    <col min="57" max="57" width="11.42578125" customWidth="1"/>
  </cols>
  <sheetData>
    <row r="1" spans="1:56" x14ac:dyDescent="0.25">
      <c r="A1" s="105"/>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N1">
        <v>1</v>
      </c>
      <c r="AO1">
        <v>2</v>
      </c>
      <c r="AP1">
        <v>3</v>
      </c>
      <c r="AQ1">
        <v>4</v>
      </c>
      <c r="AR1">
        <v>5</v>
      </c>
      <c r="AS1" t="s">
        <v>103</v>
      </c>
      <c r="AT1" t="s">
        <v>8</v>
      </c>
      <c r="AV1">
        <v>1</v>
      </c>
      <c r="AW1">
        <v>2</v>
      </c>
      <c r="AX1">
        <v>3</v>
      </c>
      <c r="AY1">
        <v>4</v>
      </c>
      <c r="AZ1">
        <v>5</v>
      </c>
      <c r="BA1" t="s">
        <v>8</v>
      </c>
    </row>
    <row r="2" spans="1:56"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M2" t="s">
        <v>104</v>
      </c>
      <c r="AN2">
        <v>0</v>
      </c>
      <c r="AO2">
        <v>0</v>
      </c>
      <c r="AP2">
        <v>2</v>
      </c>
      <c r="AQ2">
        <v>5</v>
      </c>
      <c r="AR2">
        <v>11</v>
      </c>
      <c r="AS2">
        <v>0</v>
      </c>
      <c r="AT2">
        <v>18</v>
      </c>
      <c r="AU2" t="s">
        <v>104</v>
      </c>
      <c r="AV2">
        <v>0</v>
      </c>
      <c r="AW2">
        <v>0</v>
      </c>
      <c r="AX2">
        <v>2</v>
      </c>
      <c r="AY2">
        <v>5</v>
      </c>
      <c r="AZ2">
        <v>11</v>
      </c>
      <c r="BA2">
        <v>4.5</v>
      </c>
      <c r="BB2">
        <v>0.71</v>
      </c>
      <c r="BC2">
        <v>5</v>
      </c>
      <c r="BD2">
        <v>5</v>
      </c>
    </row>
    <row r="3" spans="1:56"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M3" t="s">
        <v>105</v>
      </c>
      <c r="AN3">
        <v>0</v>
      </c>
      <c r="AO3">
        <v>0</v>
      </c>
      <c r="AP3">
        <v>3</v>
      </c>
      <c r="AQ3">
        <v>2</v>
      </c>
      <c r="AR3">
        <v>13</v>
      </c>
      <c r="AS3">
        <v>0</v>
      </c>
      <c r="AT3">
        <v>18</v>
      </c>
      <c r="AU3" t="s">
        <v>105</v>
      </c>
      <c r="AV3">
        <v>0</v>
      </c>
      <c r="AW3">
        <v>0</v>
      </c>
      <c r="AX3">
        <v>3</v>
      </c>
      <c r="AY3">
        <v>2</v>
      </c>
      <c r="AZ3">
        <v>13</v>
      </c>
      <c r="BA3">
        <v>4.5599999999999996</v>
      </c>
      <c r="BB3">
        <v>0.78</v>
      </c>
      <c r="BC3">
        <v>5</v>
      </c>
      <c r="BD3">
        <v>5</v>
      </c>
    </row>
    <row r="4" spans="1:56"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M4" t="s">
        <v>106</v>
      </c>
      <c r="AN4">
        <v>9</v>
      </c>
      <c r="AO4">
        <v>1</v>
      </c>
      <c r="AP4">
        <v>4</v>
      </c>
      <c r="AQ4">
        <v>1</v>
      </c>
      <c r="AR4">
        <v>2</v>
      </c>
      <c r="AS4">
        <v>1</v>
      </c>
      <c r="AT4">
        <v>18</v>
      </c>
      <c r="AU4" t="s">
        <v>106</v>
      </c>
      <c r="AV4">
        <v>9</v>
      </c>
      <c r="AW4">
        <v>1</v>
      </c>
      <c r="AX4">
        <v>4</v>
      </c>
      <c r="AY4">
        <v>1</v>
      </c>
      <c r="AZ4">
        <v>2</v>
      </c>
      <c r="BA4">
        <v>2.1800000000000002</v>
      </c>
      <c r="BB4">
        <v>1.47</v>
      </c>
      <c r="BC4">
        <v>1</v>
      </c>
      <c r="BD4">
        <v>1</v>
      </c>
    </row>
    <row r="5" spans="1:56"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M5" t="s">
        <v>107</v>
      </c>
      <c r="AN5">
        <v>6</v>
      </c>
      <c r="AO5">
        <v>4</v>
      </c>
      <c r="AP5">
        <v>0</v>
      </c>
      <c r="AQ5">
        <v>4</v>
      </c>
      <c r="AR5">
        <v>4</v>
      </c>
      <c r="AS5">
        <v>0</v>
      </c>
      <c r="AT5">
        <v>18</v>
      </c>
      <c r="AU5" t="s">
        <v>107</v>
      </c>
      <c r="AV5">
        <v>6</v>
      </c>
      <c r="AW5">
        <v>4</v>
      </c>
      <c r="AX5">
        <v>0</v>
      </c>
      <c r="AY5">
        <v>4</v>
      </c>
      <c r="AZ5">
        <v>4</v>
      </c>
      <c r="BA5">
        <v>2.78</v>
      </c>
      <c r="BB5">
        <v>1.66</v>
      </c>
      <c r="BC5">
        <v>2</v>
      </c>
      <c r="BD5">
        <v>1</v>
      </c>
    </row>
    <row r="6" spans="1:56" ht="15.75" x14ac:dyDescent="0.25">
      <c r="A6" s="106" t="s">
        <v>0</v>
      </c>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t="s">
        <v>108</v>
      </c>
      <c r="AN6">
        <v>0</v>
      </c>
      <c r="AO6">
        <v>2</v>
      </c>
      <c r="AP6">
        <v>5</v>
      </c>
      <c r="AQ6">
        <v>4</v>
      </c>
      <c r="AR6">
        <v>6</v>
      </c>
      <c r="AS6">
        <v>1</v>
      </c>
      <c r="AT6">
        <v>18</v>
      </c>
      <c r="AU6" t="s">
        <v>108</v>
      </c>
      <c r="AV6">
        <v>0</v>
      </c>
      <c r="AW6">
        <v>2</v>
      </c>
      <c r="AX6">
        <v>5</v>
      </c>
      <c r="AY6">
        <v>4</v>
      </c>
      <c r="AZ6">
        <v>6</v>
      </c>
      <c r="BA6">
        <v>3.82</v>
      </c>
      <c r="BB6">
        <v>1.07</v>
      </c>
      <c r="BC6">
        <v>4</v>
      </c>
      <c r="BD6">
        <v>5</v>
      </c>
    </row>
    <row r="7" spans="1:56" x14ac:dyDescent="0.25">
      <c r="A7" s="107" t="s">
        <v>1</v>
      </c>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t="s">
        <v>109</v>
      </c>
      <c r="AN7">
        <v>11</v>
      </c>
      <c r="AO7">
        <v>17</v>
      </c>
      <c r="AP7">
        <v>18</v>
      </c>
      <c r="AQ7">
        <v>11</v>
      </c>
      <c r="AR7">
        <v>17</v>
      </c>
      <c r="AS7">
        <v>0</v>
      </c>
      <c r="AT7">
        <v>74</v>
      </c>
      <c r="AU7" t="s">
        <v>109</v>
      </c>
      <c r="AV7">
        <v>11</v>
      </c>
      <c r="AW7">
        <v>17</v>
      </c>
      <c r="AX7">
        <v>18</v>
      </c>
      <c r="AY7">
        <v>11</v>
      </c>
      <c r="AZ7">
        <v>17</v>
      </c>
      <c r="BA7">
        <v>3.08</v>
      </c>
      <c r="BB7">
        <v>1.38</v>
      </c>
      <c r="BC7">
        <v>3</v>
      </c>
      <c r="BD7">
        <v>3</v>
      </c>
    </row>
    <row r="8" spans="1:56" x14ac:dyDescent="0.25">
      <c r="A8" s="108" t="s">
        <v>102</v>
      </c>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t="s">
        <v>110</v>
      </c>
      <c r="AN8">
        <v>6</v>
      </c>
      <c r="AO8">
        <v>20</v>
      </c>
      <c r="AP8">
        <v>17</v>
      </c>
      <c r="AQ8">
        <v>21</v>
      </c>
      <c r="AR8">
        <v>9</v>
      </c>
      <c r="AS8">
        <v>1</v>
      </c>
      <c r="AT8">
        <v>74</v>
      </c>
      <c r="AU8" t="s">
        <v>110</v>
      </c>
      <c r="AV8">
        <v>6</v>
      </c>
      <c r="AW8">
        <v>20</v>
      </c>
      <c r="AX8">
        <v>17</v>
      </c>
      <c r="AY8">
        <v>21</v>
      </c>
      <c r="AZ8">
        <v>9</v>
      </c>
      <c r="BA8">
        <v>3.1</v>
      </c>
      <c r="BB8">
        <v>1.18</v>
      </c>
      <c r="BC8">
        <v>3</v>
      </c>
      <c r="BD8">
        <v>4</v>
      </c>
    </row>
    <row r="9" spans="1:56" ht="24.75" customHeight="1" x14ac:dyDescent="0.25">
      <c r="AM9" t="s">
        <v>185</v>
      </c>
      <c r="AN9">
        <v>18</v>
      </c>
      <c r="AO9">
        <v>17</v>
      </c>
      <c r="AP9">
        <v>13</v>
      </c>
      <c r="AQ9">
        <v>15</v>
      </c>
      <c r="AR9">
        <v>9</v>
      </c>
      <c r="AS9">
        <v>2</v>
      </c>
      <c r="AT9">
        <v>74</v>
      </c>
      <c r="AU9" t="s">
        <v>185</v>
      </c>
      <c r="AV9">
        <v>18</v>
      </c>
      <c r="AW9">
        <v>17</v>
      </c>
      <c r="AX9">
        <v>13</v>
      </c>
      <c r="AY9">
        <v>15</v>
      </c>
      <c r="AZ9">
        <v>9</v>
      </c>
      <c r="BA9">
        <v>2.72</v>
      </c>
      <c r="BB9">
        <v>1.38</v>
      </c>
      <c r="BC9">
        <v>3</v>
      </c>
      <c r="BD9">
        <v>1</v>
      </c>
    </row>
    <row r="10" spans="1:56"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t="s">
        <v>111</v>
      </c>
      <c r="AN10">
        <v>2</v>
      </c>
      <c r="AO10">
        <v>2</v>
      </c>
      <c r="AP10">
        <v>8</v>
      </c>
      <c r="AQ10">
        <v>16</v>
      </c>
      <c r="AR10">
        <v>45</v>
      </c>
      <c r="AS10">
        <v>1</v>
      </c>
      <c r="AT10">
        <v>74</v>
      </c>
      <c r="AU10" t="s">
        <v>111</v>
      </c>
      <c r="AV10">
        <v>2</v>
      </c>
      <c r="AW10">
        <v>2</v>
      </c>
      <c r="AX10">
        <v>8</v>
      </c>
      <c r="AY10">
        <v>16</v>
      </c>
      <c r="AZ10">
        <v>45</v>
      </c>
      <c r="BA10">
        <v>4.37</v>
      </c>
      <c r="BB10">
        <v>0.98</v>
      </c>
      <c r="BC10">
        <v>5</v>
      </c>
      <c r="BD10">
        <v>5</v>
      </c>
    </row>
    <row r="11" spans="1:56" x14ac:dyDescent="0.25">
      <c r="A11" s="2"/>
      <c r="B11" s="2"/>
      <c r="C11" s="2"/>
      <c r="D11" s="2"/>
      <c r="E11" s="2"/>
      <c r="F11" s="2"/>
      <c r="G11" s="2"/>
      <c r="H11" s="2"/>
      <c r="I11" s="2"/>
      <c r="J11" s="2"/>
      <c r="K11" s="2"/>
      <c r="L11" s="2"/>
      <c r="M11" s="2"/>
      <c r="N11" s="2"/>
      <c r="O11" s="2"/>
      <c r="P11" s="2"/>
      <c r="Q11" s="2"/>
      <c r="R11" s="2"/>
      <c r="S11" s="2"/>
      <c r="T11" s="86"/>
      <c r="U11" s="2"/>
      <c r="V11" s="2"/>
      <c r="W11" s="2"/>
      <c r="X11" s="2"/>
      <c r="Y11" s="2"/>
      <c r="Z11" s="2"/>
      <c r="AA11" s="2"/>
      <c r="AB11" s="2"/>
      <c r="AC11" s="2"/>
      <c r="AD11" s="2"/>
      <c r="AE11" s="2"/>
      <c r="AF11" s="2"/>
      <c r="AG11" s="2"/>
      <c r="AH11" s="2"/>
      <c r="AI11" s="2"/>
      <c r="AJ11" s="2"/>
      <c r="AK11" s="2"/>
      <c r="AL11" s="2"/>
      <c r="AM11" t="s">
        <v>112</v>
      </c>
      <c r="AN11">
        <v>5</v>
      </c>
      <c r="AO11">
        <v>3</v>
      </c>
      <c r="AP11">
        <v>7</v>
      </c>
      <c r="AQ11">
        <v>13</v>
      </c>
      <c r="AR11">
        <v>13</v>
      </c>
      <c r="AS11">
        <v>6</v>
      </c>
      <c r="AT11">
        <v>47</v>
      </c>
      <c r="AU11" t="s">
        <v>112</v>
      </c>
      <c r="AV11">
        <v>5</v>
      </c>
      <c r="AW11">
        <v>3</v>
      </c>
      <c r="AX11">
        <v>7</v>
      </c>
      <c r="AY11">
        <v>13</v>
      </c>
      <c r="AZ11">
        <v>13</v>
      </c>
      <c r="BA11">
        <v>3.63</v>
      </c>
      <c r="BB11">
        <v>1.34</v>
      </c>
      <c r="BC11">
        <v>4</v>
      </c>
      <c r="BD11">
        <v>4</v>
      </c>
    </row>
    <row r="12" spans="1:56"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t="s">
        <v>113</v>
      </c>
      <c r="AN12">
        <v>7</v>
      </c>
      <c r="AO12">
        <v>4</v>
      </c>
      <c r="AP12">
        <v>5</v>
      </c>
      <c r="AQ12">
        <v>12</v>
      </c>
      <c r="AR12">
        <v>7</v>
      </c>
      <c r="AS12">
        <v>12</v>
      </c>
      <c r="AT12">
        <v>47</v>
      </c>
      <c r="AU12" t="s">
        <v>113</v>
      </c>
      <c r="AV12">
        <v>7</v>
      </c>
      <c r="AW12">
        <v>4</v>
      </c>
      <c r="AX12">
        <v>5</v>
      </c>
      <c r="AY12">
        <v>12</v>
      </c>
      <c r="AZ12">
        <v>7</v>
      </c>
      <c r="BA12">
        <v>3.23</v>
      </c>
      <c r="BB12">
        <v>1.44</v>
      </c>
      <c r="BC12">
        <v>4</v>
      </c>
      <c r="BD12">
        <v>4</v>
      </c>
    </row>
    <row r="13" spans="1:56"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t="s">
        <v>114</v>
      </c>
      <c r="AN13">
        <v>0</v>
      </c>
      <c r="AO13">
        <v>6</v>
      </c>
      <c r="AP13">
        <v>13</v>
      </c>
      <c r="AQ13">
        <v>21</v>
      </c>
      <c r="AR13">
        <v>11</v>
      </c>
      <c r="AS13">
        <v>0</v>
      </c>
      <c r="AT13">
        <v>51</v>
      </c>
      <c r="AU13" t="s">
        <v>114</v>
      </c>
      <c r="AV13">
        <v>0</v>
      </c>
      <c r="AW13">
        <v>6</v>
      </c>
      <c r="AX13">
        <v>13</v>
      </c>
      <c r="AY13">
        <v>21</v>
      </c>
      <c r="AZ13">
        <v>11</v>
      </c>
      <c r="BA13">
        <v>3.73</v>
      </c>
      <c r="BB13">
        <v>0.94</v>
      </c>
      <c r="BC13">
        <v>4</v>
      </c>
      <c r="BD13">
        <v>4</v>
      </c>
    </row>
    <row r="14" spans="1:56"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t="s">
        <v>115</v>
      </c>
      <c r="AN14">
        <v>1</v>
      </c>
      <c r="AO14">
        <v>3</v>
      </c>
      <c r="AP14">
        <v>7</v>
      </c>
      <c r="AQ14">
        <v>21</v>
      </c>
      <c r="AR14">
        <v>14</v>
      </c>
      <c r="AS14">
        <v>5</v>
      </c>
      <c r="AT14">
        <v>51</v>
      </c>
      <c r="AU14" t="s">
        <v>115</v>
      </c>
      <c r="AV14">
        <v>1</v>
      </c>
      <c r="AW14">
        <v>3</v>
      </c>
      <c r="AX14">
        <v>7</v>
      </c>
      <c r="AY14">
        <v>21</v>
      </c>
      <c r="AZ14">
        <v>14</v>
      </c>
      <c r="BA14">
        <v>3.96</v>
      </c>
      <c r="BB14">
        <v>0.97</v>
      </c>
      <c r="BC14">
        <v>4</v>
      </c>
      <c r="BD14">
        <v>4</v>
      </c>
    </row>
    <row r="15" spans="1:56"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t="s">
        <v>116</v>
      </c>
      <c r="AN15">
        <v>0</v>
      </c>
      <c r="AO15">
        <v>6</v>
      </c>
      <c r="AP15">
        <v>9</v>
      </c>
      <c r="AQ15">
        <v>21</v>
      </c>
      <c r="AR15">
        <v>22</v>
      </c>
      <c r="AS15">
        <v>0</v>
      </c>
      <c r="AT15">
        <v>58</v>
      </c>
      <c r="AU15" t="s">
        <v>116</v>
      </c>
      <c r="AV15">
        <v>0</v>
      </c>
      <c r="AW15">
        <v>6</v>
      </c>
      <c r="AX15">
        <v>9</v>
      </c>
      <c r="AY15">
        <v>21</v>
      </c>
      <c r="AZ15">
        <v>22</v>
      </c>
      <c r="BA15">
        <v>4.0199999999999996</v>
      </c>
      <c r="BB15">
        <v>0.98</v>
      </c>
      <c r="BC15">
        <v>4</v>
      </c>
      <c r="BD15">
        <v>5</v>
      </c>
    </row>
    <row r="16" spans="1:56" x14ac:dyDescent="0.2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t="s">
        <v>117</v>
      </c>
      <c r="AN16">
        <v>1</v>
      </c>
      <c r="AO16">
        <v>5</v>
      </c>
      <c r="AP16">
        <v>22</v>
      </c>
      <c r="AQ16">
        <v>18</v>
      </c>
      <c r="AR16">
        <v>12</v>
      </c>
      <c r="AS16">
        <v>0</v>
      </c>
      <c r="AT16">
        <v>58</v>
      </c>
      <c r="AU16" t="s">
        <v>117</v>
      </c>
      <c r="AV16">
        <v>1</v>
      </c>
      <c r="AW16">
        <v>5</v>
      </c>
      <c r="AX16">
        <v>22</v>
      </c>
      <c r="AY16">
        <v>18</v>
      </c>
      <c r="AZ16">
        <v>12</v>
      </c>
      <c r="BA16">
        <v>3.6</v>
      </c>
      <c r="BB16">
        <v>0.97</v>
      </c>
      <c r="BC16">
        <v>4</v>
      </c>
      <c r="BD16">
        <v>3</v>
      </c>
    </row>
    <row r="17" spans="1:56"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t="s">
        <v>118</v>
      </c>
      <c r="AN17">
        <v>2</v>
      </c>
      <c r="AO17">
        <v>2</v>
      </c>
      <c r="AP17">
        <v>10</v>
      </c>
      <c r="AQ17">
        <v>24</v>
      </c>
      <c r="AR17">
        <v>19</v>
      </c>
      <c r="AS17">
        <v>1</v>
      </c>
      <c r="AT17">
        <v>58</v>
      </c>
      <c r="AU17" t="s">
        <v>118</v>
      </c>
      <c r="AV17">
        <v>2</v>
      </c>
      <c r="AW17">
        <v>2</v>
      </c>
      <c r="AX17">
        <v>10</v>
      </c>
      <c r="AY17">
        <v>24</v>
      </c>
      <c r="AZ17">
        <v>19</v>
      </c>
      <c r="BA17">
        <v>3.98</v>
      </c>
      <c r="BB17">
        <v>0.99</v>
      </c>
      <c r="BC17">
        <v>4</v>
      </c>
      <c r="BD17">
        <v>4</v>
      </c>
    </row>
    <row r="18" spans="1:56"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t="s">
        <v>119</v>
      </c>
      <c r="AN18">
        <v>5</v>
      </c>
      <c r="AO18">
        <v>13</v>
      </c>
      <c r="AP18">
        <v>13</v>
      </c>
      <c r="AQ18">
        <v>22</v>
      </c>
      <c r="AR18">
        <v>15</v>
      </c>
      <c r="AS18">
        <v>6</v>
      </c>
      <c r="AT18">
        <v>74</v>
      </c>
      <c r="AU18" t="s">
        <v>119</v>
      </c>
      <c r="AV18">
        <v>5</v>
      </c>
      <c r="AW18">
        <v>13</v>
      </c>
      <c r="AX18">
        <v>13</v>
      </c>
      <c r="AY18">
        <v>22</v>
      </c>
      <c r="AZ18">
        <v>15</v>
      </c>
      <c r="BA18">
        <v>3.43</v>
      </c>
      <c r="BB18">
        <v>1.24</v>
      </c>
      <c r="BC18">
        <v>4</v>
      </c>
      <c r="BD18">
        <v>4</v>
      </c>
    </row>
    <row r="19" spans="1:56"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t="s">
        <v>120</v>
      </c>
      <c r="AN19">
        <v>4</v>
      </c>
      <c r="AO19">
        <v>12</v>
      </c>
      <c r="AP19">
        <v>15</v>
      </c>
      <c r="AQ19">
        <v>30</v>
      </c>
      <c r="AR19">
        <v>13</v>
      </c>
      <c r="AS19">
        <v>0</v>
      </c>
      <c r="AT19">
        <v>74</v>
      </c>
      <c r="AU19" t="s">
        <v>120</v>
      </c>
      <c r="AV19">
        <v>4</v>
      </c>
      <c r="AW19">
        <v>12</v>
      </c>
      <c r="AX19">
        <v>15</v>
      </c>
      <c r="AY19">
        <v>30</v>
      </c>
      <c r="AZ19">
        <v>13</v>
      </c>
      <c r="BA19">
        <v>3.49</v>
      </c>
      <c r="BB19">
        <v>1.1299999999999999</v>
      </c>
      <c r="BC19">
        <v>4</v>
      </c>
      <c r="BD19">
        <v>4</v>
      </c>
    </row>
    <row r="20" spans="1:56" x14ac:dyDescent="0.25">
      <c r="A20" s="3"/>
      <c r="B20" s="3"/>
      <c r="C20" s="3"/>
      <c r="D20" s="3"/>
      <c r="E20" s="3"/>
      <c r="F20" s="3"/>
      <c r="G20" s="3"/>
      <c r="H20" s="3"/>
      <c r="I20" s="3"/>
      <c r="J20" s="3"/>
      <c r="K20" s="3"/>
      <c r="L20" s="3"/>
      <c r="M20" s="3"/>
      <c r="N20" s="3"/>
      <c r="O20" s="3"/>
      <c r="P20" s="3"/>
      <c r="Q20" s="3"/>
      <c r="R20" s="3"/>
      <c r="S20" s="3"/>
      <c r="T20" s="3"/>
      <c r="U20" s="3"/>
      <c r="V20" s="3"/>
      <c r="W20" s="3"/>
      <c r="X20" s="3"/>
      <c r="Y20" s="4"/>
      <c r="Z20" s="5"/>
      <c r="AA20" s="6"/>
      <c r="AB20" s="6"/>
      <c r="AC20" s="6"/>
      <c r="AD20" s="6"/>
      <c r="AE20" s="7"/>
      <c r="AF20" s="3"/>
      <c r="AG20" s="3"/>
      <c r="AH20" s="3"/>
      <c r="AI20" s="3"/>
      <c r="AJ20" s="4"/>
      <c r="AK20" s="5"/>
      <c r="AL20" s="6"/>
      <c r="AM20" t="s">
        <v>121</v>
      </c>
      <c r="AN20">
        <v>5</v>
      </c>
      <c r="AO20">
        <v>10</v>
      </c>
      <c r="AP20">
        <v>18</v>
      </c>
      <c r="AQ20">
        <v>31</v>
      </c>
      <c r="AR20">
        <v>9</v>
      </c>
      <c r="AS20">
        <v>1</v>
      </c>
      <c r="AT20">
        <v>74</v>
      </c>
      <c r="AU20" t="s">
        <v>121</v>
      </c>
      <c r="AV20">
        <v>5</v>
      </c>
      <c r="AW20">
        <v>10</v>
      </c>
      <c r="AX20">
        <v>18</v>
      </c>
      <c r="AY20">
        <v>31</v>
      </c>
      <c r="AZ20">
        <v>9</v>
      </c>
      <c r="BA20">
        <v>3.4</v>
      </c>
      <c r="BB20">
        <v>1.0900000000000001</v>
      </c>
      <c r="BC20">
        <v>4</v>
      </c>
      <c r="BD20">
        <v>4</v>
      </c>
    </row>
    <row r="21" spans="1:56" x14ac:dyDescent="0.25">
      <c r="A21" s="3"/>
      <c r="B21" s="3"/>
      <c r="C21" s="3"/>
      <c r="D21" s="3"/>
      <c r="E21" s="3"/>
      <c r="F21" s="3"/>
      <c r="G21" s="3"/>
      <c r="H21" s="3"/>
      <c r="I21" s="3"/>
      <c r="J21" s="3"/>
      <c r="K21" s="3"/>
      <c r="L21" s="3"/>
      <c r="M21" s="3"/>
      <c r="N21" s="3"/>
      <c r="O21" s="3"/>
      <c r="P21" s="3"/>
      <c r="Q21" s="3"/>
      <c r="R21" s="3"/>
      <c r="S21" s="3"/>
      <c r="T21" s="3"/>
      <c r="U21" s="3"/>
      <c r="V21" s="3"/>
      <c r="W21" s="3"/>
      <c r="X21" s="3"/>
      <c r="Y21" s="4"/>
      <c r="Z21" s="5"/>
      <c r="AA21" s="6"/>
      <c r="AB21" s="6"/>
      <c r="AC21" s="6"/>
      <c r="AD21" s="6"/>
      <c r="AE21" s="7"/>
      <c r="AF21" s="3"/>
      <c r="AG21" s="3"/>
      <c r="AH21" s="3"/>
      <c r="AI21" s="3"/>
      <c r="AJ21" s="4"/>
      <c r="AK21" s="5"/>
      <c r="AL21" s="6"/>
      <c r="AM21" t="s">
        <v>122</v>
      </c>
      <c r="AN21">
        <v>9</v>
      </c>
      <c r="AO21">
        <v>9</v>
      </c>
      <c r="AP21">
        <v>16</v>
      </c>
      <c r="AQ21">
        <v>25</v>
      </c>
      <c r="AR21">
        <v>14</v>
      </c>
      <c r="AS21">
        <v>1</v>
      </c>
      <c r="AT21">
        <v>74</v>
      </c>
      <c r="AU21" t="s">
        <v>122</v>
      </c>
      <c r="AV21">
        <v>9</v>
      </c>
      <c r="AW21">
        <v>9</v>
      </c>
      <c r="AX21">
        <v>16</v>
      </c>
      <c r="AY21">
        <v>25</v>
      </c>
      <c r="AZ21">
        <v>14</v>
      </c>
      <c r="BA21">
        <v>3.36</v>
      </c>
      <c r="BB21">
        <v>1.27</v>
      </c>
      <c r="BC21">
        <v>4</v>
      </c>
      <c r="BD21">
        <v>4</v>
      </c>
    </row>
    <row r="22" spans="1:56" x14ac:dyDescent="0.25">
      <c r="A22" s="3"/>
      <c r="B22" s="3"/>
      <c r="C22" s="3"/>
      <c r="D22" s="3"/>
      <c r="E22" s="3"/>
      <c r="F22" s="3"/>
      <c r="G22" s="3"/>
      <c r="H22" s="3"/>
      <c r="I22" s="3"/>
      <c r="J22" s="3"/>
      <c r="K22" s="3"/>
      <c r="L22" s="3"/>
      <c r="M22" s="3"/>
      <c r="N22" s="3"/>
      <c r="O22" s="3"/>
      <c r="P22" s="3"/>
      <c r="Q22" s="3"/>
      <c r="R22" s="3"/>
      <c r="S22" s="3"/>
      <c r="T22" s="3"/>
      <c r="U22" s="3"/>
      <c r="V22" s="3"/>
      <c r="W22" s="3"/>
      <c r="X22" s="3"/>
      <c r="Y22" s="4"/>
      <c r="Z22" s="5"/>
      <c r="AA22" s="6"/>
      <c r="AB22" s="6"/>
      <c r="AC22" s="6"/>
      <c r="AD22" s="6"/>
      <c r="AE22" s="7"/>
      <c r="AF22" s="3"/>
      <c r="AG22" s="3"/>
      <c r="AH22" s="3"/>
      <c r="AI22" s="3"/>
      <c r="AJ22" s="4"/>
      <c r="AK22" s="5"/>
      <c r="AL22" s="6"/>
      <c r="AM22" t="s">
        <v>123</v>
      </c>
      <c r="AN22">
        <v>3</v>
      </c>
      <c r="AO22">
        <v>10</v>
      </c>
      <c r="AP22">
        <v>21</v>
      </c>
      <c r="AQ22">
        <v>25</v>
      </c>
      <c r="AR22">
        <v>15</v>
      </c>
      <c r="AS22">
        <v>0</v>
      </c>
      <c r="AT22">
        <v>74</v>
      </c>
      <c r="AU22" t="s">
        <v>123</v>
      </c>
      <c r="AV22">
        <v>3</v>
      </c>
      <c r="AW22">
        <v>10</v>
      </c>
      <c r="AX22">
        <v>21</v>
      </c>
      <c r="AY22">
        <v>25</v>
      </c>
      <c r="AZ22">
        <v>15</v>
      </c>
      <c r="BA22">
        <v>3.53</v>
      </c>
      <c r="BB22">
        <v>1.0900000000000001</v>
      </c>
      <c r="BC22">
        <v>4</v>
      </c>
      <c r="BD22">
        <v>4</v>
      </c>
    </row>
    <row r="23" spans="1:56" ht="21" x14ac:dyDescent="0.25">
      <c r="A23" s="104" t="s">
        <v>2</v>
      </c>
      <c r="B23" s="104"/>
      <c r="C23" s="104"/>
      <c r="D23" s="104"/>
      <c r="E23" s="104"/>
      <c r="F23" s="104"/>
      <c r="G23" s="104"/>
      <c r="H23" s="104"/>
      <c r="I23" s="104"/>
      <c r="J23" s="104"/>
      <c r="K23" s="104"/>
      <c r="L23" s="104"/>
      <c r="M23" s="104"/>
      <c r="N23" s="104"/>
      <c r="O23" s="104"/>
      <c r="P23" s="104"/>
      <c r="Q23" s="104"/>
      <c r="R23" s="104"/>
      <c r="S23" s="104"/>
      <c r="T23" s="104"/>
      <c r="U23" s="104"/>
      <c r="V23" s="3"/>
      <c r="W23" s="3"/>
      <c r="X23" s="3"/>
      <c r="Y23" s="8"/>
      <c r="Z23" s="9"/>
      <c r="AA23" s="10"/>
      <c r="AB23" s="11"/>
      <c r="AC23" s="11"/>
      <c r="AD23" s="11"/>
      <c r="AE23" s="7"/>
      <c r="AF23" s="3"/>
      <c r="AG23" s="3"/>
      <c r="AH23" s="3"/>
      <c r="AI23" s="3"/>
      <c r="AJ23" s="8"/>
      <c r="AK23" s="9"/>
      <c r="AL23" s="10"/>
      <c r="AM23" s="15" t="s">
        <v>124</v>
      </c>
      <c r="AN23" s="15">
        <v>3</v>
      </c>
      <c r="AO23" s="15">
        <v>12</v>
      </c>
      <c r="AP23" s="15">
        <v>24</v>
      </c>
      <c r="AQ23" s="15">
        <v>20</v>
      </c>
      <c r="AR23" s="15">
        <v>15</v>
      </c>
      <c r="AS23" s="15">
        <v>0</v>
      </c>
      <c r="AT23" s="15">
        <v>74</v>
      </c>
      <c r="AU23" s="15" t="s">
        <v>124</v>
      </c>
      <c r="AV23" s="15">
        <v>3</v>
      </c>
      <c r="AW23" s="15">
        <v>12</v>
      </c>
      <c r="AX23" s="15">
        <v>24</v>
      </c>
      <c r="AY23" s="15">
        <v>20</v>
      </c>
      <c r="AZ23" s="15">
        <v>15</v>
      </c>
      <c r="BA23" s="15">
        <v>3.43</v>
      </c>
      <c r="BB23" s="15">
        <v>1.1100000000000001</v>
      </c>
      <c r="BC23" s="15">
        <v>3</v>
      </c>
      <c r="BD23" s="15">
        <v>3</v>
      </c>
    </row>
    <row r="24" spans="1:56" s="15" customFormat="1" ht="21" x14ac:dyDescent="0.25">
      <c r="A24" s="12"/>
      <c r="B24" s="12"/>
      <c r="C24" s="12"/>
      <c r="D24" s="12"/>
      <c r="E24" s="12"/>
      <c r="F24" s="12"/>
      <c r="G24" s="12"/>
      <c r="H24" s="12"/>
      <c r="I24" s="12"/>
      <c r="J24" s="13"/>
      <c r="K24" s="13"/>
      <c r="L24" s="13"/>
      <c r="M24" s="8"/>
      <c r="N24" s="9"/>
      <c r="O24" s="10"/>
      <c r="P24" s="11"/>
      <c r="Q24" s="11"/>
      <c r="R24" s="11"/>
      <c r="S24" s="14"/>
      <c r="T24" s="13"/>
      <c r="U24" s="13"/>
      <c r="V24" s="13"/>
      <c r="W24" s="13"/>
      <c r="X24" s="5"/>
      <c r="Y24" s="9"/>
      <c r="Z24" s="10"/>
      <c r="AA24" s="11"/>
      <c r="AB24" s="11"/>
      <c r="AM24" t="s">
        <v>125</v>
      </c>
      <c r="AN24">
        <v>5</v>
      </c>
      <c r="AO24">
        <v>11</v>
      </c>
      <c r="AP24">
        <v>19</v>
      </c>
      <c r="AQ24">
        <v>26</v>
      </c>
      <c r="AR24">
        <v>13</v>
      </c>
      <c r="AS24">
        <v>0</v>
      </c>
      <c r="AT24">
        <v>74</v>
      </c>
      <c r="AU24" t="s">
        <v>125</v>
      </c>
      <c r="AV24">
        <v>5</v>
      </c>
      <c r="AW24">
        <v>11</v>
      </c>
      <c r="AX24">
        <v>19</v>
      </c>
      <c r="AY24">
        <v>26</v>
      </c>
      <c r="AZ24">
        <v>13</v>
      </c>
      <c r="BA24">
        <v>3.42</v>
      </c>
      <c r="BB24">
        <v>1.1499999999999999</v>
      </c>
      <c r="BC24">
        <v>4</v>
      </c>
      <c r="BD24">
        <v>4</v>
      </c>
    </row>
    <row r="25" spans="1:56" ht="21" x14ac:dyDescent="0.25">
      <c r="A25" s="11"/>
      <c r="B25" s="16" t="s">
        <v>3</v>
      </c>
      <c r="C25" s="11"/>
      <c r="D25" s="7"/>
      <c r="E25" s="3"/>
      <c r="F25" s="3"/>
      <c r="G25" s="3"/>
      <c r="H25" s="3"/>
      <c r="I25" s="5"/>
      <c r="J25" s="9"/>
      <c r="K25" s="10"/>
      <c r="L25" s="11"/>
      <c r="M25" s="11"/>
      <c r="N25" s="11"/>
      <c r="O25" s="7"/>
      <c r="AM25" t="s">
        <v>126</v>
      </c>
      <c r="AN25">
        <v>4</v>
      </c>
      <c r="AO25">
        <v>5</v>
      </c>
      <c r="AP25">
        <v>10</v>
      </c>
      <c r="AQ25">
        <v>29</v>
      </c>
      <c r="AR25">
        <v>26</v>
      </c>
      <c r="AS25">
        <v>0</v>
      </c>
      <c r="AT25">
        <v>74</v>
      </c>
      <c r="AU25" t="s">
        <v>126</v>
      </c>
      <c r="AV25">
        <v>4</v>
      </c>
      <c r="AW25">
        <v>5</v>
      </c>
      <c r="AX25">
        <v>10</v>
      </c>
      <c r="AY25">
        <v>29</v>
      </c>
      <c r="AZ25">
        <v>26</v>
      </c>
      <c r="BA25">
        <v>3.92</v>
      </c>
      <c r="BB25">
        <v>1.1200000000000001</v>
      </c>
      <c r="BC25">
        <v>4</v>
      </c>
      <c r="BD25">
        <v>4</v>
      </c>
    </row>
    <row r="26" spans="1:56" x14ac:dyDescent="0.25">
      <c r="A26" s="11"/>
      <c r="B26" s="11"/>
      <c r="C26" s="11"/>
      <c r="D26" s="7"/>
      <c r="E26" s="3"/>
      <c r="F26" s="3"/>
      <c r="G26" s="3"/>
      <c r="H26" s="3"/>
      <c r="I26" s="5"/>
      <c r="J26" s="9"/>
      <c r="K26" s="10"/>
      <c r="L26" s="11"/>
      <c r="M26" s="11"/>
      <c r="N26" s="17"/>
      <c r="O26" s="7"/>
      <c r="AM26" t="s">
        <v>127</v>
      </c>
      <c r="AN26">
        <v>4</v>
      </c>
      <c r="AO26">
        <v>4</v>
      </c>
      <c r="AP26">
        <v>13</v>
      </c>
      <c r="AQ26">
        <v>32</v>
      </c>
      <c r="AR26">
        <v>17</v>
      </c>
      <c r="AS26">
        <v>4</v>
      </c>
      <c r="AT26">
        <v>74</v>
      </c>
      <c r="AU26" t="s">
        <v>127</v>
      </c>
      <c r="AV26">
        <v>4</v>
      </c>
      <c r="AW26">
        <v>4</v>
      </c>
      <c r="AX26">
        <v>13</v>
      </c>
      <c r="AY26">
        <v>32</v>
      </c>
      <c r="AZ26">
        <v>17</v>
      </c>
      <c r="BA26">
        <v>3.77</v>
      </c>
      <c r="BB26">
        <v>1.07</v>
      </c>
      <c r="BC26">
        <v>4</v>
      </c>
      <c r="BD26">
        <v>4</v>
      </c>
    </row>
    <row r="27" spans="1:56" ht="18.75" customHeight="1" x14ac:dyDescent="0.3">
      <c r="A27" s="11"/>
      <c r="B27" s="11"/>
      <c r="C27" s="18" t="s">
        <v>4</v>
      </c>
      <c r="D27" s="75">
        <f>+AO43</f>
        <v>18</v>
      </c>
      <c r="E27" s="20">
        <f>D27/$D$31</f>
        <v>0.24324324324324326</v>
      </c>
      <c r="F27" s="3"/>
      <c r="G27" s="3"/>
      <c r="H27" s="3"/>
      <c r="I27" s="9"/>
      <c r="J27" s="9"/>
      <c r="K27" s="10"/>
      <c r="L27" s="11"/>
      <c r="M27" s="17"/>
      <c r="N27" s="17"/>
      <c r="O27" s="7"/>
      <c r="AM27" t="s">
        <v>128</v>
      </c>
      <c r="AN27">
        <v>1</v>
      </c>
      <c r="AO27">
        <v>1</v>
      </c>
      <c r="AP27">
        <v>10</v>
      </c>
      <c r="AQ27">
        <v>13</v>
      </c>
      <c r="AR27">
        <v>8</v>
      </c>
      <c r="AS27">
        <v>41</v>
      </c>
      <c r="AT27">
        <v>74</v>
      </c>
      <c r="AU27" t="s">
        <v>128</v>
      </c>
      <c r="AV27">
        <v>1</v>
      </c>
      <c r="AW27">
        <v>1</v>
      </c>
      <c r="AX27">
        <v>10</v>
      </c>
      <c r="AY27">
        <v>13</v>
      </c>
      <c r="AZ27">
        <v>8</v>
      </c>
      <c r="BA27">
        <v>3.79</v>
      </c>
      <c r="BB27">
        <v>0.96</v>
      </c>
      <c r="BC27">
        <v>4</v>
      </c>
      <c r="BD27">
        <v>4</v>
      </c>
    </row>
    <row r="28" spans="1:56" ht="18.75" customHeight="1" x14ac:dyDescent="0.3">
      <c r="A28" s="11"/>
      <c r="B28" s="11"/>
      <c r="C28" s="18" t="s">
        <v>5</v>
      </c>
      <c r="D28" s="75">
        <f t="shared" ref="D28:D30" si="0">+AO44</f>
        <v>14</v>
      </c>
      <c r="E28" s="20">
        <f t="shared" ref="E28:E30" si="1">D28/$D$31</f>
        <v>0.1891891891891892</v>
      </c>
      <c r="F28" s="3"/>
      <c r="G28" s="3"/>
      <c r="H28" s="3"/>
      <c r="I28" s="8"/>
      <c r="J28" s="5"/>
      <c r="K28" s="10"/>
      <c r="L28" s="11"/>
      <c r="M28" s="17"/>
      <c r="N28" s="17"/>
      <c r="O28" s="7"/>
      <c r="AM28" t="s">
        <v>129</v>
      </c>
      <c r="AN28">
        <v>1</v>
      </c>
      <c r="AO28">
        <v>1</v>
      </c>
      <c r="AP28">
        <v>9</v>
      </c>
      <c r="AQ28">
        <v>23</v>
      </c>
      <c r="AR28">
        <v>29</v>
      </c>
      <c r="AS28">
        <v>11</v>
      </c>
      <c r="AT28">
        <v>74</v>
      </c>
      <c r="AU28" t="s">
        <v>129</v>
      </c>
      <c r="AV28">
        <v>1</v>
      </c>
      <c r="AW28">
        <v>1</v>
      </c>
      <c r="AX28">
        <v>9</v>
      </c>
      <c r="AY28">
        <v>23</v>
      </c>
      <c r="AZ28">
        <v>29</v>
      </c>
      <c r="BA28">
        <v>4.24</v>
      </c>
      <c r="BB28">
        <v>0.87</v>
      </c>
      <c r="BC28">
        <v>4</v>
      </c>
      <c r="BD28">
        <v>5</v>
      </c>
    </row>
    <row r="29" spans="1:56" ht="18.75" customHeight="1" x14ac:dyDescent="0.3">
      <c r="A29" s="11"/>
      <c r="B29" s="11"/>
      <c r="C29" s="18" t="s">
        <v>6</v>
      </c>
      <c r="D29" s="75">
        <f t="shared" si="0"/>
        <v>18</v>
      </c>
      <c r="E29" s="20">
        <f t="shared" si="1"/>
        <v>0.24324324324324326</v>
      </c>
      <c r="F29" s="3"/>
      <c r="G29" s="3"/>
      <c r="H29" s="3"/>
      <c r="I29" s="3"/>
      <c r="J29" s="3"/>
      <c r="K29" s="3"/>
      <c r="L29" s="3"/>
      <c r="M29" s="3"/>
      <c r="AM29" t="s">
        <v>130</v>
      </c>
      <c r="AN29">
        <v>1</v>
      </c>
      <c r="AO29">
        <v>0</v>
      </c>
      <c r="AP29">
        <v>3</v>
      </c>
      <c r="AQ29">
        <v>4</v>
      </c>
      <c r="AR29">
        <v>0</v>
      </c>
      <c r="AS29">
        <v>0</v>
      </c>
      <c r="AT29">
        <v>8</v>
      </c>
      <c r="AU29" t="s">
        <v>130</v>
      </c>
      <c r="AV29">
        <v>1</v>
      </c>
      <c r="AW29">
        <v>0</v>
      </c>
      <c r="AX29">
        <v>3</v>
      </c>
      <c r="AY29">
        <v>4</v>
      </c>
      <c r="AZ29">
        <v>0</v>
      </c>
      <c r="BA29">
        <v>3.25</v>
      </c>
      <c r="BB29">
        <v>1.04</v>
      </c>
      <c r="BC29">
        <v>4</v>
      </c>
      <c r="BD29">
        <v>4</v>
      </c>
    </row>
    <row r="30" spans="1:56" ht="18.75" x14ac:dyDescent="0.3">
      <c r="A30" s="11"/>
      <c r="B30" s="11"/>
      <c r="C30" s="18" t="s">
        <v>7</v>
      </c>
      <c r="D30" s="75">
        <f t="shared" si="0"/>
        <v>24</v>
      </c>
      <c r="E30" s="20">
        <f t="shared" si="1"/>
        <v>0.32432432432432434</v>
      </c>
      <c r="F30" s="3"/>
      <c r="G30" s="3"/>
      <c r="H30" s="3"/>
      <c r="I30" s="3"/>
      <c r="J30" s="3"/>
      <c r="K30" s="3"/>
      <c r="L30" s="3"/>
      <c r="M30" s="3"/>
      <c r="AM30" t="s">
        <v>131</v>
      </c>
      <c r="AN30">
        <v>1</v>
      </c>
      <c r="AO30">
        <v>1</v>
      </c>
      <c r="AP30">
        <v>4</v>
      </c>
      <c r="AQ30">
        <v>1</v>
      </c>
      <c r="AR30">
        <v>1</v>
      </c>
      <c r="AS30">
        <v>0</v>
      </c>
      <c r="AT30">
        <v>8</v>
      </c>
      <c r="AU30" t="s">
        <v>131</v>
      </c>
      <c r="AV30">
        <v>1</v>
      </c>
      <c r="AW30">
        <v>1</v>
      </c>
      <c r="AX30">
        <v>4</v>
      </c>
      <c r="AY30">
        <v>1</v>
      </c>
      <c r="AZ30">
        <v>1</v>
      </c>
      <c r="BA30">
        <v>3</v>
      </c>
      <c r="BB30">
        <v>1.2</v>
      </c>
      <c r="BC30">
        <v>3</v>
      </c>
      <c r="BD30">
        <v>3</v>
      </c>
    </row>
    <row r="31" spans="1:56" ht="18.75" x14ac:dyDescent="0.25">
      <c r="A31" s="11"/>
      <c r="B31" s="11"/>
      <c r="C31" s="18" t="s">
        <v>8</v>
      </c>
      <c r="D31" s="19">
        <f>SUM(D27:D30)</f>
        <v>74</v>
      </c>
      <c r="E31" s="21"/>
      <c r="F31" s="3"/>
      <c r="G31" s="3"/>
      <c r="H31" s="3"/>
      <c r="I31" s="3"/>
      <c r="J31" s="3"/>
      <c r="K31" s="3"/>
      <c r="L31" s="3"/>
      <c r="M31" s="3"/>
      <c r="AM31" t="s">
        <v>132</v>
      </c>
      <c r="AN31">
        <v>0</v>
      </c>
      <c r="AO31">
        <v>0</v>
      </c>
      <c r="AP31">
        <v>0</v>
      </c>
      <c r="AQ31">
        <v>4</v>
      </c>
      <c r="AR31">
        <v>4</v>
      </c>
      <c r="AS31">
        <v>0</v>
      </c>
      <c r="AT31">
        <v>8</v>
      </c>
      <c r="AU31" t="s">
        <v>132</v>
      </c>
      <c r="AV31">
        <v>0</v>
      </c>
      <c r="AW31">
        <v>0</v>
      </c>
      <c r="AX31">
        <v>0</v>
      </c>
      <c r="AY31">
        <v>4</v>
      </c>
      <c r="AZ31">
        <v>4</v>
      </c>
      <c r="BA31">
        <v>4.5</v>
      </c>
      <c r="BB31">
        <v>0.53</v>
      </c>
      <c r="BC31">
        <v>5</v>
      </c>
      <c r="BD31">
        <v>4</v>
      </c>
    </row>
    <row r="32" spans="1:56" x14ac:dyDescent="0.25">
      <c r="A32" s="3"/>
      <c r="B32" s="3"/>
      <c r="F32" s="3"/>
      <c r="G32" s="3"/>
      <c r="H32" s="3"/>
      <c r="I32" s="3"/>
      <c r="J32" s="3"/>
      <c r="K32" s="3"/>
      <c r="L32" s="3"/>
      <c r="M32" s="3"/>
      <c r="AU32" t="s">
        <v>89</v>
      </c>
    </row>
    <row r="33" spans="1:44" x14ac:dyDescent="0.25">
      <c r="A33" s="3"/>
      <c r="B33" s="3"/>
      <c r="F33" s="3"/>
      <c r="G33" s="3"/>
      <c r="H33" s="3"/>
      <c r="I33" s="3"/>
      <c r="J33" s="3"/>
      <c r="K33" s="3"/>
      <c r="L33" s="3"/>
      <c r="M33" s="3"/>
    </row>
    <row r="34" spans="1:44" x14ac:dyDescent="0.25">
      <c r="A34" s="3"/>
      <c r="B34" s="3"/>
      <c r="F34" s="3"/>
      <c r="G34" s="3"/>
      <c r="H34" s="3"/>
      <c r="I34" s="3"/>
      <c r="J34" s="3"/>
      <c r="K34" s="3"/>
      <c r="L34" s="3"/>
      <c r="M34" s="3"/>
    </row>
    <row r="35" spans="1:44" x14ac:dyDescent="0.25">
      <c r="A35" s="3"/>
      <c r="B35" s="3"/>
      <c r="C35" s="3"/>
      <c r="D35" s="3"/>
      <c r="E35" s="3"/>
      <c r="F35" s="3"/>
      <c r="G35" s="3"/>
      <c r="H35" s="3"/>
      <c r="I35" s="3"/>
      <c r="J35" s="3"/>
      <c r="K35" s="3"/>
      <c r="L35" s="3"/>
      <c r="M35" s="3"/>
    </row>
    <row r="36" spans="1:44" x14ac:dyDescent="0.25">
      <c r="A36" s="3"/>
      <c r="B36" s="3"/>
      <c r="C36" s="3"/>
      <c r="D36" s="3"/>
      <c r="E36" s="3"/>
      <c r="F36" s="3"/>
      <c r="G36" s="3"/>
      <c r="H36" s="3"/>
      <c r="I36" s="3"/>
      <c r="J36" s="3"/>
      <c r="K36" s="3"/>
      <c r="L36" s="3"/>
      <c r="M36" s="3"/>
    </row>
    <row r="37" spans="1:44" x14ac:dyDescent="0.25">
      <c r="A37" s="3"/>
      <c r="B37" s="3"/>
      <c r="C37" s="3"/>
      <c r="D37" s="3"/>
      <c r="E37" s="3"/>
      <c r="F37" s="3"/>
      <c r="G37" s="3"/>
      <c r="H37" s="3"/>
      <c r="I37" s="3"/>
      <c r="J37" s="3"/>
      <c r="K37" s="3"/>
      <c r="L37" s="3"/>
      <c r="M37" s="3"/>
    </row>
    <row r="38" spans="1:44" x14ac:dyDescent="0.25">
      <c r="A38" s="3"/>
      <c r="B38" s="3"/>
      <c r="C38" s="3"/>
      <c r="D38" s="3"/>
      <c r="E38" s="3"/>
      <c r="F38" s="3"/>
      <c r="G38" s="3"/>
      <c r="H38" s="3"/>
      <c r="I38" s="3"/>
      <c r="J38" s="3"/>
      <c r="K38" s="3"/>
      <c r="L38" s="3"/>
      <c r="M38" s="3"/>
    </row>
    <row r="39" spans="1:44" x14ac:dyDescent="0.25">
      <c r="A39" s="3"/>
      <c r="B39" s="3"/>
      <c r="C39" s="3"/>
      <c r="D39" s="3"/>
      <c r="E39" s="3"/>
      <c r="F39" s="3"/>
      <c r="G39" s="3"/>
      <c r="H39" s="3"/>
      <c r="I39" s="3"/>
      <c r="J39" s="3"/>
      <c r="K39" s="3"/>
      <c r="L39" s="3"/>
      <c r="M39" s="3"/>
    </row>
    <row r="40" spans="1:44" x14ac:dyDescent="0.25">
      <c r="A40" s="3"/>
      <c r="B40" s="3"/>
      <c r="C40" s="3"/>
      <c r="D40" s="3"/>
      <c r="E40" s="3"/>
      <c r="F40" s="3"/>
      <c r="G40" s="3"/>
      <c r="H40" s="3"/>
      <c r="I40" s="3"/>
      <c r="J40" s="3"/>
      <c r="K40" s="3"/>
      <c r="L40" s="3"/>
      <c r="M40" s="3"/>
      <c r="AM40" t="s">
        <v>90</v>
      </c>
    </row>
    <row r="41" spans="1:44" x14ac:dyDescent="0.25">
      <c r="A41" s="3"/>
      <c r="B41" s="3"/>
      <c r="C41" s="3"/>
      <c r="D41" s="3"/>
      <c r="E41" s="3"/>
      <c r="F41" s="3"/>
      <c r="G41" s="3"/>
      <c r="H41" s="3"/>
      <c r="I41" s="3"/>
      <c r="J41" s="3"/>
      <c r="K41" s="3"/>
      <c r="L41" s="3"/>
      <c r="M41" s="3"/>
      <c r="AM41" t="s">
        <v>91</v>
      </c>
    </row>
    <row r="42" spans="1:44" x14ac:dyDescent="0.25">
      <c r="A42" s="3"/>
      <c r="B42" s="3"/>
      <c r="C42" s="3"/>
      <c r="D42" s="3"/>
      <c r="E42" s="3"/>
      <c r="F42" s="3"/>
      <c r="G42" s="3"/>
      <c r="H42" s="3"/>
      <c r="I42" s="3"/>
      <c r="J42" s="3"/>
      <c r="K42" s="3"/>
      <c r="L42" s="3"/>
      <c r="M42" s="3"/>
      <c r="N42" s="3"/>
      <c r="O42" s="3"/>
      <c r="AO42" t="s">
        <v>92</v>
      </c>
      <c r="AP42" t="s">
        <v>93</v>
      </c>
      <c r="AQ42" t="s">
        <v>94</v>
      </c>
      <c r="AR42" t="s">
        <v>95</v>
      </c>
    </row>
    <row r="43" spans="1:44" x14ac:dyDescent="0.25">
      <c r="A43" s="3"/>
      <c r="B43" s="3"/>
      <c r="C43" s="3"/>
      <c r="D43" s="3"/>
      <c r="E43" s="3"/>
      <c r="F43" s="3"/>
      <c r="G43" s="3"/>
      <c r="H43" s="3"/>
      <c r="I43" s="3"/>
      <c r="J43" s="3"/>
      <c r="K43" s="3"/>
      <c r="L43" s="3"/>
      <c r="M43" s="3"/>
      <c r="N43" s="3"/>
      <c r="O43" s="3"/>
      <c r="AM43" t="s">
        <v>96</v>
      </c>
      <c r="AN43" t="s">
        <v>97</v>
      </c>
      <c r="AO43">
        <v>18</v>
      </c>
      <c r="AP43">
        <v>24.3</v>
      </c>
      <c r="AQ43">
        <v>24.3</v>
      </c>
      <c r="AR43">
        <v>24.3</v>
      </c>
    </row>
    <row r="44" spans="1:44" x14ac:dyDescent="0.25">
      <c r="A44" s="3"/>
      <c r="B44" s="3"/>
      <c r="C44" s="3"/>
      <c r="D44" s="3"/>
      <c r="E44" s="3"/>
      <c r="F44" s="3"/>
      <c r="G44" s="3"/>
      <c r="H44" s="3"/>
      <c r="I44" s="3"/>
      <c r="J44" s="3"/>
      <c r="K44" s="3"/>
      <c r="L44" s="3"/>
      <c r="M44" s="3"/>
      <c r="N44" s="3"/>
      <c r="O44" s="3"/>
      <c r="P44" s="3"/>
      <c r="Q44" s="3"/>
      <c r="AN44" t="s">
        <v>98</v>
      </c>
      <c r="AO44">
        <v>14</v>
      </c>
      <c r="AP44">
        <v>18.899999999999999</v>
      </c>
      <c r="AQ44">
        <v>18.899999999999999</v>
      </c>
      <c r="AR44">
        <v>43.2</v>
      </c>
    </row>
    <row r="45" spans="1:44" x14ac:dyDescent="0.25">
      <c r="L45" s="3"/>
      <c r="M45" s="3"/>
      <c r="N45" s="3"/>
      <c r="O45" s="3"/>
      <c r="P45" s="3"/>
      <c r="Q45" s="3"/>
      <c r="R45" s="3"/>
      <c r="S45" s="3"/>
      <c r="T45" s="3"/>
      <c r="U45" s="3"/>
      <c r="V45" s="3"/>
      <c r="W45" s="3"/>
      <c r="X45" s="3"/>
      <c r="Y45" s="3"/>
      <c r="Z45" s="3"/>
      <c r="AA45" s="3"/>
      <c r="AB45" s="3"/>
      <c r="AC45" s="3"/>
      <c r="AN45" t="s">
        <v>99</v>
      </c>
      <c r="AO45">
        <v>18</v>
      </c>
      <c r="AP45">
        <v>24.3</v>
      </c>
      <c r="AQ45">
        <v>24.3</v>
      </c>
      <c r="AR45">
        <v>67.599999999999994</v>
      </c>
    </row>
    <row r="46" spans="1:44" x14ac:dyDescent="0.25">
      <c r="A46" s="22"/>
      <c r="B46" s="23"/>
      <c r="C46" s="24"/>
      <c r="D46" s="25"/>
      <c r="E46" s="25"/>
      <c r="F46" s="26"/>
      <c r="G46" s="27"/>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N46" t="s">
        <v>100</v>
      </c>
      <c r="AO46">
        <v>24</v>
      </c>
      <c r="AP46">
        <v>32.4</v>
      </c>
      <c r="AQ46">
        <v>32.4</v>
      </c>
      <c r="AR46">
        <v>100</v>
      </c>
    </row>
    <row r="47" spans="1:44" ht="15" customHeight="1" x14ac:dyDescent="0.25">
      <c r="A47" s="3"/>
      <c r="B47" s="3"/>
      <c r="C47" s="3"/>
      <c r="D47" s="3"/>
      <c r="E47" s="3"/>
      <c r="F47" s="3"/>
      <c r="G47" s="3"/>
      <c r="H47" s="3"/>
      <c r="I47" s="3"/>
      <c r="J47" s="3"/>
      <c r="K47" s="3"/>
      <c r="L47" s="3"/>
      <c r="M47" s="3"/>
      <c r="N47" s="3"/>
      <c r="O47" s="3"/>
      <c r="P47" s="3"/>
      <c r="Q47" s="3"/>
      <c r="R47" s="3"/>
      <c r="S47" s="3"/>
      <c r="T47" s="3"/>
      <c r="U47" s="3"/>
      <c r="V47" s="101" t="s">
        <v>9</v>
      </c>
      <c r="W47" s="102"/>
      <c r="X47" s="102"/>
      <c r="Y47" s="102"/>
      <c r="Z47" s="102"/>
      <c r="AA47" s="102"/>
      <c r="AB47" s="28"/>
      <c r="AC47" s="101" t="s">
        <v>10</v>
      </c>
      <c r="AD47" s="102"/>
      <c r="AE47" s="102"/>
      <c r="AF47" s="102"/>
      <c r="AG47" s="102"/>
      <c r="AH47" s="103"/>
      <c r="AI47" s="132" t="s">
        <v>11</v>
      </c>
      <c r="AJ47" s="115"/>
      <c r="AK47" s="115"/>
      <c r="AL47" s="115"/>
      <c r="AN47" t="s">
        <v>8</v>
      </c>
      <c r="AO47">
        <v>74</v>
      </c>
      <c r="AP47">
        <v>100</v>
      </c>
      <c r="AQ47">
        <v>100</v>
      </c>
    </row>
    <row r="48" spans="1:44" ht="15.75" thickBot="1" x14ac:dyDescent="0.3">
      <c r="A48" s="3"/>
      <c r="B48" s="3"/>
      <c r="C48" s="3"/>
      <c r="D48" s="3"/>
      <c r="E48" s="3"/>
      <c r="F48" s="3"/>
      <c r="G48" s="3"/>
      <c r="H48" s="3"/>
      <c r="I48" s="3"/>
      <c r="J48" s="3"/>
      <c r="K48" s="3"/>
      <c r="L48" s="3"/>
      <c r="M48" s="3"/>
      <c r="N48" s="3"/>
      <c r="O48" s="3"/>
      <c r="P48" s="3"/>
      <c r="Q48" s="3"/>
      <c r="R48" s="3"/>
      <c r="S48" s="3"/>
      <c r="T48" s="3"/>
      <c r="U48" s="3"/>
      <c r="V48" s="101"/>
      <c r="W48" s="102"/>
      <c r="X48" s="102"/>
      <c r="Y48" s="102"/>
      <c r="Z48" s="102"/>
      <c r="AA48" s="102"/>
      <c r="AB48" s="28"/>
      <c r="AC48" s="101"/>
      <c r="AD48" s="102"/>
      <c r="AE48" s="102"/>
      <c r="AF48" s="102"/>
      <c r="AG48" s="102"/>
      <c r="AH48" s="103"/>
      <c r="AI48" s="133"/>
      <c r="AJ48" s="134"/>
      <c r="AK48" s="134"/>
      <c r="AL48" s="134"/>
    </row>
    <row r="49" spans="1:44" s="34" customFormat="1" ht="21" x14ac:dyDescent="0.25">
      <c r="A49" s="97" t="s">
        <v>12</v>
      </c>
      <c r="B49" s="97"/>
      <c r="C49" s="97"/>
      <c r="D49" s="97"/>
      <c r="E49" s="97"/>
      <c r="F49" s="97"/>
      <c r="G49" s="97"/>
      <c r="H49" s="97"/>
      <c r="I49" s="97"/>
      <c r="J49" s="97"/>
      <c r="K49" s="97"/>
      <c r="L49" s="97"/>
      <c r="M49" s="97"/>
      <c r="N49" s="97"/>
      <c r="O49" s="97"/>
      <c r="P49" s="97"/>
      <c r="Q49" s="97"/>
      <c r="R49" s="97"/>
      <c r="S49" s="97"/>
      <c r="T49" s="97"/>
      <c r="U49" s="98"/>
      <c r="V49" s="29">
        <v>1</v>
      </c>
      <c r="W49" s="30">
        <v>2</v>
      </c>
      <c r="X49" s="30">
        <v>3</v>
      </c>
      <c r="Y49" s="30">
        <v>4</v>
      </c>
      <c r="Z49" s="30">
        <v>5</v>
      </c>
      <c r="AA49" s="76" t="s">
        <v>34</v>
      </c>
      <c r="AB49" s="31" t="s">
        <v>13</v>
      </c>
      <c r="AC49" s="29">
        <v>1</v>
      </c>
      <c r="AD49" s="30">
        <v>2</v>
      </c>
      <c r="AE49" s="30">
        <v>3</v>
      </c>
      <c r="AF49" s="30">
        <v>4</v>
      </c>
      <c r="AG49" s="30">
        <v>5</v>
      </c>
      <c r="AH49" s="76" t="s">
        <v>34</v>
      </c>
      <c r="AI49" s="32" t="s">
        <v>14</v>
      </c>
      <c r="AJ49" s="33" t="s">
        <v>15</v>
      </c>
      <c r="AK49" s="33" t="s">
        <v>16</v>
      </c>
      <c r="AL49" s="33" t="s">
        <v>17</v>
      </c>
    </row>
    <row r="50" spans="1:44" s="37" customFormat="1" ht="20.100000000000001" customHeight="1" x14ac:dyDescent="0.25">
      <c r="A50" s="35" t="s">
        <v>18</v>
      </c>
      <c r="B50" s="99" t="s">
        <v>19</v>
      </c>
      <c r="C50" s="100"/>
      <c r="D50" s="100"/>
      <c r="E50" s="100"/>
      <c r="F50" s="100"/>
      <c r="G50" s="100"/>
      <c r="H50" s="100"/>
      <c r="I50" s="100"/>
      <c r="J50" s="100"/>
      <c r="K50" s="100"/>
      <c r="L50" s="100"/>
      <c r="M50" s="100"/>
      <c r="N50" s="100"/>
      <c r="O50" s="100"/>
      <c r="P50" s="100"/>
      <c r="Q50" s="100"/>
      <c r="R50" s="100"/>
      <c r="S50" s="100"/>
      <c r="T50" s="100"/>
      <c r="U50" s="100"/>
      <c r="V50" s="87">
        <f>+AN2</f>
        <v>0</v>
      </c>
      <c r="W50" s="87">
        <f t="shared" ref="W50:AA54" si="2">+AO2</f>
        <v>0</v>
      </c>
      <c r="X50" s="87">
        <f t="shared" si="2"/>
        <v>2</v>
      </c>
      <c r="Y50" s="87">
        <f t="shared" si="2"/>
        <v>5</v>
      </c>
      <c r="Z50" s="87">
        <f t="shared" si="2"/>
        <v>11</v>
      </c>
      <c r="AA50" s="87">
        <f t="shared" si="2"/>
        <v>0</v>
      </c>
      <c r="AB50" s="87">
        <f>SUM(V50:AA50)</f>
        <v>18</v>
      </c>
      <c r="AC50" s="36">
        <f t="shared" ref="AC50:AH54" si="3">V50/$AB50</f>
        <v>0</v>
      </c>
      <c r="AD50" s="36">
        <f t="shared" si="3"/>
        <v>0</v>
      </c>
      <c r="AE50" s="36">
        <f t="shared" si="3"/>
        <v>0.1111111111111111</v>
      </c>
      <c r="AF50" s="36">
        <f t="shared" si="3"/>
        <v>0.27777777777777779</v>
      </c>
      <c r="AG50" s="36">
        <f t="shared" si="3"/>
        <v>0.61111111111111116</v>
      </c>
      <c r="AH50" s="36">
        <f t="shared" si="3"/>
        <v>0</v>
      </c>
      <c r="AI50" s="88">
        <f>+BA2</f>
        <v>4.5</v>
      </c>
      <c r="AJ50" s="88">
        <f t="shared" ref="AJ50:AL54" si="4">+BB2</f>
        <v>0.71</v>
      </c>
      <c r="AK50" s="94">
        <f t="shared" si="4"/>
        <v>5</v>
      </c>
      <c r="AL50" s="94">
        <f t="shared" si="4"/>
        <v>5</v>
      </c>
    </row>
    <row r="51" spans="1:44" s="37" customFormat="1" ht="20.100000000000001" customHeight="1" x14ac:dyDescent="0.25">
      <c r="A51" s="35" t="s">
        <v>20</v>
      </c>
      <c r="B51" s="99" t="s">
        <v>21</v>
      </c>
      <c r="C51" s="100"/>
      <c r="D51" s="100"/>
      <c r="E51" s="100"/>
      <c r="F51" s="100"/>
      <c r="G51" s="100"/>
      <c r="H51" s="100"/>
      <c r="I51" s="100"/>
      <c r="J51" s="100"/>
      <c r="K51" s="100"/>
      <c r="L51" s="100"/>
      <c r="M51" s="100"/>
      <c r="N51" s="100"/>
      <c r="O51" s="100"/>
      <c r="P51" s="100"/>
      <c r="Q51" s="100"/>
      <c r="R51" s="100"/>
      <c r="S51" s="100"/>
      <c r="T51" s="100"/>
      <c r="U51" s="100"/>
      <c r="V51" s="87">
        <f t="shared" ref="V51:V54" si="5">+AN3</f>
        <v>0</v>
      </c>
      <c r="W51" s="87">
        <f t="shared" si="2"/>
        <v>0</v>
      </c>
      <c r="X51" s="87">
        <f t="shared" si="2"/>
        <v>3</v>
      </c>
      <c r="Y51" s="87">
        <f t="shared" si="2"/>
        <v>2</v>
      </c>
      <c r="Z51" s="87">
        <f t="shared" si="2"/>
        <v>13</v>
      </c>
      <c r="AA51" s="87">
        <f t="shared" si="2"/>
        <v>0</v>
      </c>
      <c r="AB51" s="87">
        <f t="shared" ref="AB51:AB54" si="6">SUM(V51:AA51)</f>
        <v>18</v>
      </c>
      <c r="AC51" s="36">
        <f t="shared" si="3"/>
        <v>0</v>
      </c>
      <c r="AD51" s="36">
        <f t="shared" si="3"/>
        <v>0</v>
      </c>
      <c r="AE51" s="36">
        <f t="shared" si="3"/>
        <v>0.16666666666666666</v>
      </c>
      <c r="AF51" s="36">
        <f t="shared" si="3"/>
        <v>0.1111111111111111</v>
      </c>
      <c r="AG51" s="36">
        <f t="shared" si="3"/>
        <v>0.72222222222222221</v>
      </c>
      <c r="AH51" s="36">
        <f t="shared" si="3"/>
        <v>0</v>
      </c>
      <c r="AI51" s="88">
        <f t="shared" ref="AI51:AI54" si="7">+BA3</f>
        <v>4.5599999999999996</v>
      </c>
      <c r="AJ51" s="88">
        <f t="shared" si="4"/>
        <v>0.78</v>
      </c>
      <c r="AK51" s="94">
        <f t="shared" si="4"/>
        <v>5</v>
      </c>
      <c r="AL51" s="94">
        <f t="shared" si="4"/>
        <v>5</v>
      </c>
      <c r="AM51" s="37" t="s">
        <v>133</v>
      </c>
    </row>
    <row r="52" spans="1:44" s="37" customFormat="1" ht="20.100000000000001" customHeight="1" x14ac:dyDescent="0.25">
      <c r="A52" s="35" t="s">
        <v>22</v>
      </c>
      <c r="B52" s="99" t="s">
        <v>23</v>
      </c>
      <c r="C52" s="100"/>
      <c r="D52" s="100"/>
      <c r="E52" s="100"/>
      <c r="F52" s="100"/>
      <c r="G52" s="100"/>
      <c r="H52" s="100"/>
      <c r="I52" s="100"/>
      <c r="J52" s="100"/>
      <c r="K52" s="100"/>
      <c r="L52" s="100"/>
      <c r="M52" s="100"/>
      <c r="N52" s="100"/>
      <c r="O52" s="100"/>
      <c r="P52" s="100"/>
      <c r="Q52" s="100"/>
      <c r="R52" s="100"/>
      <c r="S52" s="100"/>
      <c r="T52" s="100"/>
      <c r="U52" s="100"/>
      <c r="V52" s="87">
        <f t="shared" si="5"/>
        <v>9</v>
      </c>
      <c r="W52" s="87">
        <f t="shared" si="2"/>
        <v>1</v>
      </c>
      <c r="X52" s="87">
        <f t="shared" si="2"/>
        <v>4</v>
      </c>
      <c r="Y52" s="87">
        <f t="shared" si="2"/>
        <v>1</v>
      </c>
      <c r="Z52" s="87">
        <f t="shared" si="2"/>
        <v>2</v>
      </c>
      <c r="AA52" s="87">
        <f t="shared" si="2"/>
        <v>1</v>
      </c>
      <c r="AB52" s="87">
        <f t="shared" si="6"/>
        <v>18</v>
      </c>
      <c r="AC52" s="36">
        <f t="shared" si="3"/>
        <v>0.5</v>
      </c>
      <c r="AD52" s="36">
        <f t="shared" si="3"/>
        <v>5.5555555555555552E-2</v>
      </c>
      <c r="AE52" s="36">
        <f t="shared" si="3"/>
        <v>0.22222222222222221</v>
      </c>
      <c r="AF52" s="36">
        <f t="shared" si="3"/>
        <v>5.5555555555555552E-2</v>
      </c>
      <c r="AG52" s="36">
        <f t="shared" si="3"/>
        <v>0.1111111111111111</v>
      </c>
      <c r="AH52" s="36">
        <f t="shared" si="3"/>
        <v>5.5555555555555552E-2</v>
      </c>
      <c r="AI52" s="88">
        <f t="shared" si="7"/>
        <v>2.1800000000000002</v>
      </c>
      <c r="AJ52" s="88">
        <f t="shared" si="4"/>
        <v>1.47</v>
      </c>
      <c r="AK52" s="94">
        <f t="shared" si="4"/>
        <v>1</v>
      </c>
      <c r="AL52" s="94">
        <f t="shared" si="4"/>
        <v>1</v>
      </c>
      <c r="AO52" s="37" t="s">
        <v>92</v>
      </c>
      <c r="AP52" s="37" t="s">
        <v>93</v>
      </c>
      <c r="AQ52" s="37" t="s">
        <v>94</v>
      </c>
      <c r="AR52" s="37" t="s">
        <v>95</v>
      </c>
    </row>
    <row r="53" spans="1:44" s="37" customFormat="1" ht="20.100000000000001" customHeight="1" x14ac:dyDescent="0.25">
      <c r="A53" s="35" t="s">
        <v>24</v>
      </c>
      <c r="B53" s="99" t="s">
        <v>25</v>
      </c>
      <c r="C53" s="100"/>
      <c r="D53" s="100"/>
      <c r="E53" s="100"/>
      <c r="F53" s="100"/>
      <c r="G53" s="100"/>
      <c r="H53" s="100"/>
      <c r="I53" s="100"/>
      <c r="J53" s="100"/>
      <c r="K53" s="100"/>
      <c r="L53" s="100"/>
      <c r="M53" s="100"/>
      <c r="N53" s="100"/>
      <c r="O53" s="100"/>
      <c r="P53" s="100"/>
      <c r="Q53" s="100"/>
      <c r="R53" s="100"/>
      <c r="S53" s="100"/>
      <c r="T53" s="100"/>
      <c r="U53" s="100"/>
      <c r="V53" s="87">
        <f t="shared" si="5"/>
        <v>6</v>
      </c>
      <c r="W53" s="87">
        <f t="shared" si="2"/>
        <v>4</v>
      </c>
      <c r="X53" s="87">
        <f t="shared" si="2"/>
        <v>0</v>
      </c>
      <c r="Y53" s="87">
        <f t="shared" si="2"/>
        <v>4</v>
      </c>
      <c r="Z53" s="87">
        <f t="shared" si="2"/>
        <v>4</v>
      </c>
      <c r="AA53" s="87">
        <f t="shared" si="2"/>
        <v>0</v>
      </c>
      <c r="AB53" s="87">
        <f t="shared" si="6"/>
        <v>18</v>
      </c>
      <c r="AC53" s="36">
        <f t="shared" si="3"/>
        <v>0.33333333333333331</v>
      </c>
      <c r="AD53" s="36">
        <f t="shared" si="3"/>
        <v>0.22222222222222221</v>
      </c>
      <c r="AE53" s="36">
        <f t="shared" si="3"/>
        <v>0</v>
      </c>
      <c r="AF53" s="36">
        <f t="shared" si="3"/>
        <v>0.22222222222222221</v>
      </c>
      <c r="AG53" s="36">
        <f t="shared" si="3"/>
        <v>0.22222222222222221</v>
      </c>
      <c r="AH53" s="36">
        <f t="shared" si="3"/>
        <v>0</v>
      </c>
      <c r="AI53" s="88">
        <f t="shared" si="7"/>
        <v>2.78</v>
      </c>
      <c r="AJ53" s="88">
        <f t="shared" si="4"/>
        <v>1.66</v>
      </c>
      <c r="AK53" s="94">
        <f t="shared" si="4"/>
        <v>2</v>
      </c>
      <c r="AL53" s="94">
        <f t="shared" si="4"/>
        <v>1</v>
      </c>
      <c r="AM53" s="37" t="s">
        <v>96</v>
      </c>
      <c r="AO53" s="37">
        <v>56</v>
      </c>
      <c r="AP53" s="37">
        <v>75.7</v>
      </c>
      <c r="AQ53" s="37">
        <v>75.7</v>
      </c>
      <c r="AR53" s="37">
        <v>75.7</v>
      </c>
    </row>
    <row r="54" spans="1:44" s="37" customFormat="1" ht="20.100000000000001" customHeight="1" x14ac:dyDescent="0.25">
      <c r="A54" s="35" t="s">
        <v>26</v>
      </c>
      <c r="B54" s="99" t="s">
        <v>27</v>
      </c>
      <c r="C54" s="100"/>
      <c r="D54" s="100"/>
      <c r="E54" s="100"/>
      <c r="F54" s="100"/>
      <c r="G54" s="100"/>
      <c r="H54" s="100"/>
      <c r="I54" s="100"/>
      <c r="J54" s="100"/>
      <c r="K54" s="100"/>
      <c r="L54" s="100"/>
      <c r="M54" s="100"/>
      <c r="N54" s="100"/>
      <c r="O54" s="100"/>
      <c r="P54" s="100"/>
      <c r="Q54" s="100"/>
      <c r="R54" s="100"/>
      <c r="S54" s="100"/>
      <c r="T54" s="100"/>
      <c r="U54" s="100"/>
      <c r="V54" s="87">
        <f t="shared" si="5"/>
        <v>0</v>
      </c>
      <c r="W54" s="87">
        <f t="shared" si="2"/>
        <v>2</v>
      </c>
      <c r="X54" s="87">
        <f t="shared" si="2"/>
        <v>5</v>
      </c>
      <c r="Y54" s="87">
        <f t="shared" si="2"/>
        <v>4</v>
      </c>
      <c r="Z54" s="87">
        <f t="shared" si="2"/>
        <v>6</v>
      </c>
      <c r="AA54" s="87">
        <f t="shared" si="2"/>
        <v>1</v>
      </c>
      <c r="AB54" s="87">
        <f t="shared" si="6"/>
        <v>18</v>
      </c>
      <c r="AC54" s="36">
        <f t="shared" si="3"/>
        <v>0</v>
      </c>
      <c r="AD54" s="36">
        <f t="shared" si="3"/>
        <v>0.1111111111111111</v>
      </c>
      <c r="AE54" s="36">
        <f t="shared" si="3"/>
        <v>0.27777777777777779</v>
      </c>
      <c r="AF54" s="36">
        <f t="shared" si="3"/>
        <v>0.22222222222222221</v>
      </c>
      <c r="AG54" s="36">
        <f t="shared" si="3"/>
        <v>0.33333333333333331</v>
      </c>
      <c r="AH54" s="36">
        <f t="shared" si="3"/>
        <v>5.5555555555555552E-2</v>
      </c>
      <c r="AI54" s="88">
        <f t="shared" si="7"/>
        <v>3.82</v>
      </c>
      <c r="AJ54" s="88">
        <f t="shared" si="4"/>
        <v>1.07</v>
      </c>
      <c r="AK54" s="94">
        <f t="shared" si="4"/>
        <v>4</v>
      </c>
      <c r="AL54" s="94">
        <f t="shared" si="4"/>
        <v>5</v>
      </c>
      <c r="AN54" s="37" t="s">
        <v>134</v>
      </c>
      <c r="AO54" s="37">
        <v>5</v>
      </c>
      <c r="AP54" s="37">
        <v>6.8</v>
      </c>
      <c r="AQ54" s="37">
        <v>6.8</v>
      </c>
      <c r="AR54" s="37">
        <v>82.4</v>
      </c>
    </row>
    <row r="55" spans="1:44" s="34" customFormat="1" ht="75" x14ac:dyDescent="0.25">
      <c r="A55" s="38"/>
      <c r="B55" s="39"/>
      <c r="C55" s="40"/>
      <c r="D55" s="40"/>
      <c r="E55" s="40"/>
      <c r="F55" s="40"/>
      <c r="G55" s="40"/>
      <c r="H55" s="40"/>
      <c r="I55" s="40"/>
      <c r="J55" s="40"/>
      <c r="K55" s="40"/>
      <c r="L55" s="40"/>
      <c r="M55" s="40"/>
      <c r="N55" s="40"/>
      <c r="O55" s="40"/>
      <c r="P55" s="40"/>
      <c r="Q55" s="40"/>
      <c r="R55" s="40"/>
      <c r="S55" s="40"/>
      <c r="T55" s="40"/>
      <c r="U55" s="40"/>
      <c r="V55" s="41"/>
      <c r="W55" s="41"/>
      <c r="X55" s="41"/>
      <c r="Y55" s="41"/>
      <c r="Z55" s="41"/>
      <c r="AA55" s="41"/>
      <c r="AB55" s="41"/>
      <c r="AC55" s="41"/>
      <c r="AD55" s="41"/>
      <c r="AE55" s="41"/>
      <c r="AF55" s="41"/>
      <c r="AG55" s="41"/>
      <c r="AH55" s="41"/>
      <c r="AI55" s="41"/>
      <c r="AJ55" s="41"/>
      <c r="AK55" s="41"/>
      <c r="AL55" s="41"/>
      <c r="AN55" s="34" t="s">
        <v>30</v>
      </c>
      <c r="AO55" s="34">
        <v>6</v>
      </c>
      <c r="AP55" s="34">
        <v>8.1</v>
      </c>
      <c r="AQ55" s="34">
        <v>8.1</v>
      </c>
      <c r="AR55" s="34">
        <v>90.5</v>
      </c>
    </row>
    <row r="56" spans="1:44" s="34" customFormat="1" ht="45" x14ac:dyDescent="0.25">
      <c r="A56" s="39"/>
      <c r="B56" s="39"/>
      <c r="C56" s="39"/>
      <c r="D56" s="39"/>
      <c r="E56" s="39"/>
      <c r="F56" s="39"/>
      <c r="G56" s="39"/>
      <c r="H56" s="39"/>
      <c r="I56" s="39"/>
      <c r="J56" s="39"/>
      <c r="K56" s="39"/>
      <c r="L56" s="39"/>
      <c r="M56" s="39"/>
      <c r="N56" s="39"/>
      <c r="O56" s="39"/>
      <c r="P56" s="39"/>
      <c r="Q56" s="39"/>
      <c r="R56" s="39"/>
      <c r="S56" s="39"/>
      <c r="T56" s="39"/>
      <c r="U56" s="42"/>
      <c r="V56" s="41"/>
      <c r="W56" s="41"/>
      <c r="X56" s="41"/>
      <c r="Y56" s="41"/>
      <c r="Z56" s="41"/>
      <c r="AA56" s="41"/>
      <c r="AB56" s="41"/>
      <c r="AC56" s="41"/>
      <c r="AD56" s="41"/>
      <c r="AE56" s="41"/>
      <c r="AF56" s="41"/>
      <c r="AG56" s="41"/>
      <c r="AH56" s="41"/>
      <c r="AI56" s="41"/>
      <c r="AJ56" s="41"/>
      <c r="AK56" s="41"/>
      <c r="AL56" s="41"/>
      <c r="AN56" s="34" t="s">
        <v>31</v>
      </c>
      <c r="AO56" s="34">
        <v>3</v>
      </c>
      <c r="AP56" s="34">
        <v>4.0999999999999996</v>
      </c>
      <c r="AQ56" s="34">
        <v>4.0999999999999996</v>
      </c>
      <c r="AR56" s="34">
        <v>94.6</v>
      </c>
    </row>
    <row r="57" spans="1:44" s="34" customFormat="1" ht="21" x14ac:dyDescent="0.25">
      <c r="A57" s="104" t="s">
        <v>28</v>
      </c>
      <c r="B57" s="104"/>
      <c r="C57" s="104"/>
      <c r="D57" s="104"/>
      <c r="E57" s="104"/>
      <c r="F57" s="104"/>
      <c r="G57" s="104"/>
      <c r="H57" s="104"/>
      <c r="I57" s="104"/>
      <c r="J57" s="104"/>
      <c r="K57" s="104"/>
      <c r="L57" s="104"/>
      <c r="M57" s="104"/>
      <c r="N57" s="104"/>
      <c r="O57" s="104"/>
      <c r="P57" s="104"/>
      <c r="Q57" s="104"/>
      <c r="R57" s="104"/>
      <c r="S57" s="104"/>
      <c r="T57" s="104"/>
      <c r="U57" s="104"/>
      <c r="V57" s="41"/>
      <c r="W57" s="41"/>
      <c r="X57" s="41"/>
      <c r="Y57" s="41"/>
      <c r="Z57" s="41"/>
      <c r="AA57" s="41"/>
      <c r="AB57" s="41"/>
      <c r="AC57" s="41"/>
      <c r="AD57" s="41"/>
      <c r="AE57" s="41"/>
      <c r="AF57" s="41"/>
      <c r="AG57" s="41"/>
      <c r="AH57" s="41"/>
      <c r="AI57" s="41"/>
      <c r="AJ57" s="41"/>
      <c r="AK57" s="41"/>
      <c r="AL57" s="41"/>
      <c r="AN57" s="34" t="s">
        <v>32</v>
      </c>
      <c r="AO57" s="34">
        <v>4</v>
      </c>
      <c r="AP57" s="34">
        <v>5.4</v>
      </c>
      <c r="AQ57" s="34">
        <v>5.4</v>
      </c>
      <c r="AR57" s="34">
        <v>100</v>
      </c>
    </row>
    <row r="58" spans="1:44" s="34" customFormat="1" ht="23.25" x14ac:dyDescent="0.25">
      <c r="A58" s="39"/>
      <c r="B58" s="39"/>
      <c r="C58" s="39"/>
      <c r="D58" s="39"/>
      <c r="E58" s="39"/>
      <c r="F58" s="43"/>
      <c r="G58" s="44"/>
      <c r="H58" s="44"/>
      <c r="I58" s="44"/>
      <c r="J58" s="44"/>
      <c r="K58" s="44"/>
      <c r="L58" s="44"/>
      <c r="M58" s="44"/>
      <c r="N58" s="43"/>
      <c r="O58" s="43"/>
      <c r="P58" s="43"/>
      <c r="Q58" s="43"/>
      <c r="R58" s="43"/>
      <c r="S58" s="43"/>
      <c r="T58" s="43"/>
      <c r="U58" s="43"/>
      <c r="V58" s="43"/>
      <c r="W58" s="43"/>
      <c r="X58" s="43"/>
      <c r="Y58" s="41"/>
      <c r="Z58" s="41"/>
      <c r="AA58" s="41"/>
      <c r="AB58" s="41"/>
      <c r="AC58" s="41"/>
      <c r="AD58" s="41"/>
      <c r="AE58" s="41"/>
      <c r="AF58" s="41"/>
      <c r="AG58" s="41"/>
      <c r="AH58" s="41"/>
      <c r="AI58" s="41"/>
      <c r="AJ58" s="41"/>
      <c r="AK58" s="41"/>
      <c r="AL58" s="41"/>
      <c r="AN58" s="34" t="s">
        <v>8</v>
      </c>
      <c r="AO58" s="34">
        <v>74</v>
      </c>
      <c r="AP58" s="34">
        <v>100</v>
      </c>
      <c r="AQ58" s="34">
        <v>100</v>
      </c>
    </row>
    <row r="59" spans="1:44" s="34" customFormat="1" ht="21" x14ac:dyDescent="0.25">
      <c r="A59" s="39"/>
      <c r="B59" s="39"/>
      <c r="C59" s="39"/>
      <c r="D59" s="39"/>
      <c r="E59" s="39"/>
      <c r="F59" s="43"/>
      <c r="G59" s="45"/>
      <c r="H59" s="45"/>
      <c r="I59" s="45"/>
      <c r="J59" s="45"/>
      <c r="K59" s="45"/>
      <c r="L59" s="119" t="s">
        <v>92</v>
      </c>
      <c r="M59" s="120"/>
      <c r="N59" s="43"/>
      <c r="O59" s="43"/>
      <c r="P59" s="43"/>
      <c r="Q59" s="43"/>
      <c r="R59" s="43"/>
      <c r="S59" s="43"/>
      <c r="T59" s="43"/>
      <c r="U59" s="43"/>
      <c r="V59" s="43"/>
      <c r="W59" s="43"/>
      <c r="X59" s="41"/>
      <c r="Y59" s="41"/>
      <c r="Z59" s="41"/>
      <c r="AA59" s="41"/>
      <c r="AB59" s="41"/>
      <c r="AC59" s="41"/>
      <c r="AD59" s="41"/>
      <c r="AE59" s="41"/>
      <c r="AF59" s="41"/>
      <c r="AG59" s="41"/>
      <c r="AH59" s="41"/>
      <c r="AI59" s="41"/>
      <c r="AJ59" s="41"/>
      <c r="AK59" s="41"/>
      <c r="AL59" s="41"/>
    </row>
    <row r="60" spans="1:44" s="34" customFormat="1" ht="21" customHeight="1" x14ac:dyDescent="0.25">
      <c r="A60" s="39"/>
      <c r="B60" s="39"/>
      <c r="C60" s="39"/>
      <c r="D60" s="39"/>
      <c r="E60" s="39"/>
      <c r="F60" s="43"/>
      <c r="G60" s="117" t="str">
        <f>+AN55</f>
        <v>Visita del Instituto a la Universidad</v>
      </c>
      <c r="H60" s="117"/>
      <c r="I60" s="117"/>
      <c r="J60" s="117"/>
      <c r="K60" s="117"/>
      <c r="L60" s="119">
        <f>+AO55</f>
        <v>6</v>
      </c>
      <c r="M60" s="120"/>
      <c r="N60" s="43"/>
      <c r="O60" s="43"/>
      <c r="P60" s="43"/>
      <c r="Q60" s="43"/>
      <c r="R60" s="43"/>
      <c r="S60" s="43"/>
      <c r="T60" s="43"/>
      <c r="U60" s="43"/>
      <c r="V60" s="43"/>
      <c r="W60" s="43"/>
      <c r="X60" s="41"/>
      <c r="Y60" s="41"/>
      <c r="Z60" s="41"/>
      <c r="AA60" s="41"/>
      <c r="AB60" s="41"/>
      <c r="AC60" s="41"/>
      <c r="AD60" s="41"/>
      <c r="AE60" s="41"/>
      <c r="AF60" s="41"/>
      <c r="AG60" s="41"/>
      <c r="AH60" s="41"/>
      <c r="AI60" s="41"/>
      <c r="AJ60" s="41"/>
      <c r="AK60" s="41"/>
      <c r="AL60" s="41"/>
    </row>
    <row r="61" spans="1:44" s="34" customFormat="1" ht="21" customHeight="1" x14ac:dyDescent="0.25">
      <c r="A61" s="39"/>
      <c r="B61" s="39"/>
      <c r="C61" s="39"/>
      <c r="D61" s="39"/>
      <c r="E61" s="39"/>
      <c r="F61" s="43"/>
      <c r="G61" s="117" t="str">
        <f t="shared" ref="G61:G62" si="8">+AN56</f>
        <v>Información que llega al Instituto</v>
      </c>
      <c r="H61" s="117"/>
      <c r="I61" s="117"/>
      <c r="J61" s="117"/>
      <c r="K61" s="117"/>
      <c r="L61" s="119">
        <f t="shared" ref="L61:L62" si="9">+AO56</f>
        <v>3</v>
      </c>
      <c r="M61" s="120"/>
      <c r="N61" s="43"/>
      <c r="O61" s="43"/>
      <c r="P61" s="43"/>
      <c r="Q61" s="43"/>
      <c r="R61" s="43"/>
      <c r="S61" s="43"/>
      <c r="T61" s="43"/>
      <c r="U61" s="43"/>
      <c r="V61" s="43"/>
      <c r="W61" s="43"/>
      <c r="X61" s="41"/>
      <c r="Y61" s="41"/>
      <c r="Z61" s="41"/>
      <c r="AA61" s="41"/>
      <c r="AB61" s="41"/>
      <c r="AC61" s="41"/>
      <c r="AD61" s="41"/>
      <c r="AE61" s="41"/>
      <c r="AF61" s="41"/>
      <c r="AG61" s="41"/>
      <c r="AH61" s="41"/>
      <c r="AI61" s="41"/>
      <c r="AJ61" s="41"/>
      <c r="AK61" s="41"/>
      <c r="AL61" s="41"/>
    </row>
    <row r="62" spans="1:44" s="34" customFormat="1" ht="21" customHeight="1" x14ac:dyDescent="0.25">
      <c r="A62" s="39"/>
      <c r="B62" s="39"/>
      <c r="C62" s="39"/>
      <c r="D62" s="39"/>
      <c r="E62" s="39"/>
      <c r="F62" s="43"/>
      <c r="G62" s="117" t="str">
        <f t="shared" si="8"/>
        <v>Página Web</v>
      </c>
      <c r="H62" s="117"/>
      <c r="I62" s="117"/>
      <c r="J62" s="117"/>
      <c r="K62" s="117"/>
      <c r="L62" s="119">
        <f t="shared" si="9"/>
        <v>4</v>
      </c>
      <c r="M62" s="120"/>
      <c r="N62" s="43"/>
      <c r="O62" s="43"/>
      <c r="P62" s="43"/>
      <c r="Q62" s="43"/>
      <c r="R62" s="43"/>
      <c r="S62" s="43"/>
      <c r="T62" s="43"/>
      <c r="U62" s="43"/>
      <c r="V62" s="43"/>
      <c r="W62" s="43"/>
      <c r="X62" s="41"/>
      <c r="Y62" s="41"/>
      <c r="Z62" s="41"/>
      <c r="AA62" s="41"/>
      <c r="AB62" s="41"/>
      <c r="AC62" s="41"/>
      <c r="AD62" s="41"/>
      <c r="AE62" s="41"/>
      <c r="AF62" s="41"/>
      <c r="AG62" s="41"/>
      <c r="AH62" s="41"/>
      <c r="AI62" s="41"/>
      <c r="AJ62" s="41"/>
      <c r="AK62" s="41"/>
      <c r="AL62" s="41"/>
      <c r="AM62" s="34" t="s">
        <v>135</v>
      </c>
    </row>
    <row r="63" spans="1:44" s="34" customFormat="1" ht="21" customHeight="1" x14ac:dyDescent="0.25">
      <c r="A63" s="39"/>
      <c r="B63" s="39"/>
      <c r="C63" s="39"/>
      <c r="D63" s="39"/>
      <c r="E63" s="39"/>
      <c r="F63" s="43"/>
      <c r="G63" s="117"/>
      <c r="H63" s="117"/>
      <c r="I63" s="117"/>
      <c r="J63" s="117"/>
      <c r="K63" s="117"/>
      <c r="L63" s="119"/>
      <c r="M63" s="120"/>
      <c r="N63" s="43"/>
      <c r="O63" s="43"/>
      <c r="P63" s="43"/>
      <c r="Q63" s="43"/>
      <c r="R63" s="43"/>
      <c r="S63" s="43"/>
      <c r="T63" s="43"/>
      <c r="U63" s="43"/>
      <c r="V63" s="43"/>
      <c r="W63" s="43"/>
      <c r="X63" s="41"/>
      <c r="Y63" s="41"/>
      <c r="Z63" s="41"/>
      <c r="AA63" s="41"/>
      <c r="AB63" s="41"/>
      <c r="AC63" s="41"/>
      <c r="AD63" s="41"/>
      <c r="AE63" s="41"/>
      <c r="AF63" s="41"/>
      <c r="AG63" s="41"/>
      <c r="AH63" s="41"/>
      <c r="AI63" s="41"/>
      <c r="AJ63" s="41"/>
      <c r="AK63" s="41"/>
      <c r="AL63" s="41"/>
      <c r="AO63" s="34" t="s">
        <v>92</v>
      </c>
      <c r="AP63" s="34" t="s">
        <v>93</v>
      </c>
      <c r="AQ63" s="34" t="s">
        <v>94</v>
      </c>
      <c r="AR63" s="34" t="s">
        <v>95</v>
      </c>
    </row>
    <row r="64" spans="1:44" s="34" customFormat="1" ht="21" customHeight="1" x14ac:dyDescent="0.25">
      <c r="A64" s="39"/>
      <c r="B64" s="39"/>
      <c r="C64" s="39"/>
      <c r="D64" s="39"/>
      <c r="E64" s="39"/>
      <c r="F64" s="43"/>
      <c r="G64" s="117"/>
      <c r="H64" s="117"/>
      <c r="I64" s="117"/>
      <c r="J64" s="117"/>
      <c r="K64" s="117"/>
      <c r="L64" s="119"/>
      <c r="M64" s="120"/>
      <c r="N64" s="43"/>
      <c r="O64" s="43"/>
      <c r="P64" s="43"/>
      <c r="Q64" s="43"/>
      <c r="R64" s="43"/>
      <c r="S64" s="43"/>
      <c r="T64" s="43"/>
      <c r="U64" s="43"/>
      <c r="V64" s="43"/>
      <c r="W64" s="43"/>
      <c r="X64" s="41"/>
      <c r="Y64" s="41"/>
      <c r="Z64" s="41"/>
      <c r="AA64" s="41"/>
      <c r="AB64" s="41"/>
      <c r="AC64" s="41"/>
      <c r="AD64" s="41"/>
      <c r="AE64" s="41"/>
      <c r="AF64" s="41"/>
      <c r="AG64" s="41"/>
      <c r="AH64" s="41"/>
      <c r="AI64" s="41"/>
      <c r="AJ64" s="41"/>
      <c r="AK64" s="41"/>
      <c r="AL64" s="41"/>
      <c r="AM64" s="34" t="s">
        <v>96</v>
      </c>
      <c r="AO64" s="34">
        <v>70</v>
      </c>
      <c r="AP64" s="34">
        <v>94.6</v>
      </c>
      <c r="AQ64" s="34">
        <v>94.6</v>
      </c>
      <c r="AR64" s="34">
        <v>94.6</v>
      </c>
    </row>
    <row r="65" spans="1:44" s="34" customFormat="1" ht="21" customHeight="1" x14ac:dyDescent="0.25">
      <c r="A65" s="39"/>
      <c r="B65" s="39"/>
      <c r="C65" s="39"/>
      <c r="D65" s="39"/>
      <c r="E65" s="39"/>
      <c r="F65" s="43"/>
      <c r="G65" s="117"/>
      <c r="H65" s="117"/>
      <c r="I65" s="117"/>
      <c r="J65" s="117"/>
      <c r="K65" s="117"/>
      <c r="L65" s="119"/>
      <c r="M65" s="120"/>
      <c r="N65" s="43"/>
      <c r="O65" s="43"/>
      <c r="P65" s="43"/>
      <c r="Q65" s="43"/>
      <c r="R65" s="43"/>
      <c r="S65" s="43"/>
      <c r="T65" s="43"/>
      <c r="U65" s="43"/>
      <c r="V65" s="43"/>
      <c r="W65" s="43"/>
      <c r="X65" s="43"/>
      <c r="Y65" s="41"/>
      <c r="Z65" s="41"/>
      <c r="AA65" s="41"/>
      <c r="AB65" s="41"/>
      <c r="AC65" s="41"/>
      <c r="AD65" s="41"/>
      <c r="AE65" s="41"/>
      <c r="AF65" s="41"/>
      <c r="AG65" s="41"/>
      <c r="AH65" s="41"/>
      <c r="AI65" s="41"/>
      <c r="AJ65" s="41"/>
      <c r="AK65" s="41"/>
      <c r="AL65" s="41"/>
      <c r="AN65" s="34" t="s">
        <v>136</v>
      </c>
      <c r="AO65" s="34">
        <v>1</v>
      </c>
      <c r="AP65" s="34">
        <v>1.4</v>
      </c>
      <c r="AQ65" s="34">
        <v>1.4</v>
      </c>
      <c r="AR65" s="34">
        <v>95.9</v>
      </c>
    </row>
    <row r="66" spans="1:44" s="34" customFormat="1" ht="30" customHeight="1" x14ac:dyDescent="0.25">
      <c r="A66" s="37"/>
      <c r="B66" s="118"/>
      <c r="C66" s="118"/>
      <c r="D66" s="118"/>
      <c r="E66" s="118"/>
      <c r="F66" s="118"/>
      <c r="G66" s="118"/>
      <c r="H66" s="118"/>
      <c r="I66" s="118"/>
      <c r="J66" s="118"/>
      <c r="K66" s="118"/>
      <c r="L66" s="118"/>
      <c r="M66" s="118"/>
      <c r="N66" s="118"/>
      <c r="O66" s="118"/>
      <c r="P66" s="118"/>
      <c r="Q66" s="118"/>
      <c r="R66" s="118"/>
      <c r="S66" s="118"/>
      <c r="T66" s="118"/>
      <c r="U66" s="118"/>
      <c r="V66" s="43"/>
      <c r="W66" s="43"/>
      <c r="X66" s="43"/>
      <c r="Y66" s="41"/>
      <c r="Z66" s="41"/>
      <c r="AA66" s="41"/>
      <c r="AB66" s="41"/>
      <c r="AC66" s="41"/>
      <c r="AD66" s="41"/>
      <c r="AE66" s="41"/>
      <c r="AF66" s="41"/>
      <c r="AG66" s="41"/>
      <c r="AH66" s="41"/>
      <c r="AI66" s="41"/>
      <c r="AJ66" s="41"/>
      <c r="AK66" s="41"/>
      <c r="AL66" s="41"/>
      <c r="AN66" s="34" t="s">
        <v>137</v>
      </c>
      <c r="AO66" s="34">
        <v>1</v>
      </c>
      <c r="AP66" s="34">
        <v>1.4</v>
      </c>
      <c r="AQ66" s="34">
        <v>1.4</v>
      </c>
      <c r="AR66" s="34">
        <v>97.3</v>
      </c>
    </row>
    <row r="67" spans="1:44" s="34" customFormat="1" ht="30" customHeight="1" x14ac:dyDescent="0.25">
      <c r="A67" s="37"/>
      <c r="B67" s="80"/>
      <c r="C67" s="80"/>
      <c r="D67" s="80"/>
      <c r="E67" s="80"/>
      <c r="F67" s="80"/>
      <c r="G67" s="80"/>
      <c r="H67" s="80"/>
      <c r="I67" s="80"/>
      <c r="J67" s="80"/>
      <c r="K67" s="80"/>
      <c r="L67" s="80"/>
      <c r="M67" s="80"/>
      <c r="N67" s="80"/>
      <c r="O67" s="80"/>
      <c r="P67" s="80"/>
      <c r="Q67" s="80"/>
      <c r="R67" s="80"/>
      <c r="S67" s="80"/>
      <c r="T67" s="80"/>
      <c r="U67" s="80"/>
      <c r="V67" s="43"/>
      <c r="W67" s="43"/>
      <c r="X67" s="43"/>
      <c r="Y67" s="41"/>
      <c r="Z67" s="41"/>
      <c r="AA67" s="41"/>
      <c r="AB67" s="41"/>
      <c r="AC67" s="41"/>
      <c r="AD67" s="41"/>
      <c r="AE67" s="41"/>
      <c r="AF67" s="41"/>
      <c r="AG67" s="41"/>
      <c r="AH67" s="41"/>
      <c r="AI67" s="41"/>
      <c r="AJ67" s="41"/>
      <c r="AK67" s="41"/>
      <c r="AL67" s="41"/>
      <c r="AN67" s="34" t="s">
        <v>138</v>
      </c>
      <c r="AO67" s="34">
        <v>1</v>
      </c>
      <c r="AP67" s="34">
        <v>1.4</v>
      </c>
      <c r="AQ67" s="34">
        <v>1.4</v>
      </c>
      <c r="AR67" s="34">
        <v>98.6</v>
      </c>
    </row>
    <row r="68" spans="1:44" s="34" customFormat="1" ht="30" customHeight="1" x14ac:dyDescent="0.25">
      <c r="A68" s="68"/>
      <c r="B68" s="85"/>
      <c r="C68" s="85"/>
      <c r="D68" s="85"/>
      <c r="E68" s="85"/>
      <c r="F68" s="85"/>
      <c r="G68" s="85"/>
      <c r="H68" s="85"/>
      <c r="I68" s="85"/>
      <c r="J68" s="85"/>
      <c r="K68" s="81"/>
      <c r="L68" s="81"/>
      <c r="M68" s="81"/>
      <c r="N68" s="81"/>
      <c r="O68" s="81"/>
      <c r="P68" s="81"/>
      <c r="Q68" s="81"/>
      <c r="R68" s="81"/>
      <c r="S68" s="81"/>
      <c r="T68" s="81"/>
      <c r="U68" s="81"/>
      <c r="V68" s="41"/>
      <c r="W68" s="41"/>
      <c r="X68" s="41"/>
      <c r="Y68" s="41"/>
      <c r="Z68" s="41"/>
      <c r="AA68" s="41"/>
      <c r="AB68" s="41"/>
      <c r="AC68" s="41"/>
      <c r="AD68" s="41"/>
      <c r="AE68" s="41"/>
      <c r="AF68" s="41"/>
      <c r="AG68" s="41"/>
      <c r="AH68" s="41"/>
      <c r="AI68" s="41"/>
      <c r="AJ68" s="41"/>
      <c r="AK68" s="39"/>
      <c r="AL68" s="39"/>
      <c r="AN68" s="34" t="s">
        <v>139</v>
      </c>
      <c r="AO68" s="34">
        <v>1</v>
      </c>
      <c r="AP68" s="34">
        <v>1.4</v>
      </c>
      <c r="AQ68" s="34">
        <v>1.4</v>
      </c>
      <c r="AR68" s="34">
        <v>100</v>
      </c>
    </row>
    <row r="69" spans="1:44" s="34" customFormat="1" ht="30" customHeight="1" x14ac:dyDescent="0.25">
      <c r="A69" s="68"/>
      <c r="B69" s="85"/>
      <c r="C69" s="85"/>
      <c r="D69" s="85"/>
      <c r="E69" s="85"/>
      <c r="F69" s="85"/>
      <c r="G69" s="85"/>
      <c r="H69" s="85"/>
      <c r="I69" s="85"/>
      <c r="J69" s="85"/>
      <c r="K69" s="81"/>
      <c r="L69" s="81"/>
      <c r="M69" s="81"/>
      <c r="N69" s="81"/>
      <c r="O69" s="81"/>
      <c r="P69" s="81"/>
      <c r="Q69" s="81"/>
      <c r="R69" s="81"/>
      <c r="S69" s="81"/>
      <c r="T69" s="81"/>
      <c r="U69" s="81"/>
      <c r="V69" s="41"/>
      <c r="W69" s="41"/>
      <c r="X69" s="41"/>
      <c r="Y69" s="41"/>
      <c r="Z69" s="41"/>
      <c r="AA69" s="41"/>
      <c r="AB69" s="41"/>
      <c r="AC69" s="41"/>
      <c r="AD69" s="41"/>
      <c r="AE69" s="41"/>
      <c r="AF69" s="41"/>
      <c r="AG69" s="41"/>
      <c r="AH69" s="41"/>
      <c r="AI69" s="41"/>
      <c r="AJ69" s="41"/>
      <c r="AK69" s="41"/>
      <c r="AL69" s="41"/>
      <c r="AN69" s="34" t="s">
        <v>8</v>
      </c>
      <c r="AO69" s="34">
        <v>74</v>
      </c>
      <c r="AP69" s="34">
        <v>100</v>
      </c>
      <c r="AQ69" s="34">
        <v>100</v>
      </c>
    </row>
    <row r="70" spans="1:44" s="34" customFormat="1" ht="30" customHeight="1" x14ac:dyDescent="0.25">
      <c r="A70" s="68"/>
      <c r="B70" s="85"/>
      <c r="C70" s="85"/>
      <c r="D70" s="85"/>
      <c r="E70" s="85"/>
      <c r="F70" s="85"/>
      <c r="G70" s="85"/>
      <c r="H70" s="85"/>
      <c r="I70" s="85"/>
      <c r="J70" s="85"/>
      <c r="K70" s="81"/>
      <c r="L70" s="81"/>
      <c r="M70" s="81"/>
      <c r="N70" s="81"/>
      <c r="O70" s="81"/>
      <c r="P70" s="81"/>
      <c r="Q70" s="81"/>
      <c r="R70" s="81"/>
      <c r="S70" s="81"/>
      <c r="T70" s="81"/>
      <c r="U70" s="81"/>
      <c r="V70" s="41"/>
      <c r="W70" s="41"/>
      <c r="X70" s="41"/>
      <c r="Y70" s="41"/>
      <c r="Z70" s="41"/>
      <c r="AA70" s="41"/>
      <c r="AB70" s="41"/>
      <c r="AC70" s="41"/>
      <c r="AD70" s="41"/>
      <c r="AE70" s="41"/>
      <c r="AF70" s="41"/>
      <c r="AG70" s="41"/>
      <c r="AH70" s="41"/>
      <c r="AI70" s="41"/>
      <c r="AJ70" s="41"/>
      <c r="AK70" s="41"/>
      <c r="AL70" s="41"/>
    </row>
    <row r="71" spans="1:44" s="34" customFormat="1" ht="30" customHeight="1" x14ac:dyDescent="0.25">
      <c r="A71" s="68"/>
      <c r="B71" s="82"/>
      <c r="C71" s="82"/>
      <c r="D71" s="82"/>
      <c r="E71" s="82"/>
      <c r="F71" s="82"/>
      <c r="G71" s="82"/>
      <c r="H71" s="82"/>
      <c r="I71" s="82"/>
      <c r="J71" s="82"/>
      <c r="K71" s="81"/>
      <c r="L71" s="81"/>
      <c r="M71" s="81"/>
      <c r="N71" s="81"/>
      <c r="O71" s="81"/>
      <c r="P71" s="81"/>
      <c r="Q71" s="81"/>
      <c r="R71" s="81"/>
      <c r="S71" s="81"/>
      <c r="T71" s="81"/>
      <c r="U71" s="81"/>
      <c r="V71" s="41"/>
      <c r="W71" s="41"/>
      <c r="X71" s="41"/>
      <c r="Y71" s="41"/>
      <c r="Z71" s="41"/>
      <c r="AA71" s="41"/>
      <c r="AB71" s="41"/>
      <c r="AC71" s="41"/>
      <c r="AD71" s="41"/>
      <c r="AE71" s="41"/>
      <c r="AF71" s="41"/>
      <c r="AG71" s="41"/>
      <c r="AH71" s="41"/>
      <c r="AI71" s="41"/>
      <c r="AJ71" s="41"/>
      <c r="AK71" s="41"/>
      <c r="AL71" s="41"/>
    </row>
    <row r="72" spans="1:44" s="34" customFormat="1" ht="30" customHeight="1" thickBot="1" x14ac:dyDescent="0.4">
      <c r="A72" s="83"/>
      <c r="B72" s="84"/>
      <c r="C72" s="83"/>
      <c r="D72" s="83"/>
      <c r="E72" s="83"/>
      <c r="F72" s="83"/>
      <c r="G72" s="83"/>
      <c r="H72" s="68"/>
      <c r="I72" s="68"/>
      <c r="J72" s="68"/>
      <c r="K72" s="68"/>
      <c r="L72" s="68"/>
      <c r="M72" s="68"/>
      <c r="N72" s="68"/>
      <c r="O72" s="68"/>
      <c r="P72" s="68"/>
      <c r="Q72" s="68"/>
      <c r="R72" s="68"/>
      <c r="S72" s="68"/>
      <c r="T72" s="68"/>
      <c r="U72" s="69"/>
      <c r="V72" s="41"/>
      <c r="W72" s="41"/>
      <c r="X72" s="41"/>
      <c r="Y72" s="41"/>
      <c r="Z72" s="41"/>
      <c r="AA72" s="41"/>
      <c r="AB72" s="41"/>
      <c r="AC72" s="41"/>
      <c r="AD72" s="41"/>
      <c r="AE72" s="41"/>
      <c r="AF72" s="41"/>
      <c r="AG72" s="41"/>
      <c r="AH72" s="41"/>
      <c r="AI72" s="41"/>
      <c r="AJ72" s="41"/>
      <c r="AK72" s="41"/>
      <c r="AL72" s="39"/>
    </row>
    <row r="73" spans="1:44" s="37" customFormat="1" ht="30" customHeight="1" x14ac:dyDescent="0.25">
      <c r="A73" s="48"/>
      <c r="B73" s="49"/>
      <c r="C73" s="49"/>
      <c r="D73" s="49"/>
      <c r="E73" s="49"/>
      <c r="F73" s="49"/>
      <c r="G73" s="49"/>
      <c r="H73" s="49"/>
      <c r="I73" s="49"/>
      <c r="J73" s="49"/>
      <c r="K73" s="49"/>
      <c r="L73" s="49"/>
      <c r="M73" s="49"/>
      <c r="N73" s="49"/>
      <c r="O73" s="49"/>
      <c r="P73" s="49"/>
      <c r="Q73" s="49"/>
      <c r="R73" s="49"/>
      <c r="S73" s="49"/>
      <c r="T73" s="49"/>
      <c r="U73" s="49"/>
      <c r="V73" s="109" t="s">
        <v>9</v>
      </c>
      <c r="W73" s="110"/>
      <c r="X73" s="110"/>
      <c r="Y73" s="110"/>
      <c r="Z73" s="110"/>
      <c r="AA73" s="111"/>
      <c r="AB73" s="28"/>
      <c r="AC73" s="109" t="s">
        <v>10</v>
      </c>
      <c r="AD73" s="110"/>
      <c r="AE73" s="110"/>
      <c r="AF73" s="110"/>
      <c r="AG73" s="110"/>
      <c r="AH73" s="111"/>
      <c r="AI73" s="115" t="s">
        <v>11</v>
      </c>
      <c r="AJ73" s="115"/>
      <c r="AK73" s="115"/>
      <c r="AL73" s="115"/>
      <c r="AM73" s="37" t="s">
        <v>101</v>
      </c>
    </row>
    <row r="74" spans="1:44" s="34" customFormat="1" ht="30" customHeight="1" thickBot="1" x14ac:dyDescent="0.3">
      <c r="A74" s="68"/>
      <c r="B74" s="116"/>
      <c r="C74" s="116"/>
      <c r="D74" s="49"/>
      <c r="E74" s="49"/>
      <c r="F74" s="49"/>
      <c r="G74" s="69"/>
      <c r="H74" s="69"/>
      <c r="I74" s="69"/>
      <c r="J74" s="69"/>
      <c r="K74" s="69"/>
      <c r="L74" s="69"/>
      <c r="M74" s="69"/>
      <c r="N74" s="69"/>
      <c r="O74" s="69"/>
      <c r="P74" s="69"/>
      <c r="Q74" s="69"/>
      <c r="R74" s="69"/>
      <c r="S74" s="69"/>
      <c r="T74" s="69"/>
      <c r="U74" s="69"/>
      <c r="V74" s="112"/>
      <c r="W74" s="113"/>
      <c r="X74" s="113"/>
      <c r="Y74" s="113"/>
      <c r="Z74" s="113"/>
      <c r="AA74" s="114"/>
      <c r="AB74" s="28"/>
      <c r="AC74" s="112"/>
      <c r="AD74" s="113"/>
      <c r="AE74" s="113"/>
      <c r="AF74" s="113"/>
      <c r="AG74" s="113"/>
      <c r="AH74" s="114"/>
      <c r="AI74" s="115"/>
      <c r="AJ74" s="115"/>
      <c r="AK74" s="115"/>
      <c r="AL74" s="115"/>
      <c r="AO74" s="34" t="s">
        <v>92</v>
      </c>
      <c r="AP74" s="34" t="s">
        <v>93</v>
      </c>
      <c r="AQ74" s="34" t="s">
        <v>94</v>
      </c>
      <c r="AR74" s="34" t="s">
        <v>95</v>
      </c>
    </row>
    <row r="75" spans="1:44" s="34" customFormat="1" ht="30" customHeight="1" x14ac:dyDescent="0.25">
      <c r="A75" s="97" t="s">
        <v>33</v>
      </c>
      <c r="B75" s="97"/>
      <c r="C75" s="97"/>
      <c r="D75" s="97"/>
      <c r="E75" s="97"/>
      <c r="F75" s="97"/>
      <c r="G75" s="97"/>
      <c r="H75" s="97"/>
      <c r="I75" s="97"/>
      <c r="J75" s="97"/>
      <c r="K75" s="97"/>
      <c r="L75" s="97"/>
      <c r="M75" s="97"/>
      <c r="N75" s="97"/>
      <c r="O75" s="97"/>
      <c r="P75" s="97"/>
      <c r="Q75" s="97"/>
      <c r="R75" s="97"/>
      <c r="S75" s="97"/>
      <c r="T75" s="97"/>
      <c r="U75" s="98"/>
      <c r="V75" s="29">
        <v>1</v>
      </c>
      <c r="W75" s="30">
        <v>2</v>
      </c>
      <c r="X75" s="30">
        <v>3</v>
      </c>
      <c r="Y75" s="30">
        <v>4</v>
      </c>
      <c r="Z75" s="30">
        <v>5</v>
      </c>
      <c r="AA75" s="76" t="s">
        <v>34</v>
      </c>
      <c r="AB75" s="31" t="s">
        <v>13</v>
      </c>
      <c r="AC75" s="50">
        <v>1</v>
      </c>
      <c r="AD75" s="51">
        <v>2</v>
      </c>
      <c r="AE75" s="51">
        <v>3</v>
      </c>
      <c r="AF75" s="51">
        <v>4</v>
      </c>
      <c r="AG75" s="51">
        <v>5</v>
      </c>
      <c r="AH75" s="52" t="s">
        <v>34</v>
      </c>
      <c r="AI75" s="53" t="s">
        <v>14</v>
      </c>
      <c r="AJ75" s="54" t="s">
        <v>15</v>
      </c>
      <c r="AK75" s="54" t="s">
        <v>16</v>
      </c>
      <c r="AL75" s="54" t="s">
        <v>17</v>
      </c>
      <c r="AM75" s="34" t="s">
        <v>96</v>
      </c>
      <c r="AN75" s="34" t="s">
        <v>140</v>
      </c>
      <c r="AO75" s="34">
        <v>47</v>
      </c>
      <c r="AP75" s="34">
        <v>63.5</v>
      </c>
      <c r="AQ75" s="34">
        <v>63.5</v>
      </c>
      <c r="AR75" s="34">
        <v>63.5</v>
      </c>
    </row>
    <row r="76" spans="1:44" s="37" customFormat="1" ht="30" customHeight="1" x14ac:dyDescent="0.25">
      <c r="A76" s="55" t="s">
        <v>35</v>
      </c>
      <c r="B76" s="129" t="s">
        <v>36</v>
      </c>
      <c r="C76" s="130"/>
      <c r="D76" s="130"/>
      <c r="E76" s="130"/>
      <c r="F76" s="130"/>
      <c r="G76" s="130"/>
      <c r="H76" s="130"/>
      <c r="I76" s="130"/>
      <c r="J76" s="130"/>
      <c r="K76" s="130"/>
      <c r="L76" s="130"/>
      <c r="M76" s="130"/>
      <c r="N76" s="130"/>
      <c r="O76" s="130"/>
      <c r="P76" s="130"/>
      <c r="Q76" s="130"/>
      <c r="R76" s="130"/>
      <c r="S76" s="130"/>
      <c r="T76" s="130"/>
      <c r="U76" s="131"/>
      <c r="V76" s="87">
        <f>+AN7</f>
        <v>11</v>
      </c>
      <c r="W76" s="87">
        <f t="shared" ref="W76:AA79" si="10">+AO7</f>
        <v>17</v>
      </c>
      <c r="X76" s="87">
        <f t="shared" si="10"/>
        <v>18</v>
      </c>
      <c r="Y76" s="87">
        <f t="shared" si="10"/>
        <v>11</v>
      </c>
      <c r="Z76" s="87">
        <f t="shared" si="10"/>
        <v>17</v>
      </c>
      <c r="AA76" s="87">
        <f t="shared" si="10"/>
        <v>0</v>
      </c>
      <c r="AB76" s="87">
        <f>SUM(V76:AA76)</f>
        <v>74</v>
      </c>
      <c r="AC76" s="36">
        <f>V76/$AB76</f>
        <v>0.14864864864864866</v>
      </c>
      <c r="AD76" s="36">
        <f t="shared" ref="AD76:AH79" si="11">W76/$AB76</f>
        <v>0.22972972972972974</v>
      </c>
      <c r="AE76" s="36">
        <f t="shared" si="11"/>
        <v>0.24324324324324326</v>
      </c>
      <c r="AF76" s="36">
        <f t="shared" si="11"/>
        <v>0.14864864864864866</v>
      </c>
      <c r="AG76" s="36">
        <f t="shared" si="11"/>
        <v>0.22972972972972974</v>
      </c>
      <c r="AH76" s="36">
        <f t="shared" si="11"/>
        <v>0</v>
      </c>
      <c r="AI76" s="88">
        <f>+BA7</f>
        <v>3.08</v>
      </c>
      <c r="AJ76" s="88">
        <f t="shared" ref="AJ76:AL79" si="12">+BB7</f>
        <v>1.38</v>
      </c>
      <c r="AK76" s="94">
        <f t="shared" si="12"/>
        <v>3</v>
      </c>
      <c r="AL76" s="94">
        <f t="shared" si="12"/>
        <v>3</v>
      </c>
      <c r="AN76" s="37" t="s">
        <v>29</v>
      </c>
      <c r="AO76" s="37">
        <v>27</v>
      </c>
      <c r="AP76" s="37">
        <v>36.5</v>
      </c>
      <c r="AQ76" s="37">
        <v>36.5</v>
      </c>
      <c r="AR76" s="37">
        <v>100</v>
      </c>
    </row>
    <row r="77" spans="1:44" s="37" customFormat="1" ht="30" customHeight="1" x14ac:dyDescent="0.25">
      <c r="A77" s="55" t="s">
        <v>37</v>
      </c>
      <c r="B77" s="129" t="s">
        <v>186</v>
      </c>
      <c r="C77" s="130"/>
      <c r="D77" s="130"/>
      <c r="E77" s="130"/>
      <c r="F77" s="130"/>
      <c r="G77" s="130"/>
      <c r="H77" s="130"/>
      <c r="I77" s="130"/>
      <c r="J77" s="130"/>
      <c r="K77" s="130"/>
      <c r="L77" s="130"/>
      <c r="M77" s="130"/>
      <c r="N77" s="130"/>
      <c r="O77" s="130"/>
      <c r="P77" s="130"/>
      <c r="Q77" s="130"/>
      <c r="R77" s="130"/>
      <c r="S77" s="130"/>
      <c r="T77" s="130"/>
      <c r="U77" s="131"/>
      <c r="V77" s="87">
        <f t="shared" ref="V77:V79" si="13">+AN8</f>
        <v>6</v>
      </c>
      <c r="W77" s="87">
        <f t="shared" si="10"/>
        <v>20</v>
      </c>
      <c r="X77" s="87">
        <f t="shared" si="10"/>
        <v>17</v>
      </c>
      <c r="Y77" s="87">
        <f t="shared" si="10"/>
        <v>21</v>
      </c>
      <c r="Z77" s="87">
        <f t="shared" si="10"/>
        <v>9</v>
      </c>
      <c r="AA77" s="87">
        <f t="shared" si="10"/>
        <v>1</v>
      </c>
      <c r="AB77" s="87">
        <f>SUM(V77:AA77)</f>
        <v>74</v>
      </c>
      <c r="AC77" s="36">
        <f>V77/$AB77</f>
        <v>8.1081081081081086E-2</v>
      </c>
      <c r="AD77" s="36">
        <f t="shared" ref="AD77" si="14">W77/$AB77</f>
        <v>0.27027027027027029</v>
      </c>
      <c r="AE77" s="36">
        <f t="shared" ref="AE77" si="15">X77/$AB77</f>
        <v>0.22972972972972974</v>
      </c>
      <c r="AF77" s="36">
        <f t="shared" ref="AF77" si="16">Y77/$AB77</f>
        <v>0.28378378378378377</v>
      </c>
      <c r="AG77" s="36">
        <f t="shared" ref="AG77" si="17">Z77/$AB77</f>
        <v>0.12162162162162163</v>
      </c>
      <c r="AH77" s="36">
        <f t="shared" ref="AH77" si="18">AA77/$AB77</f>
        <v>1.3513513513513514E-2</v>
      </c>
      <c r="AI77" s="88">
        <f t="shared" ref="AI77:AI79" si="19">+BA8</f>
        <v>3.1</v>
      </c>
      <c r="AJ77" s="88">
        <f t="shared" si="12"/>
        <v>1.18</v>
      </c>
      <c r="AK77" s="94">
        <f t="shared" si="12"/>
        <v>3</v>
      </c>
      <c r="AL77" s="94">
        <f t="shared" si="12"/>
        <v>4</v>
      </c>
      <c r="AN77" s="37" t="s">
        <v>8</v>
      </c>
      <c r="AO77" s="37">
        <v>74</v>
      </c>
      <c r="AP77" s="37">
        <v>100</v>
      </c>
      <c r="AQ77" s="37">
        <v>100</v>
      </c>
    </row>
    <row r="78" spans="1:44" s="37" customFormat="1" ht="30" customHeight="1" x14ac:dyDescent="0.25">
      <c r="A78" s="55" t="s">
        <v>38</v>
      </c>
      <c r="B78" s="129" t="s">
        <v>187</v>
      </c>
      <c r="C78" s="130"/>
      <c r="D78" s="130"/>
      <c r="E78" s="130"/>
      <c r="F78" s="130"/>
      <c r="G78" s="130"/>
      <c r="H78" s="130"/>
      <c r="I78" s="130"/>
      <c r="J78" s="130"/>
      <c r="K78" s="130"/>
      <c r="L78" s="130"/>
      <c r="M78" s="130"/>
      <c r="N78" s="130"/>
      <c r="O78" s="130"/>
      <c r="P78" s="130"/>
      <c r="Q78" s="130"/>
      <c r="R78" s="130"/>
      <c r="S78" s="130"/>
      <c r="T78" s="130"/>
      <c r="U78" s="131"/>
      <c r="V78" s="87">
        <f t="shared" si="13"/>
        <v>18</v>
      </c>
      <c r="W78" s="87">
        <f t="shared" si="10"/>
        <v>17</v>
      </c>
      <c r="X78" s="87">
        <f t="shared" si="10"/>
        <v>13</v>
      </c>
      <c r="Y78" s="87">
        <f t="shared" si="10"/>
        <v>15</v>
      </c>
      <c r="Z78" s="87">
        <f t="shared" si="10"/>
        <v>9</v>
      </c>
      <c r="AA78" s="87">
        <f t="shared" si="10"/>
        <v>2</v>
      </c>
      <c r="AB78" s="87">
        <f t="shared" ref="AB78:AB79" si="20">SUM(V78:AA78)</f>
        <v>74</v>
      </c>
      <c r="AC78" s="36">
        <f t="shared" ref="AC78:AC79" si="21">V78/$AB78</f>
        <v>0.24324324324324326</v>
      </c>
      <c r="AD78" s="36">
        <f t="shared" si="11"/>
        <v>0.22972972972972974</v>
      </c>
      <c r="AE78" s="36">
        <f t="shared" si="11"/>
        <v>0.17567567567567569</v>
      </c>
      <c r="AF78" s="36">
        <f t="shared" si="11"/>
        <v>0.20270270270270271</v>
      </c>
      <c r="AG78" s="36">
        <f t="shared" si="11"/>
        <v>0.12162162162162163</v>
      </c>
      <c r="AH78" s="36">
        <f t="shared" si="11"/>
        <v>2.7027027027027029E-2</v>
      </c>
      <c r="AI78" s="88">
        <f t="shared" si="19"/>
        <v>2.72</v>
      </c>
      <c r="AJ78" s="88">
        <f t="shared" si="12"/>
        <v>1.38</v>
      </c>
      <c r="AK78" s="94">
        <f t="shared" si="12"/>
        <v>3</v>
      </c>
      <c r="AL78" s="94">
        <f t="shared" si="12"/>
        <v>1</v>
      </c>
    </row>
    <row r="79" spans="1:44" s="34" customFormat="1" ht="30" customHeight="1" x14ac:dyDescent="0.25">
      <c r="A79" s="55" t="s">
        <v>188</v>
      </c>
      <c r="B79" s="129" t="s">
        <v>39</v>
      </c>
      <c r="C79" s="130"/>
      <c r="D79" s="130"/>
      <c r="E79" s="130"/>
      <c r="F79" s="130"/>
      <c r="G79" s="130"/>
      <c r="H79" s="130"/>
      <c r="I79" s="130"/>
      <c r="J79" s="130"/>
      <c r="K79" s="130"/>
      <c r="L79" s="130"/>
      <c r="M79" s="130"/>
      <c r="N79" s="130"/>
      <c r="O79" s="130"/>
      <c r="P79" s="130"/>
      <c r="Q79" s="130"/>
      <c r="R79" s="130"/>
      <c r="S79" s="130"/>
      <c r="T79" s="130"/>
      <c r="U79" s="131"/>
      <c r="V79" s="87">
        <f t="shared" si="13"/>
        <v>2</v>
      </c>
      <c r="W79" s="87">
        <f t="shared" si="10"/>
        <v>2</v>
      </c>
      <c r="X79" s="87">
        <f t="shared" si="10"/>
        <v>8</v>
      </c>
      <c r="Y79" s="87">
        <f t="shared" si="10"/>
        <v>16</v>
      </c>
      <c r="Z79" s="87">
        <f t="shared" si="10"/>
        <v>45</v>
      </c>
      <c r="AA79" s="87">
        <f t="shared" si="10"/>
        <v>1</v>
      </c>
      <c r="AB79" s="87">
        <f t="shared" si="20"/>
        <v>74</v>
      </c>
      <c r="AC79" s="36">
        <f t="shared" si="21"/>
        <v>2.7027027027027029E-2</v>
      </c>
      <c r="AD79" s="36">
        <f t="shared" si="11"/>
        <v>2.7027027027027029E-2</v>
      </c>
      <c r="AE79" s="36">
        <f t="shared" si="11"/>
        <v>0.10810810810810811</v>
      </c>
      <c r="AF79" s="36">
        <f t="shared" si="11"/>
        <v>0.21621621621621623</v>
      </c>
      <c r="AG79" s="36">
        <f t="shared" si="11"/>
        <v>0.60810810810810811</v>
      </c>
      <c r="AH79" s="36">
        <f t="shared" si="11"/>
        <v>1.3513513513513514E-2</v>
      </c>
      <c r="AI79" s="88">
        <f t="shared" si="19"/>
        <v>4.37</v>
      </c>
      <c r="AJ79" s="88">
        <f t="shared" si="12"/>
        <v>0.98</v>
      </c>
      <c r="AK79" s="94">
        <f t="shared" si="12"/>
        <v>5</v>
      </c>
      <c r="AL79" s="94">
        <f t="shared" si="12"/>
        <v>5</v>
      </c>
    </row>
    <row r="80" spans="1:44" s="34" customFormat="1" ht="30" customHeight="1" x14ac:dyDescent="0.25">
      <c r="A80" s="43"/>
      <c r="B80" s="56"/>
      <c r="C80" s="43"/>
      <c r="D80" s="43"/>
      <c r="E80" s="43"/>
      <c r="F80" s="43"/>
      <c r="G80" s="43"/>
      <c r="H80" s="43"/>
      <c r="I80" s="43"/>
      <c r="J80" s="43"/>
      <c r="K80" s="43"/>
      <c r="L80" s="43"/>
      <c r="M80" s="43"/>
      <c r="N80" s="43"/>
      <c r="O80" s="43"/>
      <c r="P80" s="43"/>
      <c r="Q80" s="43"/>
      <c r="R80" s="43"/>
      <c r="S80" s="41"/>
      <c r="T80" s="41"/>
      <c r="U80" s="41"/>
      <c r="V80" s="41"/>
      <c r="W80" s="41"/>
      <c r="X80" s="41"/>
      <c r="Y80" s="41"/>
      <c r="Z80" s="41"/>
      <c r="AA80" s="39"/>
      <c r="AB80" s="39"/>
      <c r="AC80" s="39"/>
      <c r="AD80" s="39"/>
      <c r="AE80" s="39"/>
      <c r="AF80" s="39"/>
      <c r="AG80" s="39"/>
      <c r="AH80" s="39"/>
      <c r="AI80" s="39"/>
      <c r="AJ80" s="39"/>
      <c r="AK80" s="39"/>
      <c r="AL80" s="39"/>
    </row>
    <row r="81" spans="1:44" s="34" customFormat="1" ht="30" customHeight="1" x14ac:dyDescent="0.25">
      <c r="A81" s="47"/>
      <c r="B81" s="47"/>
      <c r="C81" s="57"/>
      <c r="D81" s="43"/>
      <c r="E81" s="43"/>
      <c r="F81" s="43"/>
      <c r="G81" s="43"/>
      <c r="H81" s="43"/>
      <c r="I81" s="43"/>
      <c r="J81" s="43"/>
      <c r="K81" s="58"/>
      <c r="L81" s="58"/>
      <c r="M81" s="43"/>
      <c r="N81" s="43"/>
      <c r="O81" s="43"/>
      <c r="P81" s="41"/>
      <c r="Q81" s="41"/>
      <c r="R81" s="41"/>
      <c r="S81" s="41"/>
      <c r="T81" s="58"/>
      <c r="U81" s="58"/>
      <c r="V81" s="41"/>
      <c r="W81" s="41"/>
      <c r="X81" s="41"/>
      <c r="Y81" s="41"/>
      <c r="Z81" s="41"/>
      <c r="AA81" s="39"/>
      <c r="AB81" s="39"/>
      <c r="AC81" s="39"/>
      <c r="AD81" s="39"/>
      <c r="AE81" s="39"/>
      <c r="AF81" s="39"/>
      <c r="AG81" s="39"/>
      <c r="AH81" s="39"/>
      <c r="AI81" s="39"/>
      <c r="AJ81" s="39"/>
      <c r="AK81" s="39"/>
      <c r="AL81" s="39"/>
      <c r="AM81" s="34" t="s">
        <v>141</v>
      </c>
    </row>
    <row r="82" spans="1:44" s="61" customFormat="1" ht="30" customHeight="1" x14ac:dyDescent="0.25">
      <c r="A82" s="126" t="s">
        <v>86</v>
      </c>
      <c r="B82" s="126"/>
      <c r="C82" s="126"/>
      <c r="D82" s="126"/>
      <c r="E82" s="126"/>
      <c r="F82" s="126"/>
      <c r="G82" s="126"/>
      <c r="H82" s="126"/>
      <c r="I82" s="126"/>
      <c r="J82" s="126"/>
      <c r="K82" s="126"/>
      <c r="L82" s="126"/>
      <c r="M82" s="126"/>
      <c r="N82" s="59"/>
      <c r="O82" s="59"/>
      <c r="P82" s="59"/>
      <c r="Q82" s="59"/>
      <c r="R82" s="59"/>
      <c r="S82" s="59"/>
      <c r="T82" s="59"/>
      <c r="U82" s="59"/>
      <c r="V82" s="39"/>
      <c r="W82" s="39"/>
      <c r="X82" s="39"/>
      <c r="Y82" s="39"/>
      <c r="Z82" s="39"/>
      <c r="AA82" s="39"/>
      <c r="AB82" s="39"/>
      <c r="AC82" s="39"/>
      <c r="AD82" s="39"/>
      <c r="AE82" s="39"/>
      <c r="AF82" s="39"/>
      <c r="AG82" s="39"/>
      <c r="AH82" s="39"/>
      <c r="AI82" s="39"/>
      <c r="AJ82" s="39"/>
      <c r="AK82" s="39"/>
      <c r="AL82" s="39"/>
      <c r="AO82" s="61" t="s">
        <v>92</v>
      </c>
      <c r="AP82" s="61" t="s">
        <v>93</v>
      </c>
      <c r="AQ82" s="61" t="s">
        <v>94</v>
      </c>
      <c r="AR82" s="61" t="s">
        <v>95</v>
      </c>
    </row>
    <row r="83" spans="1:44" s="34" customFormat="1" ht="30" customHeight="1" x14ac:dyDescent="0.25">
      <c r="A83" s="59"/>
      <c r="B83" s="59"/>
      <c r="C83" s="59"/>
      <c r="D83" s="59"/>
      <c r="E83" s="59"/>
      <c r="F83" s="59"/>
      <c r="G83" s="59"/>
      <c r="H83" s="59"/>
      <c r="I83" s="59"/>
      <c r="J83" s="59"/>
      <c r="K83" s="59"/>
      <c r="L83" s="59"/>
      <c r="M83" s="59"/>
      <c r="N83" s="59"/>
      <c r="O83" s="59"/>
      <c r="P83" s="59"/>
      <c r="Q83" s="59"/>
      <c r="R83" s="59"/>
      <c r="S83" s="59"/>
      <c r="T83" s="59"/>
      <c r="U83" s="59"/>
      <c r="V83" s="60"/>
      <c r="W83" s="60"/>
      <c r="X83" s="60"/>
      <c r="Y83" s="60"/>
      <c r="Z83" s="60"/>
      <c r="AA83" s="60"/>
      <c r="AB83" s="60"/>
      <c r="AC83" s="60"/>
      <c r="AD83" s="60"/>
      <c r="AE83" s="60"/>
      <c r="AF83" s="60"/>
      <c r="AG83" s="60"/>
      <c r="AH83" s="60"/>
      <c r="AI83" s="60"/>
      <c r="AJ83" s="60"/>
      <c r="AK83" s="60"/>
      <c r="AL83" s="60"/>
      <c r="AM83" s="34" t="s">
        <v>96</v>
      </c>
      <c r="AN83" s="34" t="s">
        <v>140</v>
      </c>
      <c r="AO83" s="34">
        <v>51</v>
      </c>
      <c r="AP83" s="34">
        <v>68.900000000000006</v>
      </c>
      <c r="AQ83" s="34">
        <v>68.900000000000006</v>
      </c>
      <c r="AR83" s="34">
        <v>68.900000000000006</v>
      </c>
    </row>
    <row r="84" spans="1:44" s="34" customFormat="1" ht="30" customHeight="1" x14ac:dyDescent="0.25">
      <c r="A84" s="47"/>
      <c r="B84" s="47"/>
      <c r="C84" s="47"/>
      <c r="D84" s="47"/>
      <c r="E84" s="47"/>
      <c r="F84" s="47"/>
      <c r="G84" s="39"/>
      <c r="H84" s="39"/>
      <c r="I84" s="39"/>
      <c r="J84" s="39"/>
      <c r="K84" s="41"/>
      <c r="L84" s="41"/>
      <c r="M84" s="43"/>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N84" s="34" t="s">
        <v>29</v>
      </c>
      <c r="AO84" s="34">
        <v>23</v>
      </c>
      <c r="AP84" s="34">
        <v>31.1</v>
      </c>
      <c r="AQ84" s="34">
        <v>31.1</v>
      </c>
      <c r="AR84" s="34">
        <v>100</v>
      </c>
    </row>
    <row r="85" spans="1:44" s="34" customFormat="1" ht="30" customHeight="1" x14ac:dyDescent="0.25">
      <c r="A85" s="47"/>
      <c r="B85" s="47"/>
      <c r="C85" s="47"/>
      <c r="D85" s="47"/>
      <c r="E85" s="47"/>
      <c r="F85" s="47"/>
      <c r="G85" s="39"/>
      <c r="H85" s="39"/>
      <c r="I85" s="39"/>
      <c r="J85" s="39"/>
      <c r="K85" s="43"/>
      <c r="L85" s="43"/>
      <c r="M85" s="43"/>
      <c r="N85" s="43"/>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N85" s="34" t="s">
        <v>8</v>
      </c>
      <c r="AO85" s="34">
        <v>74</v>
      </c>
      <c r="AP85" s="34">
        <v>100</v>
      </c>
      <c r="AQ85" s="34">
        <v>100</v>
      </c>
    </row>
    <row r="86" spans="1:44" s="34" customFormat="1" ht="30" customHeight="1" x14ac:dyDescent="0.25">
      <c r="A86" s="43"/>
      <c r="B86" s="43"/>
      <c r="C86" s="43"/>
      <c r="D86" s="43"/>
      <c r="E86" s="43"/>
      <c r="F86" s="43"/>
      <c r="G86" s="43"/>
      <c r="H86" s="43"/>
      <c r="I86" s="43"/>
      <c r="J86" s="43"/>
      <c r="K86" s="43"/>
      <c r="L86" s="43"/>
      <c r="M86" s="43"/>
      <c r="N86" s="43"/>
      <c r="O86" s="43"/>
      <c r="P86" s="43"/>
      <c r="Q86" s="43"/>
      <c r="R86" s="43"/>
      <c r="S86" s="43"/>
      <c r="T86" s="41"/>
      <c r="U86" s="41"/>
      <c r="V86" s="41"/>
      <c r="W86" s="41"/>
      <c r="X86" s="41"/>
      <c r="Y86" s="41"/>
      <c r="Z86" s="41"/>
      <c r="AA86" s="41"/>
      <c r="AB86" s="41"/>
      <c r="AC86" s="41"/>
      <c r="AD86" s="41"/>
      <c r="AE86" s="41"/>
      <c r="AF86" s="39"/>
      <c r="AG86" s="39"/>
      <c r="AH86" s="39"/>
      <c r="AI86" s="39"/>
      <c r="AJ86" s="39"/>
      <c r="AK86" s="39"/>
      <c r="AL86" s="39"/>
    </row>
    <row r="87" spans="1:44" s="34" customFormat="1" ht="30" customHeight="1" x14ac:dyDescent="0.25">
      <c r="A87" s="43"/>
      <c r="B87" s="56"/>
      <c r="C87" s="43"/>
      <c r="D87" s="43"/>
      <c r="E87" s="43"/>
      <c r="F87" s="43"/>
      <c r="G87" s="43"/>
      <c r="H87" s="43"/>
      <c r="I87" s="43"/>
      <c r="J87" s="43"/>
      <c r="K87" s="43"/>
      <c r="L87" s="43"/>
      <c r="M87" s="43"/>
      <c r="N87" s="43"/>
      <c r="O87" s="43"/>
      <c r="P87" s="43"/>
      <c r="Q87" s="43"/>
      <c r="R87" s="43"/>
      <c r="S87" s="43"/>
      <c r="T87" s="43"/>
      <c r="U87" s="43"/>
      <c r="V87" s="41"/>
      <c r="W87" s="41"/>
      <c r="X87" s="41"/>
      <c r="Y87" s="41"/>
      <c r="Z87" s="41"/>
      <c r="AA87" s="41"/>
      <c r="AB87" s="41"/>
      <c r="AC87" s="41"/>
      <c r="AD87" s="41"/>
      <c r="AE87" s="41"/>
      <c r="AF87" s="39"/>
      <c r="AG87" s="39"/>
      <c r="AH87" s="39"/>
      <c r="AI87" s="39"/>
      <c r="AJ87" s="39"/>
      <c r="AK87" s="39"/>
      <c r="AL87" s="39"/>
    </row>
    <row r="88" spans="1:44" s="34" customFormat="1" ht="30" customHeight="1" thickBot="1" x14ac:dyDescent="0.3">
      <c r="A88" s="43"/>
      <c r="B88" s="56"/>
      <c r="C88" s="43"/>
      <c r="D88" s="43"/>
      <c r="E88" s="43"/>
      <c r="F88" s="43"/>
      <c r="G88" s="43"/>
      <c r="H88" s="43"/>
      <c r="I88" s="43"/>
      <c r="J88" s="43"/>
      <c r="K88" s="43"/>
      <c r="L88" s="43"/>
      <c r="M88" s="43"/>
      <c r="N88" s="43"/>
      <c r="O88" s="43"/>
      <c r="P88" s="43"/>
      <c r="Q88" s="43"/>
      <c r="R88" s="43"/>
      <c r="S88" s="43"/>
      <c r="T88" s="43"/>
      <c r="U88" s="43"/>
      <c r="V88" s="41"/>
      <c r="W88" s="41"/>
      <c r="X88" s="41"/>
      <c r="Y88" s="41"/>
      <c r="Z88" s="41"/>
      <c r="AA88" s="41"/>
      <c r="AB88" s="41"/>
      <c r="AC88" s="41"/>
      <c r="AD88" s="41"/>
      <c r="AE88" s="41"/>
      <c r="AF88" s="41"/>
      <c r="AG88" s="41"/>
      <c r="AH88" s="41"/>
      <c r="AI88" s="41"/>
      <c r="AJ88" s="41"/>
      <c r="AK88" s="41"/>
      <c r="AL88" s="39"/>
    </row>
    <row r="89" spans="1:44" s="34" customFormat="1" ht="30" customHeight="1" x14ac:dyDescent="0.25">
      <c r="A89" s="43"/>
      <c r="B89" s="56"/>
      <c r="C89" s="43"/>
      <c r="D89" s="43"/>
      <c r="E89" s="43"/>
      <c r="F89" s="43"/>
      <c r="G89" s="43"/>
      <c r="H89" s="43"/>
      <c r="I89" s="43"/>
      <c r="J89" s="43"/>
      <c r="K89" s="43"/>
      <c r="L89" s="43"/>
      <c r="M89" s="43"/>
      <c r="N89" s="43"/>
      <c r="O89" s="39"/>
      <c r="P89" s="39"/>
      <c r="Q89" s="39"/>
      <c r="R89" s="39"/>
      <c r="S89" s="39"/>
      <c r="T89" s="39"/>
      <c r="U89" s="39"/>
      <c r="V89" s="109" t="s">
        <v>9</v>
      </c>
      <c r="W89" s="110"/>
      <c r="X89" s="110"/>
      <c r="Y89" s="110"/>
      <c r="Z89" s="110"/>
      <c r="AA89" s="111"/>
      <c r="AB89" s="28"/>
      <c r="AC89" s="109" t="s">
        <v>10</v>
      </c>
      <c r="AD89" s="110"/>
      <c r="AE89" s="110"/>
      <c r="AF89" s="110"/>
      <c r="AG89" s="110"/>
      <c r="AH89" s="121"/>
      <c r="AI89" s="125" t="s">
        <v>11</v>
      </c>
      <c r="AJ89" s="125"/>
      <c r="AK89" s="125"/>
      <c r="AL89" s="125"/>
      <c r="AM89" s="34" t="s">
        <v>142</v>
      </c>
    </row>
    <row r="90" spans="1:44" s="34" customFormat="1" ht="30" customHeight="1" x14ac:dyDescent="0.25">
      <c r="A90" s="43"/>
      <c r="B90" s="56"/>
      <c r="C90" s="43"/>
      <c r="D90" s="43"/>
      <c r="E90" s="43"/>
      <c r="F90" s="43"/>
      <c r="G90" s="43"/>
      <c r="H90" s="43"/>
      <c r="I90" s="43"/>
      <c r="J90" s="43"/>
      <c r="K90" s="43"/>
      <c r="L90" s="43"/>
      <c r="M90" s="43"/>
      <c r="N90" s="43"/>
      <c r="O90" s="62"/>
      <c r="P90" s="62"/>
      <c r="Q90" s="62"/>
      <c r="R90" s="62"/>
      <c r="S90" s="62"/>
      <c r="T90" s="39"/>
      <c r="U90" s="39"/>
      <c r="V90" s="122"/>
      <c r="W90" s="123"/>
      <c r="X90" s="123"/>
      <c r="Y90" s="123"/>
      <c r="Z90" s="123"/>
      <c r="AA90" s="128"/>
      <c r="AB90" s="28"/>
      <c r="AC90" s="122"/>
      <c r="AD90" s="123"/>
      <c r="AE90" s="123"/>
      <c r="AF90" s="123"/>
      <c r="AG90" s="123"/>
      <c r="AH90" s="124"/>
      <c r="AI90" s="125"/>
      <c r="AJ90" s="125"/>
      <c r="AK90" s="125"/>
      <c r="AL90" s="125"/>
      <c r="AO90" s="34" t="s">
        <v>92</v>
      </c>
      <c r="AP90" s="34" t="s">
        <v>93</v>
      </c>
      <c r="AQ90" s="34" t="s">
        <v>94</v>
      </c>
      <c r="AR90" s="34" t="s">
        <v>95</v>
      </c>
    </row>
    <row r="91" spans="1:44" s="34" customFormat="1" ht="30" customHeight="1" x14ac:dyDescent="0.25">
      <c r="A91" s="43"/>
      <c r="B91" s="56"/>
      <c r="C91" s="43"/>
      <c r="D91" s="43"/>
      <c r="E91" s="43"/>
      <c r="F91" s="43"/>
      <c r="G91" s="43"/>
      <c r="H91" s="43"/>
      <c r="I91" s="43"/>
      <c r="J91" s="43"/>
      <c r="K91" s="43"/>
      <c r="L91" s="43"/>
      <c r="M91" s="43"/>
      <c r="N91" s="43"/>
      <c r="O91" s="63"/>
      <c r="P91" s="63"/>
      <c r="Q91" s="63"/>
      <c r="R91" s="63"/>
      <c r="S91" s="63"/>
      <c r="T91" s="63"/>
      <c r="U91" s="63"/>
      <c r="V91" s="51">
        <v>1</v>
      </c>
      <c r="W91" s="51">
        <v>2</v>
      </c>
      <c r="X91" s="51">
        <v>3</v>
      </c>
      <c r="Y91" s="51">
        <v>4</v>
      </c>
      <c r="Z91" s="51">
        <v>5</v>
      </c>
      <c r="AA91" s="51" t="s">
        <v>34</v>
      </c>
      <c r="AB91" s="64" t="s">
        <v>13</v>
      </c>
      <c r="AC91" s="51">
        <v>1</v>
      </c>
      <c r="AD91" s="51">
        <v>2</v>
      </c>
      <c r="AE91" s="51">
        <v>3</v>
      </c>
      <c r="AF91" s="51">
        <v>4</v>
      </c>
      <c r="AG91" s="51">
        <v>5</v>
      </c>
      <c r="AH91" s="51" t="s">
        <v>34</v>
      </c>
      <c r="AI91" s="65" t="s">
        <v>14</v>
      </c>
      <c r="AJ91" s="65" t="s">
        <v>40</v>
      </c>
      <c r="AK91" s="65" t="s">
        <v>16</v>
      </c>
      <c r="AL91" s="65" t="s">
        <v>17</v>
      </c>
      <c r="AM91" s="34" t="s">
        <v>96</v>
      </c>
      <c r="AN91" s="34" t="s">
        <v>140</v>
      </c>
      <c r="AO91" s="34">
        <v>70</v>
      </c>
      <c r="AP91" s="34">
        <v>94.6</v>
      </c>
      <c r="AQ91" s="34">
        <v>94.6</v>
      </c>
      <c r="AR91" s="34">
        <v>94.6</v>
      </c>
    </row>
    <row r="92" spans="1:44" s="34" customFormat="1" ht="30" customHeight="1" x14ac:dyDescent="0.25">
      <c r="A92" s="43"/>
      <c r="B92" s="56"/>
      <c r="C92" s="43"/>
      <c r="D92" s="43"/>
      <c r="E92" s="43"/>
      <c r="F92" s="43"/>
      <c r="G92" s="43"/>
      <c r="H92" s="43"/>
      <c r="I92" s="43"/>
      <c r="J92" s="43"/>
      <c r="K92" s="43"/>
      <c r="L92" s="43"/>
      <c r="M92" s="43"/>
      <c r="N92" s="43"/>
      <c r="O92" s="99" t="s">
        <v>41</v>
      </c>
      <c r="P92" s="100"/>
      <c r="Q92" s="100"/>
      <c r="R92" s="100"/>
      <c r="S92" s="100"/>
      <c r="T92" s="100"/>
      <c r="U92" s="100"/>
      <c r="V92" s="87">
        <f>+AN11</f>
        <v>5</v>
      </c>
      <c r="W92" s="87">
        <f t="shared" ref="W92:AA92" si="22">+AO11</f>
        <v>3</v>
      </c>
      <c r="X92" s="87">
        <f t="shared" si="22"/>
        <v>7</v>
      </c>
      <c r="Y92" s="87">
        <f t="shared" si="22"/>
        <v>13</v>
      </c>
      <c r="Z92" s="87">
        <f t="shared" si="22"/>
        <v>13</v>
      </c>
      <c r="AA92" s="87">
        <f t="shared" si="22"/>
        <v>6</v>
      </c>
      <c r="AB92" s="89">
        <f>SUM(V92:AA92)</f>
        <v>47</v>
      </c>
      <c r="AC92" s="36">
        <f>V92/$AB92</f>
        <v>0.10638297872340426</v>
      </c>
      <c r="AD92" s="36">
        <f t="shared" ref="AD92:AH93" si="23">W92/$AB92</f>
        <v>6.3829787234042548E-2</v>
      </c>
      <c r="AE92" s="36">
        <f>X92/$AB92</f>
        <v>0.14893617021276595</v>
      </c>
      <c r="AF92" s="36">
        <f t="shared" si="23"/>
        <v>0.27659574468085107</v>
      </c>
      <c r="AG92" s="36">
        <f t="shared" si="23"/>
        <v>0.27659574468085107</v>
      </c>
      <c r="AH92" s="36">
        <f t="shared" si="23"/>
        <v>0.1276595744680851</v>
      </c>
      <c r="AI92" s="90">
        <f>+BA11</f>
        <v>3.63</v>
      </c>
      <c r="AJ92" s="90">
        <f t="shared" ref="AJ92:AL92" si="24">+BB11</f>
        <v>1.34</v>
      </c>
      <c r="AK92" s="95">
        <f t="shared" si="24"/>
        <v>4</v>
      </c>
      <c r="AL92" s="95">
        <f t="shared" si="24"/>
        <v>4</v>
      </c>
      <c r="AN92" s="34" t="s">
        <v>29</v>
      </c>
      <c r="AO92" s="34">
        <v>4</v>
      </c>
      <c r="AP92" s="34">
        <v>5.4</v>
      </c>
      <c r="AQ92" s="34">
        <v>5.4</v>
      </c>
      <c r="AR92" s="34">
        <v>100</v>
      </c>
    </row>
    <row r="93" spans="1:44" s="34" customFormat="1" ht="30" customHeight="1" x14ac:dyDescent="0.25">
      <c r="A93" s="43"/>
      <c r="B93" s="56"/>
      <c r="C93" s="43"/>
      <c r="D93" s="43"/>
      <c r="E93" s="43"/>
      <c r="F93" s="43"/>
      <c r="G93" s="43"/>
      <c r="H93" s="43"/>
      <c r="I93" s="43"/>
      <c r="J93" s="43"/>
      <c r="K93" s="43"/>
      <c r="L93" s="43"/>
      <c r="M93" s="43"/>
      <c r="N93" s="43"/>
      <c r="O93" s="99" t="s">
        <v>62</v>
      </c>
      <c r="P93" s="100"/>
      <c r="Q93" s="100"/>
      <c r="R93" s="100"/>
      <c r="S93" s="100"/>
      <c r="T93" s="100"/>
      <c r="U93" s="100"/>
      <c r="V93" s="87">
        <f>+AN12</f>
        <v>7</v>
      </c>
      <c r="W93" s="87">
        <f t="shared" ref="W93:AA93" si="25">+AO12</f>
        <v>4</v>
      </c>
      <c r="X93" s="87">
        <f t="shared" si="25"/>
        <v>5</v>
      </c>
      <c r="Y93" s="87">
        <f t="shared" si="25"/>
        <v>12</v>
      </c>
      <c r="Z93" s="87">
        <f t="shared" si="25"/>
        <v>7</v>
      </c>
      <c r="AA93" s="87">
        <f t="shared" si="25"/>
        <v>12</v>
      </c>
      <c r="AB93" s="89">
        <f>SUM(V93:AA93)</f>
        <v>47</v>
      </c>
      <c r="AC93" s="36">
        <f>V93/$AB93</f>
        <v>0.14893617021276595</v>
      </c>
      <c r="AD93" s="36">
        <f t="shared" si="23"/>
        <v>8.5106382978723402E-2</v>
      </c>
      <c r="AE93" s="36">
        <f>X93/$AB93</f>
        <v>0.10638297872340426</v>
      </c>
      <c r="AF93" s="36">
        <f t="shared" si="23"/>
        <v>0.25531914893617019</v>
      </c>
      <c r="AG93" s="36">
        <f t="shared" si="23"/>
        <v>0.14893617021276595</v>
      </c>
      <c r="AH93" s="36">
        <f t="shared" si="23"/>
        <v>0.25531914893617019</v>
      </c>
      <c r="AI93" s="90">
        <f>+BA12</f>
        <v>3.23</v>
      </c>
      <c r="AJ93" s="90">
        <f t="shared" ref="AJ93:AL93" si="26">+BB12</f>
        <v>1.44</v>
      </c>
      <c r="AK93" s="95">
        <f t="shared" si="26"/>
        <v>4</v>
      </c>
      <c r="AL93" s="95">
        <f t="shared" si="26"/>
        <v>4</v>
      </c>
      <c r="AN93" s="34" t="s">
        <v>8</v>
      </c>
      <c r="AO93" s="34">
        <v>74</v>
      </c>
      <c r="AP93" s="34">
        <v>100</v>
      </c>
      <c r="AQ93" s="34">
        <v>100</v>
      </c>
    </row>
    <row r="94" spans="1:44" s="34" customFormat="1" ht="30" customHeight="1" x14ac:dyDescent="0.25">
      <c r="A94" s="43"/>
      <c r="B94" s="56"/>
      <c r="C94" s="43"/>
      <c r="D94" s="43"/>
      <c r="E94" s="43"/>
      <c r="F94" s="43"/>
      <c r="G94" s="43"/>
      <c r="H94" s="43"/>
      <c r="I94" s="43"/>
      <c r="J94" s="43"/>
      <c r="K94" s="43"/>
      <c r="L94" s="43"/>
      <c r="M94" s="43"/>
      <c r="N94" s="43"/>
      <c r="O94" s="43"/>
      <c r="P94" s="43"/>
      <c r="Q94" s="43"/>
      <c r="R94" s="43"/>
      <c r="S94" s="43"/>
      <c r="T94" s="43"/>
      <c r="U94" s="43"/>
      <c r="V94" s="41"/>
      <c r="W94" s="41"/>
      <c r="X94" s="41"/>
      <c r="Y94" s="41"/>
      <c r="Z94" s="41"/>
      <c r="AA94" s="41"/>
      <c r="AB94" s="41"/>
      <c r="AC94" s="41"/>
      <c r="AD94" s="41"/>
      <c r="AE94" s="41"/>
      <c r="AF94" s="41"/>
      <c r="AG94" s="41"/>
      <c r="AH94" s="41"/>
      <c r="AI94" s="41"/>
      <c r="AJ94" s="41"/>
      <c r="AK94" s="41"/>
      <c r="AL94" s="39"/>
    </row>
    <row r="95" spans="1:44" s="34" customFormat="1" ht="30" customHeight="1" x14ac:dyDescent="0.25">
      <c r="A95" s="43"/>
      <c r="B95" s="56"/>
      <c r="C95" s="43"/>
      <c r="D95" s="43"/>
      <c r="E95" s="43"/>
      <c r="F95" s="43"/>
      <c r="G95" s="43"/>
      <c r="H95" s="43"/>
      <c r="I95" s="43"/>
      <c r="J95" s="43"/>
      <c r="K95" s="43"/>
      <c r="L95" s="43"/>
      <c r="M95" s="43"/>
      <c r="N95" s="43"/>
      <c r="O95" s="43"/>
      <c r="P95" s="43"/>
      <c r="Q95" s="43"/>
      <c r="R95" s="43"/>
      <c r="S95" s="43"/>
      <c r="T95" s="43"/>
      <c r="U95" s="43"/>
      <c r="V95" s="41"/>
      <c r="W95" s="41"/>
      <c r="X95" s="41"/>
      <c r="Y95" s="41"/>
      <c r="Z95" s="41"/>
      <c r="AA95" s="41"/>
      <c r="AB95" s="41"/>
      <c r="AC95" s="41"/>
      <c r="AD95" s="41"/>
      <c r="AE95" s="41"/>
      <c r="AF95" s="41"/>
      <c r="AG95" s="41"/>
      <c r="AH95" s="41"/>
      <c r="AI95" s="41"/>
      <c r="AJ95" s="41"/>
      <c r="AK95" s="41"/>
      <c r="AL95" s="39"/>
    </row>
    <row r="96" spans="1:44" s="34" customFormat="1" ht="30" customHeight="1" x14ac:dyDescent="0.25">
      <c r="A96" s="43"/>
      <c r="B96" s="56"/>
      <c r="C96" s="43"/>
      <c r="D96" s="43"/>
      <c r="E96" s="43"/>
      <c r="F96" s="43"/>
      <c r="G96" s="43"/>
      <c r="H96" s="43"/>
      <c r="I96" s="43"/>
      <c r="J96" s="43"/>
      <c r="K96" s="43"/>
      <c r="L96" s="43"/>
      <c r="M96" s="43"/>
      <c r="N96" s="43"/>
      <c r="O96" s="43"/>
      <c r="P96" s="43"/>
      <c r="Q96" s="43"/>
      <c r="R96" s="43"/>
      <c r="S96" s="43"/>
      <c r="T96" s="43"/>
      <c r="U96" s="43"/>
      <c r="V96" s="41"/>
      <c r="W96" s="41"/>
      <c r="X96" s="41"/>
      <c r="Y96" s="41"/>
      <c r="Z96" s="41"/>
      <c r="AA96" s="41"/>
      <c r="AB96" s="41"/>
      <c r="AC96" s="41"/>
      <c r="AD96" s="41"/>
      <c r="AE96" s="41"/>
      <c r="AF96" s="41"/>
      <c r="AG96" s="41"/>
      <c r="AH96" s="41"/>
      <c r="AI96" s="41"/>
      <c r="AJ96" s="41"/>
      <c r="AK96" s="41"/>
      <c r="AL96" s="39"/>
    </row>
    <row r="97" spans="1:44" s="34" customFormat="1" ht="30" customHeight="1" x14ac:dyDescent="0.25">
      <c r="A97" s="43"/>
      <c r="B97" s="56"/>
      <c r="C97" s="43"/>
      <c r="D97" s="43"/>
      <c r="E97" s="43"/>
      <c r="F97" s="43"/>
      <c r="G97" s="43"/>
      <c r="H97" s="43"/>
      <c r="I97" s="43"/>
      <c r="J97" s="43"/>
      <c r="K97" s="43"/>
      <c r="L97" s="43"/>
      <c r="M97" s="43"/>
      <c r="N97" s="43"/>
      <c r="O97" s="43"/>
      <c r="P97" s="43"/>
      <c r="Q97" s="43"/>
      <c r="R97" s="43"/>
      <c r="S97" s="43"/>
      <c r="T97" s="43"/>
      <c r="U97" s="43"/>
      <c r="V97" s="41"/>
      <c r="W97" s="41"/>
      <c r="X97" s="41"/>
      <c r="Y97" s="41"/>
      <c r="Z97" s="41"/>
      <c r="AA97" s="41"/>
      <c r="AB97" s="41"/>
      <c r="AC97" s="41"/>
      <c r="AD97" s="41"/>
      <c r="AE97" s="41"/>
      <c r="AF97" s="41"/>
      <c r="AG97" s="41"/>
      <c r="AH97" s="41"/>
      <c r="AI97" s="41"/>
      <c r="AJ97" s="41"/>
      <c r="AK97" s="41"/>
      <c r="AL97" s="39"/>
      <c r="AM97" s="34" t="s">
        <v>143</v>
      </c>
    </row>
    <row r="98" spans="1:44" s="34" customFormat="1" ht="30" customHeight="1" x14ac:dyDescent="0.25">
      <c r="A98" s="43"/>
      <c r="B98" s="56"/>
      <c r="C98" s="43"/>
      <c r="D98" s="43"/>
      <c r="E98" s="43"/>
      <c r="F98" s="43"/>
      <c r="G98" s="43"/>
      <c r="H98" s="43"/>
      <c r="I98" s="43"/>
      <c r="J98" s="43"/>
      <c r="K98" s="43"/>
      <c r="L98" s="43"/>
      <c r="M98" s="43"/>
      <c r="N98" s="43"/>
      <c r="O98" s="43"/>
      <c r="P98" s="43"/>
      <c r="Q98" s="43"/>
      <c r="R98" s="43"/>
      <c r="S98" s="43"/>
      <c r="T98" s="43"/>
      <c r="U98" s="43"/>
      <c r="V98" s="41"/>
      <c r="W98" s="41"/>
      <c r="X98" s="41"/>
      <c r="Y98" s="41"/>
      <c r="Z98" s="41"/>
      <c r="AA98" s="41"/>
      <c r="AB98" s="41"/>
      <c r="AC98" s="41"/>
      <c r="AD98" s="41"/>
      <c r="AE98" s="41"/>
      <c r="AF98" s="41"/>
      <c r="AG98" s="41"/>
      <c r="AH98" s="41"/>
      <c r="AI98" s="41"/>
      <c r="AJ98" s="41"/>
      <c r="AK98" s="41"/>
      <c r="AL98" s="39"/>
      <c r="AO98" s="34" t="s">
        <v>92</v>
      </c>
      <c r="AP98" s="34" t="s">
        <v>93</v>
      </c>
      <c r="AQ98" s="34" t="s">
        <v>94</v>
      </c>
      <c r="AR98" s="34" t="s">
        <v>95</v>
      </c>
    </row>
    <row r="99" spans="1:44" s="34" customFormat="1" ht="30" customHeight="1" x14ac:dyDescent="0.25">
      <c r="A99" s="47"/>
      <c r="B99" s="47"/>
      <c r="C99" s="57"/>
      <c r="D99" s="43"/>
      <c r="E99" s="43"/>
      <c r="F99" s="43"/>
      <c r="G99" s="43"/>
      <c r="H99" s="43"/>
      <c r="I99" s="43"/>
      <c r="J99" s="43"/>
      <c r="K99" s="58"/>
      <c r="L99" s="58"/>
      <c r="M99" s="43"/>
      <c r="N99" s="43"/>
      <c r="O99" s="43"/>
      <c r="P99" s="41"/>
      <c r="Q99" s="41"/>
      <c r="R99" s="41"/>
      <c r="S99" s="41"/>
      <c r="T99" s="58"/>
      <c r="U99" s="58"/>
      <c r="V99" s="41"/>
      <c r="W99" s="41"/>
      <c r="X99" s="41"/>
      <c r="Y99" s="41"/>
      <c r="Z99" s="41"/>
      <c r="AA99" s="39"/>
      <c r="AB99" s="39"/>
      <c r="AC99" s="39"/>
      <c r="AD99" s="39"/>
      <c r="AE99" s="39"/>
      <c r="AF99" s="39"/>
      <c r="AG99" s="39"/>
      <c r="AH99" s="39"/>
      <c r="AI99" s="39"/>
      <c r="AJ99" s="39"/>
      <c r="AK99" s="39"/>
      <c r="AL99" s="39"/>
      <c r="AM99" s="34" t="s">
        <v>96</v>
      </c>
      <c r="AO99" s="34">
        <v>4</v>
      </c>
      <c r="AP99" s="34">
        <v>5.4</v>
      </c>
      <c r="AQ99" s="34">
        <v>5.4</v>
      </c>
      <c r="AR99" s="34">
        <v>5.4</v>
      </c>
    </row>
    <row r="100" spans="1:44" s="66" customFormat="1" ht="30" customHeight="1" x14ac:dyDescent="0.25">
      <c r="A100" s="126" t="s">
        <v>42</v>
      </c>
      <c r="B100" s="126"/>
      <c r="C100" s="126"/>
      <c r="D100" s="126"/>
      <c r="E100" s="126"/>
      <c r="F100" s="126"/>
      <c r="G100" s="126"/>
      <c r="H100" s="126"/>
      <c r="I100" s="126"/>
      <c r="J100" s="126"/>
      <c r="K100" s="126"/>
      <c r="L100" s="126"/>
      <c r="M100" s="126"/>
      <c r="N100" s="59"/>
      <c r="O100" s="59"/>
      <c r="P100" s="59"/>
      <c r="Q100" s="59"/>
      <c r="R100" s="59"/>
      <c r="S100" s="59"/>
      <c r="T100" s="59"/>
      <c r="U100" s="59"/>
      <c r="V100" s="34"/>
      <c r="W100" s="34"/>
      <c r="X100" s="34"/>
      <c r="Y100" s="34"/>
      <c r="Z100" s="34"/>
      <c r="AA100" s="34"/>
      <c r="AB100" s="39"/>
      <c r="AC100" s="39"/>
      <c r="AD100" s="39"/>
      <c r="AE100" s="39"/>
      <c r="AF100" s="39"/>
      <c r="AG100" s="39"/>
      <c r="AH100" s="39"/>
      <c r="AI100" s="39"/>
      <c r="AJ100" s="39"/>
      <c r="AK100" s="39"/>
      <c r="AL100" s="39"/>
      <c r="AN100" s="66" t="s">
        <v>140</v>
      </c>
      <c r="AO100" s="66">
        <v>58</v>
      </c>
      <c r="AP100" s="66">
        <v>78.400000000000006</v>
      </c>
      <c r="AQ100" s="66">
        <v>78.400000000000006</v>
      </c>
      <c r="AR100" s="66">
        <v>83.8</v>
      </c>
    </row>
    <row r="101" spans="1:44" s="66" customFormat="1" ht="30" customHeight="1" x14ac:dyDescent="0.25">
      <c r="A101" s="127"/>
      <c r="B101" s="127"/>
      <c r="C101" s="127"/>
      <c r="D101" s="127"/>
      <c r="E101" s="127"/>
      <c r="F101" s="127"/>
      <c r="K101" s="67"/>
      <c r="L101" s="67"/>
      <c r="M101" s="68"/>
      <c r="N101" s="37"/>
      <c r="O101" s="37"/>
      <c r="P101" s="37"/>
      <c r="Q101" s="37"/>
      <c r="R101" s="37"/>
      <c r="S101" s="37"/>
      <c r="T101" s="37"/>
      <c r="U101" s="37"/>
      <c r="AB101" s="37"/>
      <c r="AC101" s="37"/>
      <c r="AD101" s="37"/>
      <c r="AE101" s="37"/>
      <c r="AF101" s="37"/>
      <c r="AG101" s="37"/>
      <c r="AH101" s="37"/>
      <c r="AI101" s="37"/>
      <c r="AJ101" s="37"/>
      <c r="AK101" s="37"/>
      <c r="AL101" s="37"/>
      <c r="AN101" s="66" t="s">
        <v>29</v>
      </c>
      <c r="AO101" s="66">
        <v>12</v>
      </c>
      <c r="AP101" s="66">
        <v>16.2</v>
      </c>
      <c r="AQ101" s="66">
        <v>16.2</v>
      </c>
      <c r="AR101" s="66">
        <v>100</v>
      </c>
    </row>
    <row r="102" spans="1:44" s="66" customFormat="1" ht="30" customHeight="1" x14ac:dyDescent="0.25">
      <c r="A102" s="127"/>
      <c r="B102" s="127"/>
      <c r="C102" s="127"/>
      <c r="D102" s="127"/>
      <c r="E102" s="127"/>
      <c r="F102" s="127"/>
      <c r="K102" s="69"/>
      <c r="L102" s="69"/>
      <c r="M102" s="68"/>
      <c r="N102" s="37"/>
      <c r="O102" s="37"/>
      <c r="P102" s="37"/>
      <c r="Q102" s="37"/>
      <c r="R102" s="37"/>
      <c r="S102" s="37"/>
      <c r="T102" s="37"/>
      <c r="U102" s="37"/>
      <c r="AB102" s="37"/>
      <c r="AC102" s="37"/>
      <c r="AD102" s="37"/>
      <c r="AE102" s="37"/>
      <c r="AF102" s="37"/>
      <c r="AG102" s="37"/>
      <c r="AH102" s="37"/>
      <c r="AI102" s="37"/>
      <c r="AJ102" s="37"/>
      <c r="AK102" s="37"/>
      <c r="AL102" s="37"/>
      <c r="AN102" s="66" t="s">
        <v>8</v>
      </c>
      <c r="AO102" s="66">
        <v>74</v>
      </c>
      <c r="AP102" s="66">
        <v>100</v>
      </c>
      <c r="AQ102" s="66">
        <v>100</v>
      </c>
    </row>
    <row r="103" spans="1:44" s="34" customFormat="1" ht="30" customHeight="1" x14ac:dyDescent="0.25">
      <c r="A103" s="127"/>
      <c r="B103" s="127"/>
      <c r="C103" s="127"/>
      <c r="D103" s="127"/>
      <c r="E103" s="127"/>
      <c r="F103" s="127"/>
      <c r="G103" s="66"/>
      <c r="H103" s="66"/>
      <c r="I103" s="66"/>
      <c r="J103" s="66"/>
      <c r="K103" s="68"/>
      <c r="L103" s="68"/>
      <c r="M103" s="68"/>
      <c r="N103" s="68"/>
      <c r="O103" s="37"/>
      <c r="P103" s="37"/>
      <c r="Q103" s="37"/>
      <c r="R103" s="37"/>
      <c r="S103" s="37"/>
      <c r="T103" s="37"/>
      <c r="U103" s="37"/>
      <c r="V103" s="66"/>
      <c r="W103" s="66"/>
      <c r="X103" s="66"/>
      <c r="Y103" s="66"/>
      <c r="Z103" s="66"/>
      <c r="AA103" s="66"/>
      <c r="AB103" s="37"/>
      <c r="AC103" s="37"/>
      <c r="AD103" s="37"/>
      <c r="AE103" s="37"/>
      <c r="AF103" s="37"/>
      <c r="AG103" s="37"/>
      <c r="AH103" s="37"/>
      <c r="AI103" s="37"/>
      <c r="AJ103" s="37"/>
      <c r="AK103" s="37"/>
      <c r="AL103" s="37"/>
    </row>
    <row r="104" spans="1:44" s="34" customFormat="1" ht="30" customHeight="1" x14ac:dyDescent="0.25">
      <c r="A104" s="43"/>
      <c r="B104" s="43"/>
      <c r="C104" s="43"/>
      <c r="D104" s="43"/>
      <c r="E104" s="43"/>
      <c r="F104" s="43"/>
      <c r="G104" s="43"/>
      <c r="H104" s="43"/>
      <c r="I104" s="43"/>
      <c r="J104" s="43"/>
      <c r="K104" s="43"/>
      <c r="L104" s="43"/>
      <c r="M104" s="43"/>
      <c r="N104" s="43"/>
      <c r="O104" s="43"/>
      <c r="P104" s="43"/>
      <c r="Q104" s="43"/>
      <c r="R104" s="43"/>
      <c r="S104" s="43"/>
      <c r="T104" s="41"/>
      <c r="U104" s="41"/>
      <c r="V104" s="41"/>
      <c r="W104" s="41"/>
      <c r="X104" s="41"/>
      <c r="Y104" s="41"/>
      <c r="Z104" s="41"/>
      <c r="AA104" s="41"/>
      <c r="AB104" s="41"/>
      <c r="AC104" s="41"/>
      <c r="AD104" s="41"/>
      <c r="AE104" s="41"/>
      <c r="AF104" s="39"/>
      <c r="AG104" s="39"/>
      <c r="AH104" s="39"/>
      <c r="AI104" s="39"/>
      <c r="AJ104" s="39"/>
      <c r="AK104" s="39"/>
      <c r="AL104" s="39"/>
    </row>
    <row r="105" spans="1:44" s="34" customFormat="1" ht="30" customHeight="1" x14ac:dyDescent="0.25">
      <c r="A105" s="43"/>
      <c r="B105" s="56"/>
      <c r="C105" s="43"/>
      <c r="D105" s="43"/>
      <c r="E105" s="43"/>
      <c r="F105" s="43"/>
      <c r="G105" s="43"/>
      <c r="H105" s="43"/>
      <c r="I105" s="43"/>
      <c r="J105" s="43"/>
      <c r="K105" s="43"/>
      <c r="L105" s="43"/>
      <c r="M105" s="43"/>
      <c r="N105" s="43"/>
      <c r="O105" s="43"/>
      <c r="P105" s="43"/>
      <c r="Q105" s="43"/>
      <c r="R105" s="43"/>
      <c r="S105" s="43"/>
      <c r="T105" s="43"/>
      <c r="U105" s="43"/>
      <c r="V105" s="41"/>
      <c r="W105" s="41"/>
      <c r="X105" s="41"/>
      <c r="Y105" s="41"/>
      <c r="Z105" s="41"/>
      <c r="AA105" s="41"/>
      <c r="AB105" s="41"/>
      <c r="AC105" s="41"/>
      <c r="AD105" s="41"/>
      <c r="AE105" s="41"/>
      <c r="AF105" s="39"/>
      <c r="AG105" s="39"/>
      <c r="AH105" s="39"/>
      <c r="AI105" s="39"/>
      <c r="AJ105" s="39"/>
      <c r="AK105" s="39"/>
      <c r="AL105" s="39"/>
    </row>
    <row r="106" spans="1:44" s="34" customFormat="1" ht="30" customHeight="1" thickBot="1" x14ac:dyDescent="0.3">
      <c r="A106" s="43"/>
      <c r="B106" s="56"/>
      <c r="C106" s="43"/>
      <c r="D106" s="43"/>
      <c r="E106" s="43"/>
      <c r="F106" s="43"/>
      <c r="G106" s="43"/>
      <c r="H106" s="43"/>
      <c r="I106" s="43"/>
      <c r="J106" s="43"/>
      <c r="K106" s="43"/>
      <c r="L106" s="43"/>
      <c r="M106" s="43"/>
      <c r="N106" s="43"/>
      <c r="O106" s="43"/>
      <c r="P106" s="43"/>
      <c r="Q106" s="43"/>
      <c r="R106" s="43"/>
      <c r="S106" s="43"/>
      <c r="T106" s="43"/>
      <c r="U106" s="43"/>
      <c r="V106" s="41"/>
      <c r="W106" s="41"/>
      <c r="X106" s="41"/>
      <c r="Y106" s="41"/>
      <c r="Z106" s="41"/>
      <c r="AA106" s="41"/>
      <c r="AB106" s="41"/>
      <c r="AC106" s="41"/>
      <c r="AD106" s="41"/>
      <c r="AE106" s="41"/>
      <c r="AF106" s="41"/>
      <c r="AG106" s="41"/>
      <c r="AH106" s="41"/>
      <c r="AI106" s="41"/>
      <c r="AJ106" s="41"/>
      <c r="AK106" s="41"/>
      <c r="AL106" s="39"/>
      <c r="AM106" s="34" t="s">
        <v>144</v>
      </c>
    </row>
    <row r="107" spans="1:44" s="34" customFormat="1" ht="30" customHeight="1" x14ac:dyDescent="0.25">
      <c r="A107" s="43"/>
      <c r="B107" s="56"/>
      <c r="C107" s="43"/>
      <c r="D107" s="43"/>
      <c r="E107" s="43"/>
      <c r="F107" s="43"/>
      <c r="G107" s="43"/>
      <c r="H107" s="43"/>
      <c r="I107" s="43"/>
      <c r="J107" s="43"/>
      <c r="K107" s="43"/>
      <c r="L107" s="43"/>
      <c r="M107" s="43"/>
      <c r="N107" s="43"/>
      <c r="O107" s="39"/>
      <c r="P107" s="39"/>
      <c r="Q107" s="39"/>
      <c r="R107" s="39"/>
      <c r="S107" s="39"/>
      <c r="T107" s="39"/>
      <c r="U107" s="39"/>
      <c r="V107" s="109" t="s">
        <v>9</v>
      </c>
      <c r="W107" s="110"/>
      <c r="X107" s="110"/>
      <c r="Y107" s="110"/>
      <c r="Z107" s="110"/>
      <c r="AA107" s="111"/>
      <c r="AB107" s="28"/>
      <c r="AC107" s="109" t="s">
        <v>10</v>
      </c>
      <c r="AD107" s="110"/>
      <c r="AE107" s="110"/>
      <c r="AF107" s="110"/>
      <c r="AG107" s="110"/>
      <c r="AH107" s="111"/>
      <c r="AI107" s="136" t="s">
        <v>11</v>
      </c>
      <c r="AJ107" s="115"/>
      <c r="AK107" s="115"/>
      <c r="AL107" s="115"/>
      <c r="AO107" s="34" t="s">
        <v>92</v>
      </c>
      <c r="AP107" s="34" t="s">
        <v>93</v>
      </c>
      <c r="AQ107" s="34" t="s">
        <v>94</v>
      </c>
      <c r="AR107" s="34" t="s">
        <v>95</v>
      </c>
    </row>
    <row r="108" spans="1:44" s="34" customFormat="1" ht="30" customHeight="1" x14ac:dyDescent="0.25">
      <c r="A108" s="43"/>
      <c r="B108" s="56"/>
      <c r="C108" s="43"/>
      <c r="D108" s="43"/>
      <c r="E108" s="43"/>
      <c r="F108" s="43"/>
      <c r="G108" s="43"/>
      <c r="H108" s="43"/>
      <c r="I108" s="43"/>
      <c r="J108" s="43"/>
      <c r="K108" s="43"/>
      <c r="L108" s="43"/>
      <c r="M108" s="43"/>
      <c r="N108" s="43"/>
      <c r="O108" s="62"/>
      <c r="P108" s="62"/>
      <c r="Q108" s="62"/>
      <c r="R108" s="62"/>
      <c r="S108" s="62"/>
      <c r="T108" s="39"/>
      <c r="U108" s="39"/>
      <c r="V108" s="122"/>
      <c r="W108" s="123"/>
      <c r="X108" s="123"/>
      <c r="Y108" s="123"/>
      <c r="Z108" s="123"/>
      <c r="AA108" s="128"/>
      <c r="AB108" s="28"/>
      <c r="AC108" s="122"/>
      <c r="AD108" s="123"/>
      <c r="AE108" s="123"/>
      <c r="AF108" s="123"/>
      <c r="AG108" s="123"/>
      <c r="AH108" s="128"/>
      <c r="AI108" s="136"/>
      <c r="AJ108" s="115"/>
      <c r="AK108" s="115"/>
      <c r="AL108" s="115"/>
      <c r="AM108" s="34" t="s">
        <v>96</v>
      </c>
      <c r="AN108" s="34" t="s">
        <v>140</v>
      </c>
      <c r="AO108" s="34">
        <v>8</v>
      </c>
      <c r="AP108" s="34">
        <v>10.8</v>
      </c>
      <c r="AQ108" s="34">
        <v>10.8</v>
      </c>
      <c r="AR108" s="34">
        <v>10.8</v>
      </c>
    </row>
    <row r="109" spans="1:44" s="34" customFormat="1" ht="30" customHeight="1" x14ac:dyDescent="0.25">
      <c r="A109" s="43"/>
      <c r="B109" s="56"/>
      <c r="C109" s="43"/>
      <c r="D109" s="43"/>
      <c r="E109" s="43"/>
      <c r="F109" s="43"/>
      <c r="G109" s="43"/>
      <c r="H109" s="43"/>
      <c r="I109" s="43"/>
      <c r="J109" s="43"/>
      <c r="K109" s="43"/>
      <c r="L109" s="43"/>
      <c r="M109" s="43"/>
      <c r="N109" s="43"/>
      <c r="O109" s="63"/>
      <c r="P109" s="63"/>
      <c r="Q109" s="63"/>
      <c r="R109" s="63"/>
      <c r="S109" s="63"/>
      <c r="T109" s="63"/>
      <c r="U109" s="63"/>
      <c r="V109" s="51">
        <v>1</v>
      </c>
      <c r="W109" s="51">
        <v>2</v>
      </c>
      <c r="X109" s="51">
        <v>3</v>
      </c>
      <c r="Y109" s="51">
        <v>4</v>
      </c>
      <c r="Z109" s="51">
        <v>5</v>
      </c>
      <c r="AA109" s="51" t="s">
        <v>34</v>
      </c>
      <c r="AB109" s="64" t="s">
        <v>13</v>
      </c>
      <c r="AC109" s="51">
        <v>1</v>
      </c>
      <c r="AD109" s="51">
        <v>2</v>
      </c>
      <c r="AE109" s="51">
        <v>3</v>
      </c>
      <c r="AF109" s="51">
        <v>4</v>
      </c>
      <c r="AG109" s="51">
        <v>5</v>
      </c>
      <c r="AH109" s="51" t="s">
        <v>34</v>
      </c>
      <c r="AI109" s="65" t="s">
        <v>14</v>
      </c>
      <c r="AJ109" s="65" t="s">
        <v>40</v>
      </c>
      <c r="AK109" s="65" t="s">
        <v>16</v>
      </c>
      <c r="AL109" s="65" t="s">
        <v>17</v>
      </c>
      <c r="AN109" s="34" t="s">
        <v>29</v>
      </c>
      <c r="AO109" s="34">
        <v>66</v>
      </c>
      <c r="AP109" s="34">
        <v>89.2</v>
      </c>
      <c r="AQ109" s="34">
        <v>89.2</v>
      </c>
      <c r="AR109" s="34">
        <v>100</v>
      </c>
    </row>
    <row r="110" spans="1:44" s="34" customFormat="1" ht="30" customHeight="1" x14ac:dyDescent="0.25">
      <c r="A110" s="43"/>
      <c r="B110" s="56"/>
      <c r="C110" s="43"/>
      <c r="D110" s="43"/>
      <c r="E110" s="43"/>
      <c r="F110" s="43"/>
      <c r="G110" s="43"/>
      <c r="H110" s="43"/>
      <c r="I110" s="43"/>
      <c r="J110" s="43"/>
      <c r="K110" s="43"/>
      <c r="L110" s="43"/>
      <c r="M110" s="43"/>
      <c r="N110" s="43"/>
      <c r="O110" s="99" t="s">
        <v>43</v>
      </c>
      <c r="P110" s="100"/>
      <c r="Q110" s="100"/>
      <c r="R110" s="100"/>
      <c r="S110" s="100"/>
      <c r="T110" s="100"/>
      <c r="U110" s="100"/>
      <c r="V110" s="89">
        <f>+AN13</f>
        <v>0</v>
      </c>
      <c r="W110" s="89">
        <f t="shared" ref="W110:AA110" si="27">+AO13</f>
        <v>6</v>
      </c>
      <c r="X110" s="89">
        <f t="shared" si="27"/>
        <v>13</v>
      </c>
      <c r="Y110" s="89">
        <f t="shared" si="27"/>
        <v>21</v>
      </c>
      <c r="Z110" s="89">
        <f t="shared" si="27"/>
        <v>11</v>
      </c>
      <c r="AA110" s="89">
        <f t="shared" si="27"/>
        <v>0</v>
      </c>
      <c r="AB110" s="89">
        <f t="shared" ref="AB110:AB111" si="28">SUM(V110:AA110)</f>
        <v>51</v>
      </c>
      <c r="AC110" s="36">
        <f>V110/$AB110</f>
        <v>0</v>
      </c>
      <c r="AD110" s="36">
        <f t="shared" ref="AD110:AH111" si="29">W110/$AB110</f>
        <v>0.11764705882352941</v>
      </c>
      <c r="AE110" s="36">
        <f t="shared" si="29"/>
        <v>0.25490196078431371</v>
      </c>
      <c r="AF110" s="36">
        <f t="shared" si="29"/>
        <v>0.41176470588235292</v>
      </c>
      <c r="AG110" s="36">
        <f t="shared" si="29"/>
        <v>0.21568627450980393</v>
      </c>
      <c r="AH110" s="36">
        <f t="shared" si="29"/>
        <v>0</v>
      </c>
      <c r="AI110" s="92">
        <f>+BA13</f>
        <v>3.73</v>
      </c>
      <c r="AJ110" s="92">
        <f t="shared" ref="AJ110:AL110" si="30">+BB13</f>
        <v>0.94</v>
      </c>
      <c r="AK110" s="96">
        <f t="shared" si="30"/>
        <v>4</v>
      </c>
      <c r="AL110" s="96">
        <f t="shared" si="30"/>
        <v>4</v>
      </c>
      <c r="AN110" s="34" t="s">
        <v>8</v>
      </c>
      <c r="AO110" s="34">
        <v>74</v>
      </c>
      <c r="AP110" s="34">
        <v>100</v>
      </c>
      <c r="AQ110" s="34">
        <v>100</v>
      </c>
    </row>
    <row r="111" spans="1:44" s="34" customFormat="1" ht="30" customHeight="1" x14ac:dyDescent="0.25">
      <c r="A111" s="43"/>
      <c r="B111" s="56"/>
      <c r="C111" s="43"/>
      <c r="D111" s="43"/>
      <c r="E111" s="43"/>
      <c r="F111" s="43"/>
      <c r="G111" s="43"/>
      <c r="H111" s="43"/>
      <c r="I111" s="43"/>
      <c r="J111" s="43"/>
      <c r="K111" s="43"/>
      <c r="L111" s="43"/>
      <c r="M111" s="43"/>
      <c r="N111" s="43"/>
      <c r="O111" s="99" t="s">
        <v>63</v>
      </c>
      <c r="P111" s="100"/>
      <c r="Q111" s="100"/>
      <c r="R111" s="100"/>
      <c r="S111" s="100"/>
      <c r="T111" s="100"/>
      <c r="U111" s="100"/>
      <c r="V111" s="89">
        <f>+AN14</f>
        <v>1</v>
      </c>
      <c r="W111" s="89">
        <f t="shared" ref="W111:AA111" si="31">+AO14</f>
        <v>3</v>
      </c>
      <c r="X111" s="89">
        <f t="shared" si="31"/>
        <v>7</v>
      </c>
      <c r="Y111" s="89">
        <f t="shared" si="31"/>
        <v>21</v>
      </c>
      <c r="Z111" s="89">
        <f t="shared" si="31"/>
        <v>14</v>
      </c>
      <c r="AA111" s="89">
        <f t="shared" si="31"/>
        <v>5</v>
      </c>
      <c r="AB111" s="89">
        <f t="shared" si="28"/>
        <v>51</v>
      </c>
      <c r="AC111" s="36">
        <f>V111/$AB111</f>
        <v>1.9607843137254902E-2</v>
      </c>
      <c r="AD111" s="36">
        <f t="shared" si="29"/>
        <v>5.8823529411764705E-2</v>
      </c>
      <c r="AE111" s="36">
        <f t="shared" si="29"/>
        <v>0.13725490196078433</v>
      </c>
      <c r="AF111" s="36">
        <f t="shared" si="29"/>
        <v>0.41176470588235292</v>
      </c>
      <c r="AG111" s="36">
        <f t="shared" si="29"/>
        <v>0.27450980392156865</v>
      </c>
      <c r="AH111" s="36">
        <f t="shared" si="29"/>
        <v>9.8039215686274508E-2</v>
      </c>
      <c r="AI111" s="92">
        <f>+BA14</f>
        <v>3.96</v>
      </c>
      <c r="AJ111" s="92">
        <f t="shared" ref="AJ111:AL111" si="32">+BB14</f>
        <v>0.97</v>
      </c>
      <c r="AK111" s="96">
        <f t="shared" si="32"/>
        <v>4</v>
      </c>
      <c r="AL111" s="96">
        <f t="shared" si="32"/>
        <v>4</v>
      </c>
    </row>
    <row r="112" spans="1:44" s="34" customFormat="1" ht="30" customHeight="1" x14ac:dyDescent="0.25">
      <c r="A112" s="43"/>
      <c r="B112" s="56"/>
      <c r="C112" s="43"/>
      <c r="D112" s="43"/>
      <c r="E112" s="43"/>
      <c r="F112" s="43"/>
      <c r="G112" s="43"/>
      <c r="H112" s="43"/>
      <c r="I112" s="43"/>
      <c r="J112" s="43"/>
      <c r="K112" s="43"/>
      <c r="L112" s="43"/>
      <c r="M112" s="43"/>
      <c r="N112" s="43"/>
      <c r="O112" s="43"/>
      <c r="P112" s="43"/>
      <c r="Q112" s="43"/>
      <c r="R112" s="43"/>
      <c r="S112" s="43"/>
      <c r="T112" s="43"/>
      <c r="U112" s="43"/>
      <c r="V112" s="41"/>
      <c r="W112" s="41"/>
      <c r="X112" s="41"/>
      <c r="Y112" s="41"/>
      <c r="Z112" s="41"/>
      <c r="AA112" s="41"/>
      <c r="AB112" s="41"/>
      <c r="AC112" s="41"/>
      <c r="AD112" s="41"/>
      <c r="AE112" s="41"/>
      <c r="AF112" s="41"/>
      <c r="AG112" s="41"/>
      <c r="AH112" s="41"/>
      <c r="AI112" s="41"/>
      <c r="AJ112" s="41"/>
      <c r="AK112" s="41"/>
      <c r="AL112" s="39"/>
    </row>
    <row r="113" spans="1:44" s="34" customFormat="1" ht="30" customHeight="1" x14ac:dyDescent="0.25">
      <c r="A113" s="43"/>
      <c r="B113" s="56"/>
      <c r="C113" s="43"/>
      <c r="D113" s="43"/>
      <c r="E113" s="43"/>
      <c r="F113" s="43"/>
      <c r="G113" s="43"/>
      <c r="H113" s="43"/>
      <c r="I113" s="43"/>
      <c r="J113" s="43"/>
      <c r="K113" s="43"/>
      <c r="L113" s="43"/>
      <c r="M113" s="43"/>
      <c r="N113" s="43"/>
      <c r="O113" s="43"/>
      <c r="P113" s="43"/>
      <c r="Q113" s="43"/>
      <c r="R113" s="43"/>
      <c r="S113" s="43"/>
      <c r="T113" s="43"/>
      <c r="U113" s="43"/>
      <c r="V113" s="41"/>
      <c r="W113" s="41"/>
      <c r="X113" s="41"/>
      <c r="Y113" s="41"/>
      <c r="Z113" s="41"/>
      <c r="AA113" s="41"/>
      <c r="AB113" s="41"/>
      <c r="AC113" s="41"/>
      <c r="AD113" s="41"/>
      <c r="AE113" s="41"/>
      <c r="AF113" s="41"/>
      <c r="AG113" s="41"/>
      <c r="AH113" s="41"/>
      <c r="AI113" s="41"/>
      <c r="AJ113" s="41"/>
      <c r="AK113" s="41"/>
      <c r="AL113" s="39"/>
    </row>
    <row r="114" spans="1:44" s="34" customFormat="1" ht="30" customHeight="1" x14ac:dyDescent="0.25">
      <c r="A114" s="43"/>
      <c r="B114" s="56"/>
      <c r="C114" s="43"/>
      <c r="D114" s="43"/>
      <c r="E114" s="43"/>
      <c r="F114" s="43"/>
      <c r="G114" s="43"/>
      <c r="H114" s="43"/>
      <c r="I114" s="43"/>
      <c r="J114" s="43"/>
      <c r="K114" s="43"/>
      <c r="L114" s="43"/>
      <c r="M114" s="43"/>
      <c r="N114" s="43"/>
      <c r="O114" s="43"/>
      <c r="P114" s="43"/>
      <c r="Q114" s="43"/>
      <c r="R114" s="43"/>
      <c r="S114" s="43"/>
      <c r="T114" s="43"/>
      <c r="U114" s="43"/>
      <c r="V114" s="41"/>
      <c r="W114" s="41"/>
      <c r="X114" s="41"/>
      <c r="Y114" s="41"/>
      <c r="Z114" s="41"/>
      <c r="AA114" s="41"/>
      <c r="AB114" s="41"/>
      <c r="AC114" s="41"/>
      <c r="AD114" s="41"/>
      <c r="AE114" s="41"/>
      <c r="AF114" s="41"/>
      <c r="AG114" s="41"/>
      <c r="AH114" s="41"/>
      <c r="AI114" s="41"/>
      <c r="AJ114" s="41"/>
      <c r="AK114" s="41"/>
      <c r="AL114" s="39"/>
      <c r="AM114" s="34" t="s">
        <v>88</v>
      </c>
    </row>
    <row r="115" spans="1:44" s="34" customFormat="1" ht="30" customHeight="1" x14ac:dyDescent="0.25">
      <c r="A115" s="43"/>
      <c r="B115" s="56"/>
      <c r="C115" s="43"/>
      <c r="D115" s="43"/>
      <c r="E115" s="43"/>
      <c r="F115" s="43"/>
      <c r="G115" s="43"/>
      <c r="H115" s="43"/>
      <c r="I115" s="43"/>
      <c r="J115" s="43"/>
      <c r="K115" s="43"/>
      <c r="L115" s="43"/>
      <c r="M115" s="43"/>
      <c r="N115" s="43"/>
      <c r="O115" s="43"/>
      <c r="P115" s="43"/>
      <c r="Q115" s="43"/>
      <c r="R115" s="43"/>
      <c r="S115" s="43"/>
      <c r="T115" s="43"/>
      <c r="U115" s="43"/>
      <c r="V115" s="41"/>
      <c r="W115" s="41"/>
      <c r="X115" s="41"/>
      <c r="Y115" s="41"/>
      <c r="Z115" s="41"/>
      <c r="AA115" s="41"/>
      <c r="AB115" s="41"/>
      <c r="AC115" s="41"/>
      <c r="AD115" s="41"/>
      <c r="AE115" s="41"/>
      <c r="AF115" s="41"/>
      <c r="AG115" s="41"/>
      <c r="AH115" s="41"/>
      <c r="AI115" s="41"/>
      <c r="AJ115" s="41"/>
      <c r="AK115" s="41"/>
      <c r="AL115" s="39"/>
      <c r="AO115" s="34" t="s">
        <v>92</v>
      </c>
      <c r="AP115" s="34" t="s">
        <v>93</v>
      </c>
      <c r="AQ115" s="34" t="s">
        <v>94</v>
      </c>
      <c r="AR115" s="34" t="s">
        <v>95</v>
      </c>
    </row>
    <row r="116" spans="1:44" s="34" customFormat="1" ht="30" customHeight="1" x14ac:dyDescent="0.25">
      <c r="A116" s="43"/>
      <c r="B116" s="56"/>
      <c r="C116" s="43"/>
      <c r="D116" s="43"/>
      <c r="E116" s="43"/>
      <c r="F116" s="43"/>
      <c r="G116" s="43"/>
      <c r="H116" s="43"/>
      <c r="I116" s="43"/>
      <c r="J116" s="43"/>
      <c r="K116" s="43"/>
      <c r="L116" s="43"/>
      <c r="M116" s="43"/>
      <c r="N116" s="43"/>
      <c r="O116" s="43"/>
      <c r="P116" s="43"/>
      <c r="Q116" s="43"/>
      <c r="R116" s="43"/>
      <c r="S116" s="43"/>
      <c r="T116" s="43"/>
      <c r="U116" s="43"/>
      <c r="V116" s="41"/>
      <c r="W116" s="41"/>
      <c r="X116" s="41"/>
      <c r="Y116" s="41"/>
      <c r="Z116" s="41"/>
      <c r="AA116" s="41"/>
      <c r="AB116" s="41"/>
      <c r="AC116" s="41"/>
      <c r="AD116" s="41"/>
      <c r="AE116" s="41"/>
      <c r="AF116" s="41"/>
      <c r="AG116" s="41"/>
      <c r="AH116" s="41"/>
      <c r="AI116" s="41"/>
      <c r="AJ116" s="41"/>
      <c r="AK116" s="41"/>
      <c r="AL116" s="39"/>
      <c r="AM116" s="34" t="s">
        <v>96</v>
      </c>
      <c r="AO116" s="34">
        <v>31</v>
      </c>
      <c r="AP116" s="34">
        <v>41.9</v>
      </c>
      <c r="AQ116" s="34">
        <v>41.9</v>
      </c>
      <c r="AR116" s="34">
        <v>41.9</v>
      </c>
    </row>
    <row r="117" spans="1:44" s="34" customFormat="1" ht="30" customHeight="1" x14ac:dyDescent="0.25">
      <c r="A117" s="43"/>
      <c r="B117" s="56"/>
      <c r="C117" s="43"/>
      <c r="D117" s="43"/>
      <c r="E117" s="43"/>
      <c r="F117" s="43"/>
      <c r="G117" s="43"/>
      <c r="H117" s="43"/>
      <c r="I117" s="43"/>
      <c r="J117" s="43"/>
      <c r="K117" s="43"/>
      <c r="L117" s="43"/>
      <c r="M117" s="43"/>
      <c r="N117" s="43"/>
      <c r="O117" s="43"/>
      <c r="P117" s="43"/>
      <c r="Q117" s="43"/>
      <c r="R117" s="43"/>
      <c r="S117" s="43"/>
      <c r="T117" s="43"/>
      <c r="U117" s="43"/>
      <c r="V117" s="41"/>
      <c r="W117" s="41"/>
      <c r="X117" s="41"/>
      <c r="Y117" s="41"/>
      <c r="Z117" s="41"/>
      <c r="AA117" s="41"/>
      <c r="AB117" s="41"/>
      <c r="AC117" s="41"/>
      <c r="AD117" s="41"/>
      <c r="AE117" s="41"/>
      <c r="AF117" s="41"/>
      <c r="AG117" s="41"/>
      <c r="AH117" s="41"/>
      <c r="AI117" s="41"/>
      <c r="AJ117" s="41"/>
      <c r="AK117" s="41"/>
      <c r="AL117" s="39"/>
      <c r="AN117" s="34" t="s">
        <v>145</v>
      </c>
      <c r="AO117" s="34">
        <v>1</v>
      </c>
      <c r="AP117" s="34">
        <v>1.4</v>
      </c>
      <c r="AQ117" s="34">
        <v>1.4</v>
      </c>
      <c r="AR117" s="34">
        <v>43.2</v>
      </c>
    </row>
    <row r="118" spans="1:44" s="34" customFormat="1" ht="30" customHeight="1" x14ac:dyDescent="0.25">
      <c r="A118" s="43"/>
      <c r="B118" s="56"/>
      <c r="C118" s="43"/>
      <c r="D118" s="43"/>
      <c r="K118" s="43"/>
      <c r="L118" s="43"/>
      <c r="M118" s="43"/>
      <c r="N118" s="43"/>
      <c r="O118" s="43"/>
      <c r="P118" s="43"/>
      <c r="Q118" s="43"/>
      <c r="R118" s="43"/>
      <c r="S118" s="43"/>
      <c r="T118" s="43"/>
      <c r="U118" s="43"/>
      <c r="V118" s="41"/>
      <c r="W118" s="41"/>
      <c r="X118" s="41"/>
      <c r="Y118" s="41"/>
      <c r="Z118" s="41"/>
      <c r="AA118" s="41"/>
      <c r="AB118" s="41"/>
      <c r="AC118" s="41"/>
      <c r="AD118" s="41"/>
      <c r="AE118" s="41"/>
      <c r="AF118" s="41"/>
      <c r="AG118" s="41"/>
      <c r="AH118" s="41"/>
      <c r="AI118" s="41"/>
      <c r="AJ118" s="41"/>
      <c r="AK118" s="41"/>
      <c r="AL118" s="39"/>
      <c r="AN118" s="34" t="s">
        <v>146</v>
      </c>
      <c r="AO118" s="34">
        <v>1</v>
      </c>
      <c r="AP118" s="34">
        <v>1.4</v>
      </c>
      <c r="AQ118" s="34">
        <v>1.4</v>
      </c>
      <c r="AR118" s="34">
        <v>44.6</v>
      </c>
    </row>
    <row r="119" spans="1:44" s="34" customFormat="1" ht="30" customHeight="1" x14ac:dyDescent="0.25">
      <c r="A119" s="126" t="s">
        <v>44</v>
      </c>
      <c r="B119" s="126"/>
      <c r="C119" s="126"/>
      <c r="D119" s="126"/>
      <c r="E119" s="126"/>
      <c r="F119" s="126"/>
      <c r="G119" s="126"/>
      <c r="H119" s="126"/>
      <c r="I119" s="126"/>
      <c r="J119" s="126"/>
      <c r="K119" s="126"/>
      <c r="L119" s="126"/>
      <c r="M119" s="126"/>
      <c r="N119" s="59"/>
      <c r="AN119" s="34" t="s">
        <v>147</v>
      </c>
      <c r="AO119" s="34">
        <v>1</v>
      </c>
      <c r="AP119" s="34">
        <v>1.4</v>
      </c>
      <c r="AQ119" s="34">
        <v>1.4</v>
      </c>
      <c r="AR119" s="34">
        <v>45.9</v>
      </c>
    </row>
    <row r="120" spans="1:44" s="34" customFormat="1" ht="30" customHeight="1" x14ac:dyDescent="0.25">
      <c r="A120" s="47"/>
      <c r="B120" s="47"/>
      <c r="C120" s="47"/>
      <c r="D120" s="47"/>
      <c r="E120" s="47"/>
      <c r="F120" s="47"/>
      <c r="K120" s="43"/>
      <c r="L120" s="43"/>
      <c r="M120" s="43"/>
      <c r="N120" s="43"/>
      <c r="AN120" s="34" t="s">
        <v>148</v>
      </c>
      <c r="AO120" s="34">
        <v>1</v>
      </c>
      <c r="AP120" s="34">
        <v>1.4</v>
      </c>
      <c r="AQ120" s="34">
        <v>1.4</v>
      </c>
      <c r="AR120" s="34">
        <v>47.3</v>
      </c>
    </row>
    <row r="121" spans="1:44" s="34" customFormat="1" ht="30" customHeight="1" x14ac:dyDescent="0.25">
      <c r="A121" s="47"/>
      <c r="B121" s="47"/>
      <c r="C121" s="47"/>
      <c r="D121" s="47"/>
      <c r="E121" s="47"/>
      <c r="F121" s="47"/>
      <c r="K121" s="43"/>
      <c r="L121" s="43"/>
      <c r="M121" s="43"/>
      <c r="N121" s="43"/>
      <c r="AN121" s="34" t="s">
        <v>149</v>
      </c>
      <c r="AO121" s="34">
        <v>1</v>
      </c>
      <c r="AP121" s="34">
        <v>1.4</v>
      </c>
      <c r="AQ121" s="34">
        <v>1.4</v>
      </c>
      <c r="AR121" s="34">
        <v>48.6</v>
      </c>
    </row>
    <row r="122" spans="1:44" s="34" customFormat="1" ht="30" customHeight="1" x14ac:dyDescent="0.25">
      <c r="A122" s="47"/>
      <c r="B122" s="47"/>
      <c r="C122" s="47"/>
      <c r="D122" s="47"/>
      <c r="E122" s="47"/>
      <c r="F122" s="47"/>
      <c r="G122" s="43"/>
      <c r="H122" s="43"/>
      <c r="I122" s="43"/>
      <c r="J122" s="43"/>
      <c r="K122" s="43"/>
      <c r="L122" s="43"/>
      <c r="M122" s="43"/>
      <c r="N122" s="43"/>
      <c r="AN122" s="34" t="s">
        <v>150</v>
      </c>
      <c r="AO122" s="34">
        <v>1</v>
      </c>
      <c r="AP122" s="34">
        <v>1.4</v>
      </c>
      <c r="AQ122" s="34">
        <v>1.4</v>
      </c>
      <c r="AR122" s="34">
        <v>50</v>
      </c>
    </row>
    <row r="123" spans="1:44" s="34" customFormat="1" ht="30" customHeight="1" x14ac:dyDescent="0.25">
      <c r="A123" s="43"/>
      <c r="B123" s="56"/>
      <c r="C123" s="43"/>
      <c r="D123" s="43"/>
      <c r="E123" s="43"/>
      <c r="F123" s="43"/>
      <c r="G123" s="43"/>
      <c r="H123" s="43"/>
      <c r="I123" s="43"/>
      <c r="J123" s="43"/>
      <c r="K123" s="43"/>
      <c r="L123" s="43"/>
      <c r="M123" s="43"/>
      <c r="N123" s="43"/>
      <c r="AN123" s="34" t="s">
        <v>151</v>
      </c>
      <c r="AO123" s="34">
        <v>1</v>
      </c>
      <c r="AP123" s="34">
        <v>1.4</v>
      </c>
      <c r="AQ123" s="34">
        <v>1.4</v>
      </c>
      <c r="AR123" s="34">
        <v>51.4</v>
      </c>
    </row>
    <row r="124" spans="1:44" s="34" customFormat="1" ht="30" customHeight="1" x14ac:dyDescent="0.25">
      <c r="A124" s="43"/>
      <c r="B124" s="56"/>
      <c r="C124" s="43"/>
      <c r="D124" s="43"/>
      <c r="E124" s="43"/>
      <c r="F124" s="43"/>
      <c r="G124" s="43"/>
      <c r="H124" s="43"/>
      <c r="I124" s="43"/>
      <c r="J124" s="43"/>
      <c r="K124" s="43"/>
      <c r="L124" s="43"/>
      <c r="M124" s="43"/>
      <c r="N124" s="43"/>
      <c r="AN124" s="34" t="s">
        <v>152</v>
      </c>
      <c r="AO124" s="34">
        <v>1</v>
      </c>
      <c r="AP124" s="34">
        <v>1.4</v>
      </c>
      <c r="AQ124" s="34">
        <v>1.4</v>
      </c>
      <c r="AR124" s="34">
        <v>52.7</v>
      </c>
    </row>
    <row r="125" spans="1:44" s="34" customFormat="1" ht="30" customHeight="1" x14ac:dyDescent="0.25">
      <c r="A125" s="43"/>
      <c r="B125" s="56"/>
      <c r="C125" s="43"/>
      <c r="D125" s="43"/>
      <c r="E125" s="43"/>
      <c r="F125" s="43"/>
      <c r="G125" s="43"/>
      <c r="H125" s="43"/>
      <c r="I125" s="43"/>
      <c r="J125" s="43"/>
      <c r="K125" s="43"/>
      <c r="L125" s="43"/>
      <c r="M125" s="43"/>
      <c r="N125" s="43"/>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N125" s="34" t="s">
        <v>153</v>
      </c>
      <c r="AO125" s="34">
        <v>1</v>
      </c>
      <c r="AP125" s="34">
        <v>1.4</v>
      </c>
      <c r="AQ125" s="34">
        <v>1.4</v>
      </c>
      <c r="AR125" s="34">
        <v>54.1</v>
      </c>
    </row>
    <row r="126" spans="1:44" s="34" customFormat="1" ht="30" customHeight="1" x14ac:dyDescent="0.25">
      <c r="A126" s="43"/>
      <c r="B126" s="56"/>
      <c r="C126" s="43"/>
      <c r="D126" s="43"/>
      <c r="E126" s="43"/>
      <c r="F126" s="43"/>
      <c r="G126" s="43"/>
      <c r="H126" s="43"/>
      <c r="I126" s="43"/>
      <c r="J126" s="43"/>
      <c r="K126" s="43"/>
      <c r="L126" s="43"/>
      <c r="M126" s="43"/>
      <c r="N126" s="43"/>
      <c r="O126" s="43"/>
      <c r="P126" s="43"/>
      <c r="Q126" s="43"/>
      <c r="R126" s="43"/>
      <c r="S126" s="43"/>
      <c r="T126" s="43"/>
      <c r="U126" s="43"/>
      <c r="V126" s="41"/>
      <c r="W126" s="41"/>
      <c r="X126" s="41"/>
      <c r="Y126" s="41"/>
      <c r="Z126" s="41"/>
      <c r="AA126" s="41"/>
      <c r="AB126" s="41"/>
      <c r="AC126" s="41"/>
      <c r="AD126" s="41"/>
      <c r="AE126" s="41"/>
      <c r="AF126" s="41"/>
      <c r="AG126" s="41"/>
      <c r="AH126" s="41"/>
      <c r="AI126" s="41"/>
      <c r="AJ126" s="41"/>
      <c r="AK126" s="41"/>
      <c r="AL126" s="39"/>
      <c r="AN126" s="34" t="s">
        <v>154</v>
      </c>
      <c r="AO126" s="34">
        <v>1</v>
      </c>
      <c r="AP126" s="34">
        <v>1.4</v>
      </c>
      <c r="AQ126" s="34">
        <v>1.4</v>
      </c>
      <c r="AR126" s="34">
        <v>55.4</v>
      </c>
    </row>
    <row r="127" spans="1:44" s="34" customFormat="1" ht="30" customHeight="1" x14ac:dyDescent="0.25">
      <c r="A127" s="43"/>
      <c r="B127" s="56"/>
      <c r="C127" s="43"/>
      <c r="D127" s="43"/>
      <c r="E127" s="43"/>
      <c r="F127" s="43"/>
      <c r="G127" s="43"/>
      <c r="H127" s="43"/>
      <c r="I127" s="43"/>
      <c r="J127" s="43"/>
      <c r="K127" s="43"/>
      <c r="L127" s="43"/>
      <c r="M127" s="43"/>
      <c r="N127" s="43"/>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N127" s="34" t="s">
        <v>155</v>
      </c>
      <c r="AO127" s="34">
        <v>1</v>
      </c>
      <c r="AP127" s="34">
        <v>1.4</v>
      </c>
      <c r="AQ127" s="34">
        <v>1.4</v>
      </c>
      <c r="AR127" s="34">
        <v>56.8</v>
      </c>
    </row>
    <row r="128" spans="1:44" s="34" customFormat="1" ht="30" customHeight="1" x14ac:dyDescent="0.25">
      <c r="A128" s="43"/>
      <c r="B128" s="56"/>
      <c r="C128" s="43"/>
      <c r="D128" s="43"/>
      <c r="E128" s="43"/>
      <c r="F128" s="43"/>
      <c r="G128" s="43"/>
      <c r="H128" s="43"/>
      <c r="I128" s="43"/>
      <c r="J128" s="43"/>
      <c r="K128" s="43"/>
      <c r="L128" s="43"/>
      <c r="M128" s="43"/>
      <c r="N128" s="43"/>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N128" s="34" t="s">
        <v>156</v>
      </c>
      <c r="AO128" s="34">
        <v>1</v>
      </c>
      <c r="AP128" s="34">
        <v>1.4</v>
      </c>
      <c r="AQ128" s="34">
        <v>1.4</v>
      </c>
      <c r="AR128" s="34">
        <v>58.1</v>
      </c>
    </row>
    <row r="129" spans="1:44" s="34" customFormat="1" ht="30" customHeight="1" x14ac:dyDescent="0.25">
      <c r="A129" s="43"/>
      <c r="B129" s="56"/>
      <c r="C129" s="43"/>
      <c r="D129" s="43"/>
      <c r="E129" s="43"/>
      <c r="F129" s="43"/>
      <c r="G129" s="43"/>
      <c r="H129" s="43"/>
      <c r="I129" s="43"/>
      <c r="J129" s="43"/>
      <c r="K129" s="43"/>
      <c r="L129" s="43"/>
      <c r="M129" s="43"/>
      <c r="N129" s="43"/>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N129" s="34" t="s">
        <v>157</v>
      </c>
      <c r="AO129" s="34">
        <v>1</v>
      </c>
      <c r="AP129" s="34">
        <v>1.4</v>
      </c>
      <c r="AQ129" s="34">
        <v>1.4</v>
      </c>
      <c r="AR129" s="34">
        <v>59.5</v>
      </c>
    </row>
    <row r="130" spans="1:44" s="34" customFormat="1" ht="30" customHeight="1" x14ac:dyDescent="0.25">
      <c r="A130" s="43"/>
      <c r="B130" s="56"/>
      <c r="C130" s="43"/>
      <c r="D130" s="43"/>
      <c r="E130" s="43"/>
      <c r="F130" s="43"/>
      <c r="G130" s="43"/>
      <c r="H130" s="43"/>
      <c r="I130" s="43"/>
      <c r="J130" s="43"/>
      <c r="K130" s="43"/>
      <c r="L130" s="43"/>
      <c r="M130" s="43"/>
      <c r="N130" s="43"/>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N130" s="34" t="s">
        <v>158</v>
      </c>
      <c r="AO130" s="34">
        <v>1</v>
      </c>
      <c r="AP130" s="34">
        <v>1.4</v>
      </c>
      <c r="AQ130" s="34">
        <v>1.4</v>
      </c>
      <c r="AR130" s="34">
        <v>60.8</v>
      </c>
    </row>
    <row r="131" spans="1:44" s="34" customFormat="1" ht="30" customHeight="1" thickBot="1" x14ac:dyDescent="0.3">
      <c r="A131" s="43"/>
      <c r="B131" s="56"/>
      <c r="C131" s="43"/>
      <c r="D131" s="43"/>
      <c r="E131" s="43"/>
      <c r="F131" s="43"/>
      <c r="G131" s="43"/>
      <c r="H131" s="43"/>
      <c r="I131" s="43"/>
      <c r="J131" s="43"/>
      <c r="K131" s="43"/>
      <c r="L131" s="43"/>
      <c r="M131" s="43"/>
      <c r="N131" s="43"/>
      <c r="AN131" s="34" t="s">
        <v>159</v>
      </c>
      <c r="AO131" s="34">
        <v>1</v>
      </c>
      <c r="AP131" s="34">
        <v>1.4</v>
      </c>
      <c r="AQ131" s="34">
        <v>1.4</v>
      </c>
      <c r="AR131" s="34">
        <v>62.2</v>
      </c>
    </row>
    <row r="132" spans="1:44" s="34" customFormat="1" ht="30" customHeight="1" x14ac:dyDescent="0.25">
      <c r="A132" s="43"/>
      <c r="B132" s="56"/>
      <c r="C132" s="43"/>
      <c r="D132" s="43"/>
      <c r="E132" s="43"/>
      <c r="F132" s="43"/>
      <c r="G132" s="43"/>
      <c r="H132" s="43"/>
      <c r="I132" s="43"/>
      <c r="J132" s="43"/>
      <c r="K132" s="43"/>
      <c r="L132" s="43"/>
      <c r="M132" s="43"/>
      <c r="N132" s="43"/>
      <c r="O132" s="39"/>
      <c r="P132" s="39"/>
      <c r="Q132" s="39"/>
      <c r="R132" s="39"/>
      <c r="S132" s="39"/>
      <c r="T132" s="39"/>
      <c r="U132" s="39"/>
      <c r="V132" s="137" t="s">
        <v>9</v>
      </c>
      <c r="W132" s="138"/>
      <c r="X132" s="138"/>
      <c r="Y132" s="138"/>
      <c r="Z132" s="138"/>
      <c r="AA132" s="139"/>
      <c r="AB132" s="28"/>
      <c r="AC132" s="137" t="s">
        <v>10</v>
      </c>
      <c r="AD132" s="138"/>
      <c r="AE132" s="138"/>
      <c r="AF132" s="138"/>
      <c r="AG132" s="138"/>
      <c r="AH132" s="139"/>
      <c r="AI132" s="136" t="s">
        <v>11</v>
      </c>
      <c r="AJ132" s="115"/>
      <c r="AK132" s="115"/>
      <c r="AL132" s="115"/>
      <c r="AN132" s="34" t="s">
        <v>160</v>
      </c>
      <c r="AO132" s="34">
        <v>1</v>
      </c>
      <c r="AP132" s="34">
        <v>1.4</v>
      </c>
      <c r="AQ132" s="34">
        <v>1.4</v>
      </c>
      <c r="AR132" s="34">
        <v>63.5</v>
      </c>
    </row>
    <row r="133" spans="1:44" s="34" customFormat="1" ht="30" customHeight="1" x14ac:dyDescent="0.25">
      <c r="A133" s="43"/>
      <c r="B133" s="56"/>
      <c r="C133" s="43"/>
      <c r="D133" s="43"/>
      <c r="E133" s="43"/>
      <c r="F133" s="43"/>
      <c r="G133" s="43"/>
      <c r="H133" s="43"/>
      <c r="I133" s="43"/>
      <c r="J133" s="43"/>
      <c r="K133" s="43"/>
      <c r="L133" s="43"/>
      <c r="M133" s="43"/>
      <c r="N133" s="39"/>
      <c r="O133" s="62"/>
      <c r="P133" s="62"/>
      <c r="Q133" s="62"/>
      <c r="R133" s="62"/>
      <c r="S133" s="39"/>
      <c r="T133" s="39"/>
      <c r="U133" s="39"/>
      <c r="V133" s="140"/>
      <c r="W133" s="141"/>
      <c r="X133" s="141"/>
      <c r="Y133" s="141"/>
      <c r="Z133" s="141"/>
      <c r="AA133" s="142"/>
      <c r="AB133" s="28"/>
      <c r="AC133" s="140"/>
      <c r="AD133" s="141"/>
      <c r="AE133" s="141"/>
      <c r="AF133" s="141"/>
      <c r="AG133" s="141"/>
      <c r="AH133" s="142"/>
      <c r="AI133" s="144"/>
      <c r="AJ133" s="145"/>
      <c r="AK133" s="145"/>
      <c r="AL133" s="145"/>
      <c r="AN133" s="34" t="s">
        <v>161</v>
      </c>
      <c r="AO133" s="34">
        <v>1</v>
      </c>
      <c r="AP133" s="34">
        <v>1.4</v>
      </c>
      <c r="AQ133" s="34">
        <v>1.4</v>
      </c>
      <c r="AR133" s="34">
        <v>64.900000000000006</v>
      </c>
    </row>
    <row r="134" spans="1:44" s="34" customFormat="1" ht="30" customHeight="1" x14ac:dyDescent="0.25">
      <c r="A134" s="43"/>
      <c r="B134" s="56"/>
      <c r="C134" s="43"/>
      <c r="D134" s="43"/>
      <c r="E134" s="43"/>
      <c r="F134" s="43"/>
      <c r="G134" s="43"/>
      <c r="H134" s="43"/>
      <c r="I134" s="43"/>
      <c r="J134" s="43"/>
      <c r="K134" s="43"/>
      <c r="L134" s="43"/>
      <c r="M134" s="43"/>
      <c r="N134" s="43"/>
      <c r="O134" s="63"/>
      <c r="P134" s="63"/>
      <c r="Q134" s="63"/>
      <c r="R134" s="63"/>
      <c r="S134" s="63"/>
      <c r="T134" s="63"/>
      <c r="U134" s="63"/>
      <c r="V134" s="51">
        <v>1</v>
      </c>
      <c r="W134" s="51">
        <v>2</v>
      </c>
      <c r="X134" s="51">
        <v>3</v>
      </c>
      <c r="Y134" s="51">
        <v>4</v>
      </c>
      <c r="Z134" s="51">
        <v>5</v>
      </c>
      <c r="AA134" s="51" t="s">
        <v>34</v>
      </c>
      <c r="AB134" s="64" t="s">
        <v>13</v>
      </c>
      <c r="AC134" s="51">
        <v>1</v>
      </c>
      <c r="AD134" s="51">
        <v>2</v>
      </c>
      <c r="AE134" s="51">
        <v>3</v>
      </c>
      <c r="AF134" s="51">
        <v>4</v>
      </c>
      <c r="AG134" s="51">
        <v>5</v>
      </c>
      <c r="AH134" s="51" t="s">
        <v>34</v>
      </c>
      <c r="AI134" s="65" t="s">
        <v>14</v>
      </c>
      <c r="AJ134" s="65" t="s">
        <v>40</v>
      </c>
      <c r="AK134" s="65" t="s">
        <v>16</v>
      </c>
      <c r="AL134" s="65" t="s">
        <v>17</v>
      </c>
      <c r="AN134" s="34" t="s">
        <v>162</v>
      </c>
      <c r="AO134" s="34">
        <v>2</v>
      </c>
      <c r="AP134" s="34">
        <v>2.7</v>
      </c>
      <c r="AQ134" s="34">
        <v>2.7</v>
      </c>
      <c r="AR134" s="34">
        <v>67.599999999999994</v>
      </c>
    </row>
    <row r="135" spans="1:44" s="34" customFormat="1" ht="30" customHeight="1" x14ac:dyDescent="0.25">
      <c r="A135" s="43"/>
      <c r="B135" s="56"/>
      <c r="C135" s="43"/>
      <c r="D135" s="43"/>
      <c r="E135" s="43"/>
      <c r="F135" s="43"/>
      <c r="G135" s="43"/>
      <c r="H135" s="43"/>
      <c r="I135" s="43"/>
      <c r="J135" s="43"/>
      <c r="K135" s="43"/>
      <c r="L135" s="43"/>
      <c r="M135" s="43"/>
      <c r="N135" s="43"/>
      <c r="O135" s="99" t="s">
        <v>45</v>
      </c>
      <c r="P135" s="100"/>
      <c r="Q135" s="100"/>
      <c r="R135" s="100"/>
      <c r="S135" s="100"/>
      <c r="T135" s="100"/>
      <c r="U135" s="100"/>
      <c r="V135" s="89">
        <f>+AN15</f>
        <v>0</v>
      </c>
      <c r="W135" s="89">
        <f t="shared" ref="W135:AA137" si="33">+AO15</f>
        <v>6</v>
      </c>
      <c r="X135" s="89">
        <f t="shared" si="33"/>
        <v>9</v>
      </c>
      <c r="Y135" s="89">
        <f t="shared" si="33"/>
        <v>21</v>
      </c>
      <c r="Z135" s="89">
        <f t="shared" si="33"/>
        <v>22</v>
      </c>
      <c r="AA135" s="89">
        <f t="shared" si="33"/>
        <v>0</v>
      </c>
      <c r="AB135" s="89">
        <f t="shared" ref="AB135:AB137" si="34">SUM(V135:AA135)</f>
        <v>58</v>
      </c>
      <c r="AC135" s="36">
        <f t="shared" ref="AC135:AH137" si="35">V135/$AB135</f>
        <v>0</v>
      </c>
      <c r="AD135" s="36">
        <f t="shared" si="35"/>
        <v>0.10344827586206896</v>
      </c>
      <c r="AE135" s="36">
        <f t="shared" si="35"/>
        <v>0.15517241379310345</v>
      </c>
      <c r="AF135" s="36">
        <f t="shared" si="35"/>
        <v>0.36206896551724138</v>
      </c>
      <c r="AG135" s="36">
        <f t="shared" si="35"/>
        <v>0.37931034482758619</v>
      </c>
      <c r="AH135" s="36">
        <f t="shared" si="35"/>
        <v>0</v>
      </c>
      <c r="AI135" s="92">
        <f>+BA15</f>
        <v>4.0199999999999996</v>
      </c>
      <c r="AJ135" s="92">
        <f t="shared" ref="AJ135:AL137" si="36">+BB15</f>
        <v>0.98</v>
      </c>
      <c r="AK135" s="96">
        <f t="shared" si="36"/>
        <v>4</v>
      </c>
      <c r="AL135" s="96">
        <f t="shared" si="36"/>
        <v>5</v>
      </c>
      <c r="AN135" s="34" t="s">
        <v>163</v>
      </c>
      <c r="AO135" s="34">
        <v>1</v>
      </c>
      <c r="AP135" s="34">
        <v>1.4</v>
      </c>
      <c r="AQ135" s="34">
        <v>1.4</v>
      </c>
      <c r="AR135" s="34">
        <v>68.900000000000006</v>
      </c>
    </row>
    <row r="136" spans="1:44" s="34" customFormat="1" ht="30" customHeight="1" x14ac:dyDescent="0.25">
      <c r="A136" s="43"/>
      <c r="B136" s="56"/>
      <c r="C136" s="43"/>
      <c r="D136" s="43"/>
      <c r="E136" s="43"/>
      <c r="F136" s="43"/>
      <c r="G136" s="43"/>
      <c r="H136" s="43"/>
      <c r="I136" s="43"/>
      <c r="J136" s="43"/>
      <c r="K136" s="43"/>
      <c r="L136" s="43"/>
      <c r="M136" s="43"/>
      <c r="N136" s="43"/>
      <c r="O136" s="99" t="s">
        <v>46</v>
      </c>
      <c r="P136" s="100"/>
      <c r="Q136" s="100"/>
      <c r="R136" s="100"/>
      <c r="S136" s="100"/>
      <c r="T136" s="100"/>
      <c r="U136" s="100"/>
      <c r="V136" s="89">
        <f t="shared" ref="V136:V137" si="37">+AN16</f>
        <v>1</v>
      </c>
      <c r="W136" s="89">
        <f t="shared" si="33"/>
        <v>5</v>
      </c>
      <c r="X136" s="89">
        <f t="shared" si="33"/>
        <v>22</v>
      </c>
      <c r="Y136" s="89">
        <f t="shared" si="33"/>
        <v>18</v>
      </c>
      <c r="Z136" s="89">
        <f t="shared" si="33"/>
        <v>12</v>
      </c>
      <c r="AA136" s="89">
        <f t="shared" si="33"/>
        <v>0</v>
      </c>
      <c r="AB136" s="89">
        <f t="shared" si="34"/>
        <v>58</v>
      </c>
      <c r="AC136" s="36">
        <f t="shared" si="35"/>
        <v>1.7241379310344827E-2</v>
      </c>
      <c r="AD136" s="36">
        <f t="shared" si="35"/>
        <v>8.6206896551724144E-2</v>
      </c>
      <c r="AE136" s="36">
        <f t="shared" si="35"/>
        <v>0.37931034482758619</v>
      </c>
      <c r="AF136" s="36">
        <f t="shared" si="35"/>
        <v>0.31034482758620691</v>
      </c>
      <c r="AG136" s="36">
        <f t="shared" si="35"/>
        <v>0.20689655172413793</v>
      </c>
      <c r="AH136" s="36">
        <f t="shared" si="35"/>
        <v>0</v>
      </c>
      <c r="AI136" s="92">
        <f t="shared" ref="AI136:AI137" si="38">+BA16</f>
        <v>3.6</v>
      </c>
      <c r="AJ136" s="92">
        <f t="shared" si="36"/>
        <v>0.97</v>
      </c>
      <c r="AK136" s="96">
        <f t="shared" si="36"/>
        <v>4</v>
      </c>
      <c r="AL136" s="96">
        <f t="shared" si="36"/>
        <v>3</v>
      </c>
      <c r="AN136" s="34" t="s">
        <v>164</v>
      </c>
      <c r="AO136" s="34">
        <v>2</v>
      </c>
      <c r="AP136" s="34">
        <v>2.7</v>
      </c>
      <c r="AQ136" s="34">
        <v>2.7</v>
      </c>
      <c r="AR136" s="34">
        <v>71.599999999999994</v>
      </c>
    </row>
    <row r="137" spans="1:44" s="34" customFormat="1" ht="30" customHeight="1" x14ac:dyDescent="0.25">
      <c r="A137" s="126" t="s">
        <v>47</v>
      </c>
      <c r="B137" s="126"/>
      <c r="C137" s="126"/>
      <c r="D137" s="126"/>
      <c r="E137" s="126"/>
      <c r="F137" s="126"/>
      <c r="G137" s="126"/>
      <c r="H137" s="126"/>
      <c r="I137" s="126"/>
      <c r="J137" s="126"/>
      <c r="K137" s="126"/>
      <c r="L137" s="126"/>
      <c r="M137" s="126"/>
      <c r="N137" s="43"/>
      <c r="O137" s="99" t="s">
        <v>64</v>
      </c>
      <c r="P137" s="100"/>
      <c r="Q137" s="100"/>
      <c r="R137" s="100"/>
      <c r="S137" s="100"/>
      <c r="T137" s="100"/>
      <c r="U137" s="100"/>
      <c r="V137" s="89">
        <f t="shared" si="37"/>
        <v>2</v>
      </c>
      <c r="W137" s="89">
        <f t="shared" si="33"/>
        <v>2</v>
      </c>
      <c r="X137" s="89">
        <f t="shared" si="33"/>
        <v>10</v>
      </c>
      <c r="Y137" s="89">
        <f t="shared" si="33"/>
        <v>24</v>
      </c>
      <c r="Z137" s="89">
        <f t="shared" si="33"/>
        <v>19</v>
      </c>
      <c r="AA137" s="89">
        <f t="shared" si="33"/>
        <v>1</v>
      </c>
      <c r="AB137" s="89">
        <f t="shared" si="34"/>
        <v>58</v>
      </c>
      <c r="AC137" s="36">
        <f t="shared" si="35"/>
        <v>3.4482758620689655E-2</v>
      </c>
      <c r="AD137" s="36">
        <f t="shared" ref="AD137" si="39">W137/$AB137</f>
        <v>3.4482758620689655E-2</v>
      </c>
      <c r="AE137" s="36">
        <f t="shared" ref="AE137" si="40">X137/$AB137</f>
        <v>0.17241379310344829</v>
      </c>
      <c r="AF137" s="36">
        <f t="shared" ref="AF137" si="41">Y137/$AB137</f>
        <v>0.41379310344827586</v>
      </c>
      <c r="AG137" s="36">
        <f t="shared" ref="AG137" si="42">Z137/$AB137</f>
        <v>0.32758620689655171</v>
      </c>
      <c r="AH137" s="36">
        <f t="shared" ref="AH137" si="43">AA137/$AB137</f>
        <v>1.7241379310344827E-2</v>
      </c>
      <c r="AI137" s="92">
        <f t="shared" si="38"/>
        <v>3.98</v>
      </c>
      <c r="AJ137" s="92">
        <f t="shared" si="36"/>
        <v>0.99</v>
      </c>
      <c r="AK137" s="96">
        <f t="shared" si="36"/>
        <v>4</v>
      </c>
      <c r="AL137" s="96">
        <f t="shared" si="36"/>
        <v>4</v>
      </c>
      <c r="AN137" s="34" t="s">
        <v>165</v>
      </c>
      <c r="AO137" s="34">
        <v>1</v>
      </c>
      <c r="AP137" s="34">
        <v>1.4</v>
      </c>
      <c r="AQ137" s="34">
        <v>1.4</v>
      </c>
      <c r="AR137" s="34">
        <v>73</v>
      </c>
    </row>
    <row r="138" spans="1:44" s="34" customFormat="1" ht="30" customHeight="1" x14ac:dyDescent="0.25">
      <c r="A138" s="43"/>
      <c r="B138" s="56"/>
      <c r="C138" s="43"/>
      <c r="D138" s="43"/>
      <c r="E138" s="43"/>
      <c r="F138" s="43"/>
      <c r="G138" s="43"/>
      <c r="H138" s="43"/>
      <c r="I138" s="43"/>
      <c r="J138" s="43"/>
      <c r="K138" s="43"/>
      <c r="L138" s="43"/>
      <c r="M138" s="43"/>
      <c r="N138" s="43"/>
      <c r="AN138" s="34" t="s">
        <v>166</v>
      </c>
      <c r="AO138" s="34">
        <v>2</v>
      </c>
      <c r="AP138" s="34">
        <v>2.7</v>
      </c>
      <c r="AQ138" s="34">
        <v>2.7</v>
      </c>
      <c r="AR138" s="34">
        <v>75.7</v>
      </c>
    </row>
    <row r="139" spans="1:44" s="34" customFormat="1" ht="30" customHeight="1" x14ac:dyDescent="0.25">
      <c r="A139" s="43"/>
      <c r="B139" s="56"/>
      <c r="C139" s="43"/>
      <c r="D139" s="43"/>
      <c r="E139" s="43"/>
      <c r="F139" s="43"/>
      <c r="G139" s="43"/>
      <c r="H139" s="43"/>
      <c r="I139" s="43"/>
      <c r="J139" s="43"/>
      <c r="K139" s="43"/>
      <c r="L139" s="43"/>
      <c r="M139" s="43"/>
      <c r="N139" s="43"/>
      <c r="AN139" s="34" t="s">
        <v>167</v>
      </c>
      <c r="AO139" s="34">
        <v>1</v>
      </c>
      <c r="AP139" s="34">
        <v>1.4</v>
      </c>
      <c r="AQ139" s="34">
        <v>1.4</v>
      </c>
      <c r="AR139" s="34">
        <v>77</v>
      </c>
    </row>
    <row r="140" spans="1:44" s="34" customFormat="1" ht="30" customHeight="1" x14ac:dyDescent="0.25">
      <c r="A140" s="43"/>
      <c r="B140" s="56"/>
      <c r="C140" s="43"/>
      <c r="D140" s="43"/>
      <c r="E140" s="43"/>
      <c r="F140" s="43"/>
      <c r="G140" s="43"/>
      <c r="H140" s="43"/>
      <c r="I140" s="43"/>
      <c r="J140" s="43"/>
      <c r="K140" s="43"/>
      <c r="L140" s="43"/>
      <c r="M140" s="43"/>
      <c r="N140" s="43"/>
      <c r="O140" s="49"/>
      <c r="P140" s="49"/>
      <c r="Q140" s="49"/>
      <c r="R140" s="49"/>
      <c r="S140" s="49"/>
      <c r="T140" s="49"/>
      <c r="U140" s="49"/>
      <c r="V140" s="70"/>
      <c r="W140" s="70"/>
      <c r="X140" s="70"/>
      <c r="Y140" s="70"/>
      <c r="Z140" s="70"/>
      <c r="AA140" s="70"/>
      <c r="AB140" s="71"/>
      <c r="AC140" s="72"/>
      <c r="AD140" s="72"/>
      <c r="AE140" s="72"/>
      <c r="AF140" s="72"/>
      <c r="AG140" s="72"/>
      <c r="AH140" s="72"/>
      <c r="AI140" s="73"/>
      <c r="AJ140" s="73"/>
      <c r="AK140" s="70"/>
      <c r="AL140" s="70"/>
      <c r="AN140" s="34" t="s">
        <v>168</v>
      </c>
      <c r="AO140" s="34">
        <v>1</v>
      </c>
      <c r="AP140" s="34">
        <v>1.4</v>
      </c>
      <c r="AQ140" s="34">
        <v>1.4</v>
      </c>
      <c r="AR140" s="34">
        <v>78.400000000000006</v>
      </c>
    </row>
    <row r="141" spans="1:44" s="34" customFormat="1" ht="30" customHeight="1" x14ac:dyDescent="0.25">
      <c r="A141" s="43"/>
      <c r="B141" s="56"/>
      <c r="C141" s="43"/>
      <c r="D141" s="43"/>
      <c r="E141" s="43"/>
      <c r="F141" s="43"/>
      <c r="G141" s="43"/>
      <c r="H141" s="43"/>
      <c r="I141" s="43"/>
      <c r="J141" s="43"/>
      <c r="K141" s="43"/>
      <c r="L141" s="43"/>
      <c r="M141" s="43"/>
      <c r="N141" s="43"/>
      <c r="O141" s="49"/>
      <c r="P141" s="49"/>
      <c r="Q141" s="49"/>
      <c r="R141" s="49"/>
      <c r="S141" s="49"/>
      <c r="T141" s="49"/>
      <c r="U141" s="49"/>
      <c r="V141" s="70"/>
      <c r="W141" s="70"/>
      <c r="X141" s="70"/>
      <c r="Y141" s="70"/>
      <c r="Z141" s="70"/>
      <c r="AA141" s="70"/>
      <c r="AB141" s="71"/>
      <c r="AC141" s="72"/>
      <c r="AD141" s="72"/>
      <c r="AE141" s="72"/>
      <c r="AF141" s="72"/>
      <c r="AG141" s="72"/>
      <c r="AH141" s="72"/>
      <c r="AI141" s="73"/>
      <c r="AJ141" s="73"/>
      <c r="AK141" s="70"/>
      <c r="AL141" s="70"/>
      <c r="AN141" s="34" t="s">
        <v>169</v>
      </c>
      <c r="AO141" s="34">
        <v>1</v>
      </c>
      <c r="AP141" s="34">
        <v>1.4</v>
      </c>
      <c r="AQ141" s="34">
        <v>1.4</v>
      </c>
      <c r="AR141" s="34">
        <v>79.7</v>
      </c>
    </row>
    <row r="142" spans="1:44" s="34" customFormat="1" ht="30" customHeight="1" x14ac:dyDescent="0.25">
      <c r="N142" s="59"/>
      <c r="O142" s="59"/>
      <c r="P142" s="59"/>
      <c r="Q142" s="59"/>
      <c r="R142" s="59"/>
      <c r="S142" s="59"/>
      <c r="T142" s="59"/>
      <c r="U142" s="59"/>
      <c r="V142" s="41"/>
      <c r="W142" s="41"/>
      <c r="X142" s="41"/>
      <c r="Y142" s="41"/>
      <c r="Z142" s="41"/>
      <c r="AA142" s="41"/>
      <c r="AB142" s="41"/>
      <c r="AC142" s="41"/>
      <c r="AD142" s="41"/>
      <c r="AE142" s="41"/>
      <c r="AF142" s="41"/>
      <c r="AG142" s="41"/>
      <c r="AH142" s="41"/>
      <c r="AI142" s="41"/>
      <c r="AJ142" s="41"/>
      <c r="AK142" s="41"/>
      <c r="AL142" s="39"/>
      <c r="AN142" s="34" t="s">
        <v>170</v>
      </c>
      <c r="AO142" s="34">
        <v>1</v>
      </c>
      <c r="AP142" s="34">
        <v>1.4</v>
      </c>
      <c r="AQ142" s="34">
        <v>1.4</v>
      </c>
      <c r="AR142" s="34">
        <v>81.099999999999994</v>
      </c>
    </row>
    <row r="143" spans="1:44" s="34" customFormat="1" ht="30" customHeight="1" x14ac:dyDescent="0.25">
      <c r="A143" s="43"/>
      <c r="B143" s="56"/>
      <c r="C143" s="43"/>
      <c r="D143" s="43"/>
      <c r="E143" s="43"/>
      <c r="F143" s="43"/>
      <c r="G143" s="43"/>
      <c r="H143" s="43"/>
      <c r="I143" s="43"/>
      <c r="J143" s="43"/>
      <c r="K143" s="43"/>
      <c r="L143" s="43"/>
      <c r="M143" s="43"/>
      <c r="N143" s="43"/>
      <c r="O143" s="43"/>
      <c r="P143" s="43"/>
      <c r="Q143" s="43"/>
      <c r="R143" s="43"/>
      <c r="S143" s="43"/>
      <c r="T143" s="43"/>
      <c r="U143" s="43"/>
      <c r="V143" s="41"/>
      <c r="W143" s="41"/>
      <c r="X143" s="41"/>
      <c r="Y143" s="41"/>
      <c r="Z143" s="41"/>
      <c r="AA143" s="41"/>
      <c r="AB143" s="41"/>
      <c r="AC143" s="41"/>
      <c r="AD143" s="41"/>
      <c r="AE143" s="41"/>
      <c r="AF143" s="41"/>
      <c r="AG143" s="41"/>
      <c r="AH143" s="41"/>
      <c r="AI143" s="41"/>
      <c r="AJ143" s="41"/>
      <c r="AK143" s="41"/>
      <c r="AL143" s="39"/>
      <c r="AN143" s="34" t="s">
        <v>171</v>
      </c>
      <c r="AO143" s="34">
        <v>1</v>
      </c>
      <c r="AP143" s="34">
        <v>1.4</v>
      </c>
      <c r="AQ143" s="34">
        <v>1.4</v>
      </c>
      <c r="AR143" s="34">
        <v>82.4</v>
      </c>
    </row>
    <row r="144" spans="1:44" s="34" customFormat="1" ht="30" customHeight="1" x14ac:dyDescent="0.25">
      <c r="A144" s="43"/>
      <c r="B144" s="56"/>
      <c r="C144" s="43"/>
      <c r="D144" s="43"/>
      <c r="E144" s="43"/>
      <c r="F144" s="43"/>
      <c r="G144" s="43"/>
      <c r="H144" s="43"/>
      <c r="I144" s="43"/>
      <c r="J144" s="43"/>
      <c r="K144" s="43"/>
      <c r="L144" s="43"/>
      <c r="M144" s="43"/>
      <c r="N144" s="43"/>
      <c r="O144" s="43"/>
      <c r="P144" s="43"/>
      <c r="Q144" s="43"/>
      <c r="R144" s="43"/>
      <c r="S144" s="43"/>
      <c r="T144" s="43"/>
      <c r="U144" s="43"/>
      <c r="V144" s="41"/>
      <c r="W144" s="41"/>
      <c r="X144" s="41"/>
      <c r="Y144" s="41"/>
      <c r="Z144" s="41"/>
      <c r="AA144" s="41"/>
      <c r="AB144" s="41"/>
      <c r="AC144" s="41"/>
      <c r="AD144" s="41"/>
      <c r="AE144" s="41"/>
      <c r="AF144" s="41"/>
      <c r="AG144" s="41"/>
      <c r="AH144" s="41"/>
      <c r="AI144" s="41"/>
      <c r="AJ144" s="41"/>
      <c r="AK144" s="41"/>
      <c r="AL144" s="39"/>
      <c r="AN144" s="34" t="s">
        <v>172</v>
      </c>
      <c r="AO144" s="34">
        <v>1</v>
      </c>
      <c r="AP144" s="34">
        <v>1.4</v>
      </c>
      <c r="AQ144" s="34">
        <v>1.4</v>
      </c>
      <c r="AR144" s="34">
        <v>83.8</v>
      </c>
    </row>
    <row r="145" spans="1:44" s="34" customFormat="1" ht="30" customHeight="1" x14ac:dyDescent="0.25">
      <c r="A145" s="43"/>
      <c r="B145" s="56"/>
      <c r="C145" s="43"/>
      <c r="D145" s="43"/>
      <c r="E145" s="43"/>
      <c r="F145" s="43"/>
      <c r="G145" s="43"/>
      <c r="H145" s="43"/>
      <c r="I145" s="43"/>
      <c r="J145" s="43"/>
      <c r="K145" s="43"/>
      <c r="L145" s="43"/>
      <c r="M145" s="43"/>
      <c r="N145" s="43"/>
      <c r="O145" s="43"/>
      <c r="P145" s="43"/>
      <c r="Q145" s="43"/>
      <c r="R145" s="43"/>
      <c r="S145" s="43"/>
      <c r="T145" s="43"/>
      <c r="U145" s="43"/>
      <c r="V145" s="41"/>
      <c r="W145" s="41"/>
      <c r="X145" s="41"/>
      <c r="Y145" s="41"/>
      <c r="Z145" s="41"/>
      <c r="AA145" s="41"/>
      <c r="AB145" s="41"/>
      <c r="AC145" s="41"/>
      <c r="AD145" s="41"/>
      <c r="AE145" s="41"/>
      <c r="AF145" s="41"/>
      <c r="AG145" s="41"/>
      <c r="AH145" s="41"/>
      <c r="AI145" s="41"/>
      <c r="AJ145" s="41"/>
      <c r="AK145" s="41"/>
      <c r="AL145" s="39"/>
      <c r="AN145" s="34" t="s">
        <v>173</v>
      </c>
      <c r="AO145" s="34">
        <v>1</v>
      </c>
      <c r="AP145" s="34">
        <v>1.4</v>
      </c>
      <c r="AQ145" s="34">
        <v>1.4</v>
      </c>
      <c r="AR145" s="34">
        <v>85.1</v>
      </c>
    </row>
    <row r="146" spans="1:44" s="34" customFormat="1" ht="30" customHeight="1" x14ac:dyDescent="0.25">
      <c r="A146" s="43"/>
      <c r="B146" s="56"/>
      <c r="C146" s="43"/>
      <c r="D146" s="43"/>
      <c r="E146" s="43"/>
      <c r="F146" s="43"/>
      <c r="G146" s="43"/>
      <c r="H146" s="43"/>
      <c r="I146" s="43"/>
      <c r="J146" s="43"/>
      <c r="K146" s="43"/>
      <c r="L146" s="43"/>
      <c r="M146" s="43"/>
      <c r="N146" s="43"/>
      <c r="O146" s="43"/>
      <c r="P146" s="43"/>
      <c r="Q146" s="43"/>
      <c r="R146" s="43"/>
      <c r="S146" s="43"/>
      <c r="T146" s="43"/>
      <c r="U146" s="43"/>
      <c r="V146" s="41"/>
      <c r="W146" s="41"/>
      <c r="X146" s="41"/>
      <c r="Y146" s="41"/>
      <c r="Z146" s="41"/>
      <c r="AA146" s="41"/>
      <c r="AB146" s="41"/>
      <c r="AC146" s="41"/>
      <c r="AD146" s="41"/>
      <c r="AE146" s="41"/>
      <c r="AF146" s="41"/>
      <c r="AG146" s="41"/>
      <c r="AH146" s="41"/>
      <c r="AI146" s="41"/>
      <c r="AJ146" s="41"/>
      <c r="AK146" s="41"/>
      <c r="AL146" s="39"/>
      <c r="AN146" s="34" t="s">
        <v>174</v>
      </c>
      <c r="AO146" s="34">
        <v>1</v>
      </c>
      <c r="AP146" s="34">
        <v>1.4</v>
      </c>
      <c r="AQ146" s="34">
        <v>1.4</v>
      </c>
      <c r="AR146" s="34">
        <v>86.5</v>
      </c>
    </row>
    <row r="147" spans="1:44" s="34" customFormat="1" ht="30" customHeight="1" x14ac:dyDescent="0.25">
      <c r="A147" s="143"/>
      <c r="B147" s="143"/>
      <c r="C147" s="143"/>
      <c r="D147" s="143"/>
      <c r="E147" s="143"/>
      <c r="F147" s="43"/>
      <c r="G147" s="43"/>
      <c r="H147" s="43"/>
      <c r="I147" s="43"/>
      <c r="J147" s="43"/>
      <c r="K147" s="43"/>
      <c r="L147" s="43"/>
      <c r="M147" s="43"/>
      <c r="N147" s="43"/>
      <c r="O147" s="43"/>
      <c r="P147" s="43"/>
      <c r="Q147" s="43"/>
      <c r="R147" s="43"/>
      <c r="S147" s="43"/>
      <c r="T147" s="43"/>
      <c r="U147" s="41"/>
      <c r="V147" s="41"/>
      <c r="W147" s="41"/>
      <c r="X147" s="41"/>
      <c r="Y147" s="41"/>
      <c r="Z147" s="41"/>
      <c r="AA147" s="41"/>
      <c r="AB147" s="41"/>
      <c r="AC147" s="41"/>
      <c r="AD147" s="41"/>
      <c r="AE147" s="41"/>
      <c r="AF147" s="41"/>
      <c r="AG147" s="41"/>
      <c r="AH147" s="41"/>
      <c r="AI147" s="41"/>
      <c r="AJ147" s="41"/>
      <c r="AK147" s="41"/>
      <c r="AL147" s="39"/>
      <c r="AN147" s="34" t="s">
        <v>175</v>
      </c>
      <c r="AO147" s="34">
        <v>1</v>
      </c>
      <c r="AP147" s="34">
        <v>1.4</v>
      </c>
      <c r="AQ147" s="34">
        <v>1.4</v>
      </c>
      <c r="AR147" s="34">
        <v>87.8</v>
      </c>
    </row>
    <row r="148" spans="1:44" s="34" customFormat="1" ht="30" customHeight="1" x14ac:dyDescent="0.25">
      <c r="A148" s="143"/>
      <c r="B148" s="143"/>
      <c r="C148" s="143"/>
      <c r="D148" s="143"/>
      <c r="E148" s="143"/>
      <c r="F148" s="43"/>
      <c r="G148" s="43"/>
      <c r="H148" s="43"/>
      <c r="I148" s="43"/>
      <c r="J148" s="43"/>
      <c r="K148" s="43"/>
      <c r="L148" s="43"/>
      <c r="M148" s="43"/>
      <c r="N148" s="43"/>
      <c r="O148" s="43"/>
      <c r="P148" s="43"/>
      <c r="Q148" s="43"/>
      <c r="R148" s="43"/>
      <c r="S148" s="43"/>
      <c r="T148" s="43"/>
      <c r="U148" s="41"/>
      <c r="V148" s="41"/>
      <c r="W148" s="41"/>
      <c r="X148" s="41"/>
      <c r="Y148" s="41"/>
      <c r="Z148" s="41"/>
      <c r="AA148" s="41"/>
      <c r="AB148" s="41"/>
      <c r="AC148" s="41"/>
      <c r="AD148" s="41"/>
      <c r="AE148" s="41"/>
      <c r="AF148" s="41"/>
      <c r="AG148" s="41"/>
      <c r="AH148" s="41"/>
      <c r="AI148" s="41"/>
      <c r="AJ148" s="41"/>
      <c r="AK148" s="41"/>
      <c r="AL148" s="39"/>
      <c r="AN148" s="34" t="s">
        <v>176</v>
      </c>
      <c r="AO148" s="34">
        <v>1</v>
      </c>
      <c r="AP148" s="34">
        <v>1.4</v>
      </c>
      <c r="AQ148" s="34">
        <v>1.4</v>
      </c>
      <c r="AR148" s="34">
        <v>89.2</v>
      </c>
    </row>
    <row r="149" spans="1:44" s="34" customFormat="1" ht="30" customHeight="1" x14ac:dyDescent="0.25">
      <c r="A149" s="46"/>
      <c r="B149" s="46"/>
      <c r="C149" s="46"/>
      <c r="D149" s="46"/>
      <c r="E149" s="46"/>
      <c r="F149" s="43"/>
      <c r="G149" s="43"/>
      <c r="H149" s="43"/>
      <c r="I149" s="43"/>
      <c r="J149" s="43"/>
      <c r="K149" s="43"/>
      <c r="L149" s="43"/>
      <c r="M149" s="43"/>
      <c r="N149" s="43"/>
      <c r="O149" s="43"/>
      <c r="P149" s="43"/>
      <c r="Q149" s="43"/>
      <c r="R149" s="43"/>
      <c r="S149" s="43"/>
      <c r="T149" s="43"/>
      <c r="U149" s="41"/>
      <c r="V149" s="41"/>
      <c r="W149" s="41"/>
      <c r="X149" s="41"/>
      <c r="Y149" s="41"/>
      <c r="Z149" s="41"/>
      <c r="AA149" s="41"/>
      <c r="AB149" s="41"/>
      <c r="AC149" s="41"/>
      <c r="AD149" s="41"/>
      <c r="AE149" s="41"/>
      <c r="AF149" s="41"/>
      <c r="AG149" s="41"/>
      <c r="AH149" s="41"/>
      <c r="AI149" s="41"/>
      <c r="AJ149" s="41"/>
      <c r="AK149" s="41"/>
      <c r="AL149" s="39"/>
      <c r="AN149" s="34" t="s">
        <v>177</v>
      </c>
      <c r="AO149" s="34">
        <v>1</v>
      </c>
      <c r="AP149" s="34">
        <v>1.4</v>
      </c>
      <c r="AQ149" s="34">
        <v>1.4</v>
      </c>
      <c r="AR149" s="34">
        <v>90.5</v>
      </c>
    </row>
    <row r="150" spans="1:44" s="34" customFormat="1" ht="30" customHeight="1" x14ac:dyDescent="0.25">
      <c r="A150" s="46"/>
      <c r="B150" s="46"/>
      <c r="C150" s="46"/>
      <c r="D150" s="46"/>
      <c r="E150" s="46"/>
      <c r="F150" s="43"/>
      <c r="G150" s="43"/>
      <c r="H150" s="43"/>
      <c r="I150" s="43"/>
      <c r="J150" s="43"/>
      <c r="K150" s="43"/>
      <c r="L150" s="43"/>
      <c r="M150" s="43"/>
      <c r="N150" s="43"/>
      <c r="O150" s="43"/>
      <c r="P150" s="43"/>
      <c r="Q150" s="43"/>
      <c r="R150" s="43"/>
      <c r="S150" s="43"/>
      <c r="T150" s="43"/>
      <c r="U150" s="41"/>
      <c r="V150" s="41"/>
      <c r="W150" s="41"/>
      <c r="X150" s="41"/>
      <c r="Y150" s="41"/>
      <c r="Z150" s="41"/>
      <c r="AA150" s="41"/>
      <c r="AB150" s="41"/>
      <c r="AC150" s="41"/>
      <c r="AD150" s="41"/>
      <c r="AE150" s="41"/>
      <c r="AF150" s="41"/>
      <c r="AG150" s="41"/>
      <c r="AH150" s="41"/>
      <c r="AI150" s="41"/>
      <c r="AJ150" s="41"/>
      <c r="AK150" s="41"/>
      <c r="AL150" s="39"/>
      <c r="AN150" s="34" t="s">
        <v>178</v>
      </c>
      <c r="AO150" s="34">
        <v>1</v>
      </c>
      <c r="AP150" s="34">
        <v>1.4</v>
      </c>
      <c r="AQ150" s="34">
        <v>1.4</v>
      </c>
      <c r="AR150" s="34">
        <v>91.9</v>
      </c>
    </row>
    <row r="151" spans="1:44" s="34" customFormat="1" ht="30" customHeight="1" x14ac:dyDescent="0.25">
      <c r="A151" s="46"/>
      <c r="B151" s="46"/>
      <c r="C151" s="46"/>
      <c r="D151" s="46"/>
      <c r="E151" s="46"/>
      <c r="F151" s="43"/>
      <c r="G151" s="43"/>
      <c r="H151" s="43"/>
      <c r="I151" s="43"/>
      <c r="J151" s="43"/>
      <c r="K151" s="43"/>
      <c r="L151" s="43"/>
      <c r="M151" s="43"/>
      <c r="N151" s="43"/>
      <c r="O151" s="43"/>
      <c r="P151" s="43"/>
      <c r="Q151" s="43"/>
      <c r="R151" s="43"/>
      <c r="S151" s="43"/>
      <c r="T151" s="43"/>
      <c r="U151" s="41"/>
      <c r="V151" s="41"/>
      <c r="W151" s="41"/>
      <c r="X151" s="41"/>
      <c r="Y151" s="41"/>
      <c r="Z151" s="41"/>
      <c r="AA151" s="41"/>
      <c r="AB151" s="41"/>
      <c r="AC151" s="41"/>
      <c r="AD151" s="41"/>
      <c r="AE151" s="41"/>
      <c r="AF151" s="41"/>
      <c r="AG151" s="41"/>
      <c r="AH151" s="41"/>
      <c r="AI151" s="41"/>
      <c r="AJ151" s="41"/>
      <c r="AK151" s="41"/>
      <c r="AL151" s="39"/>
      <c r="AN151" s="34" t="s">
        <v>179</v>
      </c>
      <c r="AO151" s="34">
        <v>1</v>
      </c>
      <c r="AP151" s="34">
        <v>1.4</v>
      </c>
      <c r="AQ151" s="34">
        <v>1.4</v>
      </c>
      <c r="AR151" s="34">
        <v>93.2</v>
      </c>
    </row>
    <row r="152" spans="1:44" s="34" customFormat="1" ht="30" customHeight="1" x14ac:dyDescent="0.25">
      <c r="A152" s="46"/>
      <c r="B152" s="46"/>
      <c r="C152" s="46"/>
      <c r="D152" s="46"/>
      <c r="E152" s="46"/>
      <c r="F152" s="43"/>
      <c r="G152" s="43"/>
      <c r="H152" s="43"/>
      <c r="I152" s="43"/>
      <c r="J152" s="43"/>
      <c r="K152" s="43"/>
      <c r="L152" s="43"/>
      <c r="M152" s="43"/>
      <c r="N152" s="43"/>
      <c r="O152" s="43"/>
      <c r="P152" s="43"/>
      <c r="Q152" s="43"/>
      <c r="R152" s="43"/>
      <c r="S152" s="43"/>
      <c r="T152" s="43"/>
      <c r="U152" s="41"/>
      <c r="V152" s="41"/>
      <c r="W152" s="41"/>
      <c r="X152" s="41"/>
      <c r="Y152" s="41"/>
      <c r="Z152" s="41"/>
      <c r="AA152" s="41"/>
      <c r="AB152" s="41"/>
      <c r="AC152" s="41"/>
      <c r="AD152" s="41"/>
      <c r="AE152" s="41"/>
      <c r="AF152" s="41"/>
      <c r="AG152" s="41"/>
      <c r="AH152" s="41"/>
      <c r="AI152" s="41"/>
      <c r="AJ152" s="41"/>
      <c r="AK152" s="41"/>
      <c r="AL152" s="39"/>
      <c r="AN152" s="34" t="s">
        <v>180</v>
      </c>
      <c r="AO152" s="34">
        <v>1</v>
      </c>
      <c r="AP152" s="34">
        <v>1.4</v>
      </c>
      <c r="AQ152" s="34">
        <v>1.4</v>
      </c>
      <c r="AR152" s="34">
        <v>94.6</v>
      </c>
    </row>
    <row r="153" spans="1:44" s="34" customFormat="1" ht="30" customHeight="1" x14ac:dyDescent="0.25">
      <c r="A153" s="143"/>
      <c r="B153" s="143"/>
      <c r="C153" s="143"/>
      <c r="D153" s="143"/>
      <c r="E153" s="143"/>
      <c r="F153" s="43"/>
      <c r="G153" s="43"/>
      <c r="H153" s="43"/>
      <c r="I153" s="43"/>
      <c r="J153" s="43"/>
      <c r="K153" s="43"/>
      <c r="L153" s="43"/>
      <c r="M153" s="43"/>
      <c r="N153" s="43"/>
      <c r="O153" s="43"/>
      <c r="P153" s="43"/>
      <c r="Q153" s="43"/>
      <c r="R153" s="43"/>
      <c r="S153" s="43"/>
      <c r="T153" s="43"/>
      <c r="U153" s="41"/>
      <c r="V153" s="41"/>
      <c r="W153" s="41"/>
      <c r="X153" s="41"/>
      <c r="Y153" s="41"/>
      <c r="Z153" s="41"/>
      <c r="AA153" s="41"/>
      <c r="AB153" s="41"/>
      <c r="AC153" s="41"/>
      <c r="AD153" s="41"/>
      <c r="AE153" s="41"/>
      <c r="AF153" s="41"/>
      <c r="AG153" s="41"/>
      <c r="AH153" s="41"/>
      <c r="AI153" s="41"/>
      <c r="AJ153" s="41"/>
      <c r="AK153" s="41"/>
      <c r="AL153" s="39"/>
      <c r="AN153" s="34" t="s">
        <v>181</v>
      </c>
      <c r="AO153" s="34">
        <v>1</v>
      </c>
      <c r="AP153" s="34">
        <v>1.4</v>
      </c>
      <c r="AQ153" s="34">
        <v>1.4</v>
      </c>
      <c r="AR153" s="34">
        <v>95.9</v>
      </c>
    </row>
    <row r="154" spans="1:44" s="34" customFormat="1" ht="30.75" thickBot="1" x14ac:dyDescent="0.3">
      <c r="A154" s="143"/>
      <c r="B154" s="143"/>
      <c r="C154" s="143"/>
      <c r="D154" s="143"/>
      <c r="E154" s="143"/>
      <c r="F154" s="43"/>
      <c r="G154" s="43"/>
      <c r="H154" s="43"/>
      <c r="I154" s="43"/>
      <c r="J154" s="43"/>
      <c r="K154" s="43"/>
      <c r="L154" s="43"/>
      <c r="M154" s="43"/>
      <c r="N154" s="43"/>
      <c r="O154" s="43"/>
      <c r="P154" s="43"/>
      <c r="Q154" s="43"/>
      <c r="R154" s="43"/>
      <c r="S154" s="43"/>
      <c r="T154" s="43"/>
      <c r="U154" s="41"/>
      <c r="V154" s="41"/>
      <c r="W154" s="41"/>
      <c r="X154" s="41"/>
      <c r="Y154" s="41"/>
      <c r="Z154" s="41"/>
      <c r="AA154" s="41"/>
      <c r="AB154" s="41"/>
      <c r="AC154" s="41"/>
      <c r="AD154" s="41"/>
      <c r="AE154" s="41"/>
      <c r="AF154" s="41"/>
      <c r="AG154" s="41"/>
      <c r="AH154" s="41"/>
      <c r="AI154" s="41"/>
      <c r="AJ154" s="41"/>
      <c r="AK154" s="41"/>
      <c r="AL154" s="39"/>
      <c r="AN154" s="34" t="s">
        <v>182</v>
      </c>
      <c r="AO154" s="34">
        <v>1</v>
      </c>
      <c r="AP154" s="34">
        <v>1.4</v>
      </c>
      <c r="AQ154" s="34">
        <v>1.4</v>
      </c>
      <c r="AR154" s="34">
        <v>97.3</v>
      </c>
    </row>
    <row r="155" spans="1:44" s="34" customFormat="1" x14ac:dyDescent="0.25">
      <c r="A155" s="43"/>
      <c r="B155" s="39"/>
      <c r="C155" s="39"/>
      <c r="D155" s="39"/>
      <c r="E155" s="39"/>
      <c r="F155" s="39"/>
      <c r="G155" s="43"/>
      <c r="H155" s="43"/>
      <c r="I155" s="43"/>
      <c r="J155" s="43"/>
      <c r="K155" s="43"/>
      <c r="L155" s="43"/>
      <c r="M155" s="43"/>
      <c r="N155" s="43"/>
      <c r="O155" s="43"/>
      <c r="P155" s="43"/>
      <c r="Q155" s="43"/>
      <c r="R155" s="43"/>
      <c r="S155" s="43"/>
      <c r="T155" s="43"/>
      <c r="U155" s="43"/>
      <c r="V155" s="109" t="s">
        <v>9</v>
      </c>
      <c r="W155" s="110"/>
      <c r="X155" s="110"/>
      <c r="Y155" s="110"/>
      <c r="Z155" s="110"/>
      <c r="AA155" s="111"/>
      <c r="AB155" s="28"/>
      <c r="AC155" s="109" t="s">
        <v>10</v>
      </c>
      <c r="AD155" s="110"/>
      <c r="AE155" s="110"/>
      <c r="AF155" s="110"/>
      <c r="AG155" s="110"/>
      <c r="AH155" s="111"/>
      <c r="AI155" s="115" t="s">
        <v>11</v>
      </c>
      <c r="AJ155" s="115"/>
      <c r="AK155" s="115"/>
      <c r="AL155" s="115"/>
      <c r="AN155" s="93" t="s">
        <v>183</v>
      </c>
      <c r="AO155" s="34">
        <v>1</v>
      </c>
      <c r="AP155" s="34">
        <v>1.4</v>
      </c>
      <c r="AQ155" s="34">
        <v>1.4</v>
      </c>
      <c r="AR155" s="34">
        <v>98.6</v>
      </c>
    </row>
    <row r="156" spans="1:44" s="34" customFormat="1" x14ac:dyDescent="0.25">
      <c r="A156" s="43"/>
      <c r="B156" s="62"/>
      <c r="C156" s="62"/>
      <c r="D156" s="62"/>
      <c r="E156" s="62"/>
      <c r="F156" s="62"/>
      <c r="G156" s="43"/>
      <c r="H156" s="43"/>
      <c r="I156" s="43"/>
      <c r="J156" s="43"/>
      <c r="K156" s="43"/>
      <c r="L156" s="43"/>
      <c r="M156" s="43"/>
      <c r="N156" s="43"/>
      <c r="O156" s="43"/>
      <c r="P156" s="43"/>
      <c r="Q156" s="43"/>
      <c r="R156" s="43"/>
      <c r="S156" s="43"/>
      <c r="T156" s="43"/>
      <c r="U156" s="43"/>
      <c r="V156" s="122"/>
      <c r="W156" s="123"/>
      <c r="X156" s="123"/>
      <c r="Y156" s="123"/>
      <c r="Z156" s="123"/>
      <c r="AA156" s="128"/>
      <c r="AB156" s="28"/>
      <c r="AC156" s="122"/>
      <c r="AD156" s="123"/>
      <c r="AE156" s="123"/>
      <c r="AF156" s="123"/>
      <c r="AG156" s="123"/>
      <c r="AH156" s="128"/>
      <c r="AI156" s="115"/>
      <c r="AJ156" s="115"/>
      <c r="AK156" s="115"/>
      <c r="AL156" s="115"/>
      <c r="AN156" s="34" t="s">
        <v>184</v>
      </c>
      <c r="AO156" s="34">
        <v>1</v>
      </c>
      <c r="AP156" s="34">
        <v>1.4</v>
      </c>
      <c r="AQ156" s="34">
        <v>1.4</v>
      </c>
      <c r="AR156" s="34">
        <v>100</v>
      </c>
    </row>
    <row r="157" spans="1:44" s="37" customFormat="1" ht="18.75" customHeight="1" x14ac:dyDescent="0.25">
      <c r="A157" s="74"/>
      <c r="B157" s="97" t="s">
        <v>48</v>
      </c>
      <c r="C157" s="97"/>
      <c r="D157" s="97"/>
      <c r="E157" s="97"/>
      <c r="F157" s="97"/>
      <c r="G157" s="97"/>
      <c r="H157" s="97"/>
      <c r="I157" s="97"/>
      <c r="J157" s="97"/>
      <c r="K157" s="97"/>
      <c r="L157" s="97"/>
      <c r="M157" s="97"/>
      <c r="N157" s="97"/>
      <c r="O157" s="97"/>
      <c r="P157" s="97"/>
      <c r="Q157" s="97"/>
      <c r="R157" s="97"/>
      <c r="S157" s="97"/>
      <c r="T157" s="97"/>
      <c r="U157" s="97"/>
      <c r="V157" s="51">
        <v>1</v>
      </c>
      <c r="W157" s="51">
        <v>2</v>
      </c>
      <c r="X157" s="51">
        <v>3</v>
      </c>
      <c r="Y157" s="51">
        <v>4</v>
      </c>
      <c r="Z157" s="51">
        <v>5</v>
      </c>
      <c r="AA157" s="51" t="s">
        <v>34</v>
      </c>
      <c r="AB157" s="64" t="s">
        <v>13</v>
      </c>
      <c r="AC157" s="51">
        <v>1</v>
      </c>
      <c r="AD157" s="51">
        <v>2</v>
      </c>
      <c r="AE157" s="51">
        <v>3</v>
      </c>
      <c r="AF157" s="51">
        <v>4</v>
      </c>
      <c r="AG157" s="51">
        <v>5</v>
      </c>
      <c r="AH157" s="51" t="s">
        <v>34</v>
      </c>
      <c r="AI157" s="65" t="s">
        <v>14</v>
      </c>
      <c r="AJ157" s="65" t="s">
        <v>40</v>
      </c>
      <c r="AK157" s="65" t="s">
        <v>16</v>
      </c>
      <c r="AL157" s="65" t="s">
        <v>17</v>
      </c>
      <c r="AN157" s="37" t="s">
        <v>8</v>
      </c>
      <c r="AO157" s="37">
        <v>74</v>
      </c>
      <c r="AP157" s="37">
        <v>100</v>
      </c>
      <c r="AQ157" s="37">
        <v>100</v>
      </c>
    </row>
    <row r="158" spans="1:44" s="37" customFormat="1" ht="18.75" customHeight="1" x14ac:dyDescent="0.25">
      <c r="A158" s="55" t="s">
        <v>72</v>
      </c>
      <c r="B158" s="135" t="s">
        <v>49</v>
      </c>
      <c r="C158" s="135"/>
      <c r="D158" s="135"/>
      <c r="E158" s="135"/>
      <c r="F158" s="135"/>
      <c r="G158" s="135"/>
      <c r="H158" s="135"/>
      <c r="I158" s="135"/>
      <c r="J158" s="135"/>
      <c r="K158" s="135"/>
      <c r="L158" s="135"/>
      <c r="M158" s="135"/>
      <c r="N158" s="135"/>
      <c r="O158" s="135"/>
      <c r="P158" s="135"/>
      <c r="Q158" s="135"/>
      <c r="R158" s="135"/>
      <c r="S158" s="135"/>
      <c r="T158" s="135"/>
      <c r="U158" s="129"/>
      <c r="V158" s="91">
        <f>+AN18</f>
        <v>5</v>
      </c>
      <c r="W158" s="91">
        <f t="shared" ref="W158:AA171" si="44">+AO18</f>
        <v>13</v>
      </c>
      <c r="X158" s="91">
        <f t="shared" si="44"/>
        <v>13</v>
      </c>
      <c r="Y158" s="91">
        <f t="shared" si="44"/>
        <v>22</v>
      </c>
      <c r="Z158" s="91">
        <f t="shared" si="44"/>
        <v>15</v>
      </c>
      <c r="AA158" s="91">
        <f t="shared" si="44"/>
        <v>6</v>
      </c>
      <c r="AB158" s="89">
        <f t="shared" ref="AB158:AB171" si="45">SUM(V158:AA158)</f>
        <v>74</v>
      </c>
      <c r="AC158" s="36">
        <f>V158/$AB158</f>
        <v>6.7567567567567571E-2</v>
      </c>
      <c r="AD158" s="36">
        <f t="shared" ref="AD158:AH170" si="46">W158/$AB158</f>
        <v>0.17567567567567569</v>
      </c>
      <c r="AE158" s="36">
        <f t="shared" si="46"/>
        <v>0.17567567567567569</v>
      </c>
      <c r="AF158" s="36">
        <f t="shared" si="46"/>
        <v>0.29729729729729731</v>
      </c>
      <c r="AG158" s="36">
        <f t="shared" si="46"/>
        <v>0.20270270270270271</v>
      </c>
      <c r="AH158" s="36">
        <f t="shared" si="46"/>
        <v>8.1081081081081086E-2</v>
      </c>
      <c r="AI158" s="90">
        <f>+BA18</f>
        <v>3.43</v>
      </c>
      <c r="AJ158" s="90">
        <f t="shared" ref="AJ158:AL171" si="47">+BB18</f>
        <v>1.24</v>
      </c>
      <c r="AK158" s="95">
        <f t="shared" si="47"/>
        <v>4</v>
      </c>
      <c r="AL158" s="95">
        <f t="shared" si="47"/>
        <v>4</v>
      </c>
    </row>
    <row r="159" spans="1:44" s="37" customFormat="1" ht="18.75" customHeight="1" x14ac:dyDescent="0.25">
      <c r="A159" s="55" t="s">
        <v>73</v>
      </c>
      <c r="B159" s="135" t="s">
        <v>50</v>
      </c>
      <c r="C159" s="135" t="s">
        <v>51</v>
      </c>
      <c r="D159" s="135" t="s">
        <v>51</v>
      </c>
      <c r="E159" s="135" t="s">
        <v>51</v>
      </c>
      <c r="F159" s="135" t="s">
        <v>51</v>
      </c>
      <c r="G159" s="135" t="s">
        <v>51</v>
      </c>
      <c r="H159" s="135" t="s">
        <v>51</v>
      </c>
      <c r="I159" s="135" t="s">
        <v>51</v>
      </c>
      <c r="J159" s="135" t="s">
        <v>51</v>
      </c>
      <c r="K159" s="135" t="s">
        <v>51</v>
      </c>
      <c r="L159" s="135" t="s">
        <v>51</v>
      </c>
      <c r="M159" s="135" t="s">
        <v>51</v>
      </c>
      <c r="N159" s="135" t="s">
        <v>51</v>
      </c>
      <c r="O159" s="135" t="s">
        <v>51</v>
      </c>
      <c r="P159" s="135" t="s">
        <v>51</v>
      </c>
      <c r="Q159" s="135" t="s">
        <v>51</v>
      </c>
      <c r="R159" s="135" t="s">
        <v>51</v>
      </c>
      <c r="S159" s="135" t="s">
        <v>51</v>
      </c>
      <c r="T159" s="135" t="s">
        <v>51</v>
      </c>
      <c r="U159" s="129" t="s">
        <v>51</v>
      </c>
      <c r="V159" s="91">
        <f t="shared" ref="V159:V171" si="48">+AN19</f>
        <v>4</v>
      </c>
      <c r="W159" s="91">
        <f t="shared" si="44"/>
        <v>12</v>
      </c>
      <c r="X159" s="91">
        <f t="shared" si="44"/>
        <v>15</v>
      </c>
      <c r="Y159" s="91">
        <f t="shared" si="44"/>
        <v>30</v>
      </c>
      <c r="Z159" s="91">
        <f t="shared" si="44"/>
        <v>13</v>
      </c>
      <c r="AA159" s="91">
        <f t="shared" si="44"/>
        <v>0</v>
      </c>
      <c r="AB159" s="89">
        <f t="shared" si="45"/>
        <v>74</v>
      </c>
      <c r="AC159" s="36">
        <f t="shared" ref="AC159:AC170" si="49">V159/$AB159</f>
        <v>5.4054054054054057E-2</v>
      </c>
      <c r="AD159" s="36">
        <f t="shared" si="46"/>
        <v>0.16216216216216217</v>
      </c>
      <c r="AE159" s="36">
        <f t="shared" si="46"/>
        <v>0.20270270270270271</v>
      </c>
      <c r="AF159" s="36">
        <f t="shared" si="46"/>
        <v>0.40540540540540543</v>
      </c>
      <c r="AG159" s="36">
        <f t="shared" si="46"/>
        <v>0.17567567567567569</v>
      </c>
      <c r="AH159" s="36">
        <f t="shared" si="46"/>
        <v>0</v>
      </c>
      <c r="AI159" s="90">
        <f t="shared" ref="AI159:AI171" si="50">+BA19</f>
        <v>3.49</v>
      </c>
      <c r="AJ159" s="90">
        <f t="shared" si="47"/>
        <v>1.1299999999999999</v>
      </c>
      <c r="AK159" s="95">
        <f t="shared" si="47"/>
        <v>4</v>
      </c>
      <c r="AL159" s="95">
        <f t="shared" si="47"/>
        <v>4</v>
      </c>
    </row>
    <row r="160" spans="1:44" s="37" customFormat="1" ht="18.75" customHeight="1" x14ac:dyDescent="0.25">
      <c r="A160" s="55" t="s">
        <v>74</v>
      </c>
      <c r="B160" s="135" t="s">
        <v>52</v>
      </c>
      <c r="C160" s="135" t="s">
        <v>53</v>
      </c>
      <c r="D160" s="135" t="s">
        <v>53</v>
      </c>
      <c r="E160" s="135" t="s">
        <v>53</v>
      </c>
      <c r="F160" s="135" t="s">
        <v>53</v>
      </c>
      <c r="G160" s="135" t="s">
        <v>53</v>
      </c>
      <c r="H160" s="135" t="s">
        <v>53</v>
      </c>
      <c r="I160" s="135" t="s">
        <v>53</v>
      </c>
      <c r="J160" s="135" t="s">
        <v>53</v>
      </c>
      <c r="K160" s="135" t="s">
        <v>53</v>
      </c>
      <c r="L160" s="135" t="s">
        <v>53</v>
      </c>
      <c r="M160" s="135" t="s">
        <v>53</v>
      </c>
      <c r="N160" s="135" t="s">
        <v>53</v>
      </c>
      <c r="O160" s="135" t="s">
        <v>53</v>
      </c>
      <c r="P160" s="135" t="s">
        <v>53</v>
      </c>
      <c r="Q160" s="135" t="s">
        <v>53</v>
      </c>
      <c r="R160" s="135" t="s">
        <v>53</v>
      </c>
      <c r="S160" s="135" t="s">
        <v>53</v>
      </c>
      <c r="T160" s="135" t="s">
        <v>53</v>
      </c>
      <c r="U160" s="129" t="s">
        <v>53</v>
      </c>
      <c r="V160" s="91">
        <f t="shared" si="48"/>
        <v>5</v>
      </c>
      <c r="W160" s="91">
        <f t="shared" si="44"/>
        <v>10</v>
      </c>
      <c r="X160" s="91">
        <f t="shared" si="44"/>
        <v>18</v>
      </c>
      <c r="Y160" s="91">
        <f t="shared" si="44"/>
        <v>31</v>
      </c>
      <c r="Z160" s="91">
        <f t="shared" si="44"/>
        <v>9</v>
      </c>
      <c r="AA160" s="91">
        <f t="shared" si="44"/>
        <v>1</v>
      </c>
      <c r="AB160" s="89">
        <f t="shared" si="45"/>
        <v>74</v>
      </c>
      <c r="AC160" s="36">
        <f t="shared" si="49"/>
        <v>6.7567567567567571E-2</v>
      </c>
      <c r="AD160" s="36">
        <f t="shared" si="46"/>
        <v>0.13513513513513514</v>
      </c>
      <c r="AE160" s="36">
        <f t="shared" si="46"/>
        <v>0.24324324324324326</v>
      </c>
      <c r="AF160" s="36">
        <f t="shared" si="46"/>
        <v>0.41891891891891891</v>
      </c>
      <c r="AG160" s="36">
        <f t="shared" si="46"/>
        <v>0.12162162162162163</v>
      </c>
      <c r="AH160" s="36">
        <f t="shared" si="46"/>
        <v>1.3513513513513514E-2</v>
      </c>
      <c r="AI160" s="90">
        <f t="shared" si="50"/>
        <v>3.4</v>
      </c>
      <c r="AJ160" s="90">
        <f t="shared" si="47"/>
        <v>1.0900000000000001</v>
      </c>
      <c r="AK160" s="95">
        <f t="shared" si="47"/>
        <v>4</v>
      </c>
      <c r="AL160" s="95">
        <f t="shared" si="47"/>
        <v>4</v>
      </c>
    </row>
    <row r="161" spans="1:38" s="37" customFormat="1" ht="18.75" customHeight="1" x14ac:dyDescent="0.25">
      <c r="A161" s="55" t="s">
        <v>75</v>
      </c>
      <c r="B161" s="135" t="s">
        <v>54</v>
      </c>
      <c r="C161" s="135" t="s">
        <v>55</v>
      </c>
      <c r="D161" s="135" t="s">
        <v>55</v>
      </c>
      <c r="E161" s="135" t="s">
        <v>55</v>
      </c>
      <c r="F161" s="135" t="s">
        <v>55</v>
      </c>
      <c r="G161" s="135" t="s">
        <v>55</v>
      </c>
      <c r="H161" s="135" t="s">
        <v>55</v>
      </c>
      <c r="I161" s="135" t="s">
        <v>55</v>
      </c>
      <c r="J161" s="135" t="s">
        <v>55</v>
      </c>
      <c r="K161" s="135" t="s">
        <v>55</v>
      </c>
      <c r="L161" s="135" t="s">
        <v>55</v>
      </c>
      <c r="M161" s="135" t="s">
        <v>55</v>
      </c>
      <c r="N161" s="135" t="s">
        <v>55</v>
      </c>
      <c r="O161" s="135" t="s">
        <v>55</v>
      </c>
      <c r="P161" s="135" t="s">
        <v>55</v>
      </c>
      <c r="Q161" s="135" t="s">
        <v>55</v>
      </c>
      <c r="R161" s="135" t="s">
        <v>55</v>
      </c>
      <c r="S161" s="135" t="s">
        <v>55</v>
      </c>
      <c r="T161" s="135" t="s">
        <v>55</v>
      </c>
      <c r="U161" s="129" t="s">
        <v>55</v>
      </c>
      <c r="V161" s="91">
        <f t="shared" si="48"/>
        <v>9</v>
      </c>
      <c r="W161" s="91">
        <f t="shared" si="44"/>
        <v>9</v>
      </c>
      <c r="X161" s="91">
        <f t="shared" si="44"/>
        <v>16</v>
      </c>
      <c r="Y161" s="91">
        <f t="shared" si="44"/>
        <v>25</v>
      </c>
      <c r="Z161" s="91">
        <f t="shared" si="44"/>
        <v>14</v>
      </c>
      <c r="AA161" s="91">
        <f t="shared" si="44"/>
        <v>1</v>
      </c>
      <c r="AB161" s="89">
        <f t="shared" si="45"/>
        <v>74</v>
      </c>
      <c r="AC161" s="36">
        <f t="shared" si="49"/>
        <v>0.12162162162162163</v>
      </c>
      <c r="AD161" s="36">
        <f t="shared" si="46"/>
        <v>0.12162162162162163</v>
      </c>
      <c r="AE161" s="36">
        <f t="shared" si="46"/>
        <v>0.21621621621621623</v>
      </c>
      <c r="AF161" s="36">
        <f t="shared" si="46"/>
        <v>0.33783783783783783</v>
      </c>
      <c r="AG161" s="36">
        <f t="shared" si="46"/>
        <v>0.1891891891891892</v>
      </c>
      <c r="AH161" s="36">
        <f t="shared" si="46"/>
        <v>1.3513513513513514E-2</v>
      </c>
      <c r="AI161" s="90">
        <f t="shared" si="50"/>
        <v>3.36</v>
      </c>
      <c r="AJ161" s="90">
        <f t="shared" si="47"/>
        <v>1.27</v>
      </c>
      <c r="AK161" s="95">
        <f t="shared" si="47"/>
        <v>4</v>
      </c>
      <c r="AL161" s="95">
        <f t="shared" si="47"/>
        <v>4</v>
      </c>
    </row>
    <row r="162" spans="1:38" s="37" customFormat="1" ht="18.75" customHeight="1" x14ac:dyDescent="0.25">
      <c r="A162" s="55" t="s">
        <v>76</v>
      </c>
      <c r="B162" s="129" t="s">
        <v>65</v>
      </c>
      <c r="C162" s="130"/>
      <c r="D162" s="130"/>
      <c r="E162" s="130"/>
      <c r="F162" s="130"/>
      <c r="G162" s="130"/>
      <c r="H162" s="130"/>
      <c r="I162" s="130"/>
      <c r="J162" s="130"/>
      <c r="K162" s="130"/>
      <c r="L162" s="130"/>
      <c r="M162" s="130"/>
      <c r="N162" s="130"/>
      <c r="O162" s="130"/>
      <c r="P162" s="130"/>
      <c r="Q162" s="130"/>
      <c r="R162" s="130"/>
      <c r="S162" s="130"/>
      <c r="T162" s="130"/>
      <c r="U162" s="130"/>
      <c r="V162" s="91">
        <f t="shared" si="48"/>
        <v>3</v>
      </c>
      <c r="W162" s="91">
        <f t="shared" si="44"/>
        <v>10</v>
      </c>
      <c r="X162" s="91">
        <f t="shared" si="44"/>
        <v>21</v>
      </c>
      <c r="Y162" s="91">
        <f t="shared" si="44"/>
        <v>25</v>
      </c>
      <c r="Z162" s="91">
        <f t="shared" si="44"/>
        <v>15</v>
      </c>
      <c r="AA162" s="91">
        <f t="shared" si="44"/>
        <v>0</v>
      </c>
      <c r="AB162" s="89">
        <f t="shared" si="45"/>
        <v>74</v>
      </c>
      <c r="AC162" s="36">
        <f t="shared" si="49"/>
        <v>4.0540540540540543E-2</v>
      </c>
      <c r="AD162" s="36">
        <f t="shared" si="46"/>
        <v>0.13513513513513514</v>
      </c>
      <c r="AE162" s="36">
        <f t="shared" ref="AE162:AE164" si="51">X162/$AB162</f>
        <v>0.28378378378378377</v>
      </c>
      <c r="AF162" s="36">
        <f t="shared" ref="AF162:AF164" si="52">Y162/$AB162</f>
        <v>0.33783783783783783</v>
      </c>
      <c r="AG162" s="36">
        <f t="shared" ref="AG162:AG164" si="53">Z162/$AB162</f>
        <v>0.20270270270270271</v>
      </c>
      <c r="AH162" s="36">
        <f t="shared" ref="AH162:AH164" si="54">AA162/$AB162</f>
        <v>0</v>
      </c>
      <c r="AI162" s="90">
        <f t="shared" si="50"/>
        <v>3.53</v>
      </c>
      <c r="AJ162" s="90">
        <f t="shared" si="47"/>
        <v>1.0900000000000001</v>
      </c>
      <c r="AK162" s="95">
        <f t="shared" si="47"/>
        <v>4</v>
      </c>
      <c r="AL162" s="95">
        <f t="shared" si="47"/>
        <v>4</v>
      </c>
    </row>
    <row r="163" spans="1:38" s="37" customFormat="1" ht="18.75" customHeight="1" x14ac:dyDescent="0.25">
      <c r="A163" s="55" t="s">
        <v>77</v>
      </c>
      <c r="B163" s="129" t="s">
        <v>66</v>
      </c>
      <c r="C163" s="130"/>
      <c r="D163" s="130"/>
      <c r="E163" s="130"/>
      <c r="F163" s="130"/>
      <c r="G163" s="130"/>
      <c r="H163" s="130"/>
      <c r="I163" s="130"/>
      <c r="J163" s="130"/>
      <c r="K163" s="130"/>
      <c r="L163" s="130"/>
      <c r="M163" s="130"/>
      <c r="N163" s="130"/>
      <c r="O163" s="130"/>
      <c r="P163" s="130"/>
      <c r="Q163" s="130"/>
      <c r="R163" s="130"/>
      <c r="S163" s="130"/>
      <c r="T163" s="130"/>
      <c r="U163" s="130"/>
      <c r="V163" s="91">
        <f t="shared" si="48"/>
        <v>3</v>
      </c>
      <c r="W163" s="91">
        <f t="shared" si="44"/>
        <v>12</v>
      </c>
      <c r="X163" s="91">
        <f t="shared" si="44"/>
        <v>24</v>
      </c>
      <c r="Y163" s="91">
        <f t="shared" si="44"/>
        <v>20</v>
      </c>
      <c r="Z163" s="91">
        <f t="shared" si="44"/>
        <v>15</v>
      </c>
      <c r="AA163" s="91">
        <f t="shared" si="44"/>
        <v>0</v>
      </c>
      <c r="AB163" s="89">
        <f t="shared" si="45"/>
        <v>74</v>
      </c>
      <c r="AC163" s="36">
        <f t="shared" si="49"/>
        <v>4.0540540540540543E-2</v>
      </c>
      <c r="AD163" s="36">
        <f t="shared" si="46"/>
        <v>0.16216216216216217</v>
      </c>
      <c r="AE163" s="36">
        <f t="shared" si="51"/>
        <v>0.32432432432432434</v>
      </c>
      <c r="AF163" s="36">
        <f t="shared" si="52"/>
        <v>0.27027027027027029</v>
      </c>
      <c r="AG163" s="36">
        <f t="shared" si="53"/>
        <v>0.20270270270270271</v>
      </c>
      <c r="AH163" s="36">
        <f t="shared" si="54"/>
        <v>0</v>
      </c>
      <c r="AI163" s="90">
        <f t="shared" si="50"/>
        <v>3.43</v>
      </c>
      <c r="AJ163" s="90">
        <f t="shared" si="47"/>
        <v>1.1100000000000001</v>
      </c>
      <c r="AK163" s="95">
        <f t="shared" si="47"/>
        <v>3</v>
      </c>
      <c r="AL163" s="95">
        <f t="shared" si="47"/>
        <v>3</v>
      </c>
    </row>
    <row r="164" spans="1:38" s="37" customFormat="1" ht="18.75" customHeight="1" x14ac:dyDescent="0.25">
      <c r="A164" s="55" t="s">
        <v>78</v>
      </c>
      <c r="B164" s="129" t="s">
        <v>67</v>
      </c>
      <c r="C164" s="130"/>
      <c r="D164" s="130"/>
      <c r="E164" s="130"/>
      <c r="F164" s="130"/>
      <c r="G164" s="130"/>
      <c r="H164" s="130"/>
      <c r="I164" s="130"/>
      <c r="J164" s="130"/>
      <c r="K164" s="130"/>
      <c r="L164" s="130"/>
      <c r="M164" s="130"/>
      <c r="N164" s="130"/>
      <c r="O164" s="130"/>
      <c r="P164" s="130"/>
      <c r="Q164" s="130"/>
      <c r="R164" s="130"/>
      <c r="S164" s="130"/>
      <c r="T164" s="130"/>
      <c r="U164" s="130"/>
      <c r="V164" s="91">
        <f t="shared" si="48"/>
        <v>5</v>
      </c>
      <c r="W164" s="91">
        <f t="shared" si="44"/>
        <v>11</v>
      </c>
      <c r="X164" s="91">
        <f t="shared" si="44"/>
        <v>19</v>
      </c>
      <c r="Y164" s="91">
        <f t="shared" si="44"/>
        <v>26</v>
      </c>
      <c r="Z164" s="91">
        <f t="shared" si="44"/>
        <v>13</v>
      </c>
      <c r="AA164" s="91">
        <f t="shared" si="44"/>
        <v>0</v>
      </c>
      <c r="AB164" s="89">
        <f t="shared" si="45"/>
        <v>74</v>
      </c>
      <c r="AC164" s="36">
        <f t="shared" si="49"/>
        <v>6.7567567567567571E-2</v>
      </c>
      <c r="AD164" s="36">
        <f t="shared" si="46"/>
        <v>0.14864864864864866</v>
      </c>
      <c r="AE164" s="36">
        <f t="shared" si="51"/>
        <v>0.25675675675675674</v>
      </c>
      <c r="AF164" s="36">
        <f t="shared" si="52"/>
        <v>0.35135135135135137</v>
      </c>
      <c r="AG164" s="36">
        <f t="shared" si="53"/>
        <v>0.17567567567567569</v>
      </c>
      <c r="AH164" s="36">
        <f t="shared" si="54"/>
        <v>0</v>
      </c>
      <c r="AI164" s="90">
        <f t="shared" si="50"/>
        <v>3.42</v>
      </c>
      <c r="AJ164" s="90">
        <f t="shared" si="47"/>
        <v>1.1499999999999999</v>
      </c>
      <c r="AK164" s="95">
        <f t="shared" si="47"/>
        <v>4</v>
      </c>
      <c r="AL164" s="95">
        <f t="shared" si="47"/>
        <v>4</v>
      </c>
    </row>
    <row r="165" spans="1:38" s="37" customFormat="1" ht="18.75" customHeight="1" x14ac:dyDescent="0.25">
      <c r="A165" s="55" t="s">
        <v>79</v>
      </c>
      <c r="B165" s="135" t="s">
        <v>56</v>
      </c>
      <c r="C165" s="135" t="s">
        <v>57</v>
      </c>
      <c r="D165" s="135" t="s">
        <v>57</v>
      </c>
      <c r="E165" s="135" t="s">
        <v>57</v>
      </c>
      <c r="F165" s="135" t="s">
        <v>57</v>
      </c>
      <c r="G165" s="135" t="s">
        <v>57</v>
      </c>
      <c r="H165" s="135" t="s">
        <v>57</v>
      </c>
      <c r="I165" s="135" t="s">
        <v>57</v>
      </c>
      <c r="J165" s="135" t="s">
        <v>57</v>
      </c>
      <c r="K165" s="135" t="s">
        <v>57</v>
      </c>
      <c r="L165" s="135" t="s">
        <v>57</v>
      </c>
      <c r="M165" s="135" t="s">
        <v>57</v>
      </c>
      <c r="N165" s="135" t="s">
        <v>57</v>
      </c>
      <c r="O165" s="135" t="s">
        <v>57</v>
      </c>
      <c r="P165" s="135" t="s">
        <v>57</v>
      </c>
      <c r="Q165" s="135" t="s">
        <v>57</v>
      </c>
      <c r="R165" s="135" t="s">
        <v>57</v>
      </c>
      <c r="S165" s="135" t="s">
        <v>57</v>
      </c>
      <c r="T165" s="135" t="s">
        <v>57</v>
      </c>
      <c r="U165" s="129" t="s">
        <v>57</v>
      </c>
      <c r="V165" s="91">
        <f t="shared" si="48"/>
        <v>4</v>
      </c>
      <c r="W165" s="91">
        <f t="shared" si="44"/>
        <v>5</v>
      </c>
      <c r="X165" s="91">
        <f t="shared" si="44"/>
        <v>10</v>
      </c>
      <c r="Y165" s="91">
        <f t="shared" si="44"/>
        <v>29</v>
      </c>
      <c r="Z165" s="91">
        <f t="shared" si="44"/>
        <v>26</v>
      </c>
      <c r="AA165" s="91">
        <f t="shared" si="44"/>
        <v>0</v>
      </c>
      <c r="AB165" s="89">
        <f t="shared" si="45"/>
        <v>74</v>
      </c>
      <c r="AC165" s="36">
        <f t="shared" si="49"/>
        <v>5.4054054054054057E-2</v>
      </c>
      <c r="AD165" s="36">
        <f t="shared" si="46"/>
        <v>6.7567567567567571E-2</v>
      </c>
      <c r="AE165" s="36">
        <f t="shared" si="46"/>
        <v>0.13513513513513514</v>
      </c>
      <c r="AF165" s="36">
        <f t="shared" si="46"/>
        <v>0.39189189189189189</v>
      </c>
      <c r="AG165" s="36">
        <f t="shared" si="46"/>
        <v>0.35135135135135137</v>
      </c>
      <c r="AH165" s="36">
        <f t="shared" si="46"/>
        <v>0</v>
      </c>
      <c r="AI165" s="90">
        <f t="shared" si="50"/>
        <v>3.92</v>
      </c>
      <c r="AJ165" s="90">
        <f t="shared" si="47"/>
        <v>1.1200000000000001</v>
      </c>
      <c r="AK165" s="95">
        <f t="shared" si="47"/>
        <v>4</v>
      </c>
      <c r="AL165" s="95">
        <f t="shared" si="47"/>
        <v>4</v>
      </c>
    </row>
    <row r="166" spans="1:38" s="37" customFormat="1" ht="18.75" customHeight="1" x14ac:dyDescent="0.25">
      <c r="A166" s="55" t="s">
        <v>80</v>
      </c>
      <c r="B166" s="135" t="s">
        <v>58</v>
      </c>
      <c r="C166" s="135" t="s">
        <v>59</v>
      </c>
      <c r="D166" s="135" t="s">
        <v>59</v>
      </c>
      <c r="E166" s="135" t="s">
        <v>59</v>
      </c>
      <c r="F166" s="135" t="s">
        <v>59</v>
      </c>
      <c r="G166" s="135" t="s">
        <v>59</v>
      </c>
      <c r="H166" s="135" t="s">
        <v>59</v>
      </c>
      <c r="I166" s="135" t="s">
        <v>59</v>
      </c>
      <c r="J166" s="135" t="s">
        <v>59</v>
      </c>
      <c r="K166" s="135" t="s">
        <v>59</v>
      </c>
      <c r="L166" s="135" t="s">
        <v>59</v>
      </c>
      <c r="M166" s="135" t="s">
        <v>59</v>
      </c>
      <c r="N166" s="135" t="s">
        <v>59</v>
      </c>
      <c r="O166" s="135" t="s">
        <v>59</v>
      </c>
      <c r="P166" s="135" t="s">
        <v>59</v>
      </c>
      <c r="Q166" s="135" t="s">
        <v>59</v>
      </c>
      <c r="R166" s="135" t="s">
        <v>59</v>
      </c>
      <c r="S166" s="135" t="s">
        <v>59</v>
      </c>
      <c r="T166" s="135" t="s">
        <v>59</v>
      </c>
      <c r="U166" s="129" t="s">
        <v>59</v>
      </c>
      <c r="V166" s="91">
        <f t="shared" si="48"/>
        <v>4</v>
      </c>
      <c r="W166" s="91">
        <f t="shared" si="44"/>
        <v>4</v>
      </c>
      <c r="X166" s="91">
        <f t="shared" si="44"/>
        <v>13</v>
      </c>
      <c r="Y166" s="91">
        <f t="shared" si="44"/>
        <v>32</v>
      </c>
      <c r="Z166" s="91">
        <f t="shared" si="44"/>
        <v>17</v>
      </c>
      <c r="AA166" s="91">
        <f t="shared" si="44"/>
        <v>4</v>
      </c>
      <c r="AB166" s="89">
        <f t="shared" si="45"/>
        <v>74</v>
      </c>
      <c r="AC166" s="36">
        <f t="shared" si="49"/>
        <v>5.4054054054054057E-2</v>
      </c>
      <c r="AD166" s="36">
        <f>W166/$AB166</f>
        <v>5.4054054054054057E-2</v>
      </c>
      <c r="AE166" s="36">
        <f t="shared" si="46"/>
        <v>0.17567567567567569</v>
      </c>
      <c r="AF166" s="36">
        <f t="shared" si="46"/>
        <v>0.43243243243243246</v>
      </c>
      <c r="AG166" s="36">
        <f t="shared" si="46"/>
        <v>0.22972972972972974</v>
      </c>
      <c r="AH166" s="36">
        <f t="shared" si="46"/>
        <v>5.4054054054054057E-2</v>
      </c>
      <c r="AI166" s="90">
        <f t="shared" si="50"/>
        <v>3.77</v>
      </c>
      <c r="AJ166" s="90">
        <f t="shared" si="47"/>
        <v>1.07</v>
      </c>
      <c r="AK166" s="95">
        <f t="shared" si="47"/>
        <v>4</v>
      </c>
      <c r="AL166" s="95">
        <f t="shared" si="47"/>
        <v>4</v>
      </c>
    </row>
    <row r="167" spans="1:38" s="37" customFormat="1" ht="19.5" customHeight="1" x14ac:dyDescent="0.25">
      <c r="A167" s="55" t="s">
        <v>81</v>
      </c>
      <c r="B167" s="135" t="s">
        <v>68</v>
      </c>
      <c r="C167" s="135"/>
      <c r="D167" s="135"/>
      <c r="E167" s="135"/>
      <c r="F167" s="135"/>
      <c r="G167" s="135"/>
      <c r="H167" s="135"/>
      <c r="I167" s="135"/>
      <c r="J167" s="135"/>
      <c r="K167" s="135"/>
      <c r="L167" s="135"/>
      <c r="M167" s="135"/>
      <c r="N167" s="135"/>
      <c r="O167" s="135"/>
      <c r="P167" s="135"/>
      <c r="Q167" s="135"/>
      <c r="R167" s="135"/>
      <c r="S167" s="135"/>
      <c r="T167" s="135"/>
      <c r="U167" s="129"/>
      <c r="V167" s="91">
        <f t="shared" si="48"/>
        <v>1</v>
      </c>
      <c r="W167" s="91">
        <f t="shared" si="44"/>
        <v>1</v>
      </c>
      <c r="X167" s="91">
        <f t="shared" si="44"/>
        <v>10</v>
      </c>
      <c r="Y167" s="91">
        <f t="shared" si="44"/>
        <v>13</v>
      </c>
      <c r="Z167" s="91">
        <f t="shared" si="44"/>
        <v>8</v>
      </c>
      <c r="AA167" s="91">
        <f t="shared" si="44"/>
        <v>41</v>
      </c>
      <c r="AB167" s="89">
        <f t="shared" si="45"/>
        <v>74</v>
      </c>
      <c r="AC167" s="36">
        <f t="shared" si="49"/>
        <v>1.3513513513513514E-2</v>
      </c>
      <c r="AD167" s="36">
        <f t="shared" ref="AD167" si="55">W167/$AB167</f>
        <v>1.3513513513513514E-2</v>
      </c>
      <c r="AE167" s="36">
        <f t="shared" si="46"/>
        <v>0.13513513513513514</v>
      </c>
      <c r="AF167" s="36">
        <f t="shared" si="46"/>
        <v>0.17567567567567569</v>
      </c>
      <c r="AG167" s="36">
        <f t="shared" si="46"/>
        <v>0.10810810810810811</v>
      </c>
      <c r="AH167" s="36">
        <f t="shared" si="46"/>
        <v>0.55405405405405406</v>
      </c>
      <c r="AI167" s="90">
        <f t="shared" si="50"/>
        <v>3.79</v>
      </c>
      <c r="AJ167" s="90">
        <f t="shared" si="47"/>
        <v>0.96</v>
      </c>
      <c r="AK167" s="95">
        <f t="shared" si="47"/>
        <v>4</v>
      </c>
      <c r="AL167" s="95">
        <f t="shared" si="47"/>
        <v>4</v>
      </c>
    </row>
    <row r="168" spans="1:38" s="37" customFormat="1" ht="19.5" customHeight="1" x14ac:dyDescent="0.25">
      <c r="A168" s="55" t="s">
        <v>82</v>
      </c>
      <c r="B168" s="135" t="s">
        <v>60</v>
      </c>
      <c r="C168" s="135" t="s">
        <v>61</v>
      </c>
      <c r="D168" s="135" t="s">
        <v>61</v>
      </c>
      <c r="E168" s="135" t="s">
        <v>61</v>
      </c>
      <c r="F168" s="135" t="s">
        <v>61</v>
      </c>
      <c r="G168" s="135" t="s">
        <v>61</v>
      </c>
      <c r="H168" s="135" t="s">
        <v>61</v>
      </c>
      <c r="I168" s="135" t="s">
        <v>61</v>
      </c>
      <c r="J168" s="135" t="s">
        <v>61</v>
      </c>
      <c r="K168" s="135" t="s">
        <v>61</v>
      </c>
      <c r="L168" s="135" t="s">
        <v>61</v>
      </c>
      <c r="M168" s="135" t="s">
        <v>61</v>
      </c>
      <c r="N168" s="135" t="s">
        <v>61</v>
      </c>
      <c r="O168" s="135" t="s">
        <v>61</v>
      </c>
      <c r="P168" s="135" t="s">
        <v>61</v>
      </c>
      <c r="Q168" s="135" t="s">
        <v>61</v>
      </c>
      <c r="R168" s="135" t="s">
        <v>61</v>
      </c>
      <c r="S168" s="135" t="s">
        <v>61</v>
      </c>
      <c r="T168" s="135" t="s">
        <v>61</v>
      </c>
      <c r="U168" s="129" t="s">
        <v>61</v>
      </c>
      <c r="V168" s="91">
        <f t="shared" si="48"/>
        <v>1</v>
      </c>
      <c r="W168" s="91">
        <f t="shared" si="44"/>
        <v>1</v>
      </c>
      <c r="X168" s="91">
        <f t="shared" si="44"/>
        <v>9</v>
      </c>
      <c r="Y168" s="91">
        <f t="shared" si="44"/>
        <v>23</v>
      </c>
      <c r="Z168" s="91">
        <f t="shared" si="44"/>
        <v>29</v>
      </c>
      <c r="AA168" s="91">
        <f t="shared" si="44"/>
        <v>11</v>
      </c>
      <c r="AB168" s="89">
        <f t="shared" si="45"/>
        <v>74</v>
      </c>
      <c r="AC168" s="36">
        <f t="shared" si="49"/>
        <v>1.3513513513513514E-2</v>
      </c>
      <c r="AD168" s="36">
        <f t="shared" si="46"/>
        <v>1.3513513513513514E-2</v>
      </c>
      <c r="AE168" s="36">
        <f t="shared" si="46"/>
        <v>0.12162162162162163</v>
      </c>
      <c r="AF168" s="36">
        <f t="shared" si="46"/>
        <v>0.3108108108108108</v>
      </c>
      <c r="AG168" s="36">
        <f t="shared" si="46"/>
        <v>0.39189189189189189</v>
      </c>
      <c r="AH168" s="36">
        <f t="shared" si="46"/>
        <v>0.14864864864864866</v>
      </c>
      <c r="AI168" s="90">
        <f t="shared" si="50"/>
        <v>4.24</v>
      </c>
      <c r="AJ168" s="90">
        <f t="shared" si="47"/>
        <v>0.87</v>
      </c>
      <c r="AK168" s="95">
        <f t="shared" si="47"/>
        <v>4</v>
      </c>
      <c r="AL168" s="95">
        <f t="shared" si="47"/>
        <v>5</v>
      </c>
    </row>
    <row r="169" spans="1:38" s="37" customFormat="1" ht="19.5" customHeight="1" x14ac:dyDescent="0.25">
      <c r="A169" s="55" t="s">
        <v>83</v>
      </c>
      <c r="B169" s="129" t="s">
        <v>69</v>
      </c>
      <c r="C169" s="130"/>
      <c r="D169" s="130"/>
      <c r="E169" s="130"/>
      <c r="F169" s="130"/>
      <c r="G169" s="130"/>
      <c r="H169" s="130"/>
      <c r="I169" s="130"/>
      <c r="J169" s="130"/>
      <c r="K169" s="130"/>
      <c r="L169" s="130"/>
      <c r="M169" s="130"/>
      <c r="N169" s="130"/>
      <c r="O169" s="130"/>
      <c r="P169" s="130"/>
      <c r="Q169" s="130"/>
      <c r="R169" s="130"/>
      <c r="S169" s="130"/>
      <c r="T169" s="130"/>
      <c r="U169" s="130"/>
      <c r="V169" s="91">
        <f t="shared" si="48"/>
        <v>1</v>
      </c>
      <c r="W169" s="91">
        <f t="shared" si="44"/>
        <v>0</v>
      </c>
      <c r="X169" s="91">
        <f t="shared" si="44"/>
        <v>3</v>
      </c>
      <c r="Y169" s="91">
        <f t="shared" si="44"/>
        <v>4</v>
      </c>
      <c r="Z169" s="91">
        <f t="shared" si="44"/>
        <v>0</v>
      </c>
      <c r="AA169" s="91">
        <f t="shared" si="44"/>
        <v>0</v>
      </c>
      <c r="AB169" s="89">
        <f t="shared" si="45"/>
        <v>8</v>
      </c>
      <c r="AC169" s="36">
        <f t="shared" si="49"/>
        <v>0.125</v>
      </c>
      <c r="AD169" s="36">
        <f t="shared" si="46"/>
        <v>0</v>
      </c>
      <c r="AE169" s="36">
        <f t="shared" si="46"/>
        <v>0.375</v>
      </c>
      <c r="AF169" s="36">
        <f t="shared" si="46"/>
        <v>0.5</v>
      </c>
      <c r="AG169" s="36">
        <f t="shared" si="46"/>
        <v>0</v>
      </c>
      <c r="AH169" s="36">
        <f t="shared" si="46"/>
        <v>0</v>
      </c>
      <c r="AI169" s="90">
        <f t="shared" si="50"/>
        <v>3.25</v>
      </c>
      <c r="AJ169" s="90">
        <f t="shared" si="47"/>
        <v>1.04</v>
      </c>
      <c r="AK169" s="95">
        <f t="shared" si="47"/>
        <v>4</v>
      </c>
      <c r="AL169" s="95">
        <f t="shared" si="47"/>
        <v>4</v>
      </c>
    </row>
    <row r="170" spans="1:38" s="79" customFormat="1" ht="19.5" customHeight="1" x14ac:dyDescent="0.25">
      <c r="A170" s="55" t="s">
        <v>84</v>
      </c>
      <c r="B170" s="129" t="s">
        <v>70</v>
      </c>
      <c r="C170" s="130"/>
      <c r="D170" s="130"/>
      <c r="E170" s="130"/>
      <c r="F170" s="130"/>
      <c r="G170" s="130"/>
      <c r="H170" s="130"/>
      <c r="I170" s="130"/>
      <c r="J170" s="130"/>
      <c r="K170" s="130"/>
      <c r="L170" s="130"/>
      <c r="M170" s="130"/>
      <c r="N170" s="130"/>
      <c r="O170" s="130"/>
      <c r="P170" s="130"/>
      <c r="Q170" s="130"/>
      <c r="R170" s="130"/>
      <c r="S170" s="130"/>
      <c r="T170" s="130"/>
      <c r="U170" s="130"/>
      <c r="V170" s="91">
        <f t="shared" si="48"/>
        <v>1</v>
      </c>
      <c r="W170" s="91">
        <f t="shared" si="44"/>
        <v>1</v>
      </c>
      <c r="X170" s="91">
        <f t="shared" si="44"/>
        <v>4</v>
      </c>
      <c r="Y170" s="91">
        <f t="shared" si="44"/>
        <v>1</v>
      </c>
      <c r="Z170" s="91">
        <f t="shared" si="44"/>
        <v>1</v>
      </c>
      <c r="AA170" s="91">
        <f t="shared" si="44"/>
        <v>0</v>
      </c>
      <c r="AB170" s="89">
        <f t="shared" si="45"/>
        <v>8</v>
      </c>
      <c r="AC170" s="36">
        <f t="shared" si="49"/>
        <v>0.125</v>
      </c>
      <c r="AD170" s="36">
        <f t="shared" si="46"/>
        <v>0.125</v>
      </c>
      <c r="AE170" s="36">
        <f t="shared" si="46"/>
        <v>0.5</v>
      </c>
      <c r="AF170" s="36">
        <f t="shared" si="46"/>
        <v>0.125</v>
      </c>
      <c r="AG170" s="36">
        <f t="shared" si="46"/>
        <v>0.125</v>
      </c>
      <c r="AH170" s="36">
        <f t="shared" si="46"/>
        <v>0</v>
      </c>
      <c r="AI170" s="90">
        <f t="shared" si="50"/>
        <v>3</v>
      </c>
      <c r="AJ170" s="90">
        <f t="shared" si="47"/>
        <v>1.2</v>
      </c>
      <c r="AK170" s="95">
        <f t="shared" si="47"/>
        <v>3</v>
      </c>
      <c r="AL170" s="95">
        <f t="shared" si="47"/>
        <v>3</v>
      </c>
    </row>
    <row r="171" spans="1:38" s="60" customFormat="1" ht="19.5" customHeight="1" x14ac:dyDescent="0.25">
      <c r="A171" s="55" t="s">
        <v>85</v>
      </c>
      <c r="B171" s="129" t="s">
        <v>71</v>
      </c>
      <c r="C171" s="130"/>
      <c r="D171" s="130"/>
      <c r="E171" s="130"/>
      <c r="F171" s="130"/>
      <c r="G171" s="130"/>
      <c r="H171" s="130"/>
      <c r="I171" s="130"/>
      <c r="J171" s="130"/>
      <c r="K171" s="130"/>
      <c r="L171" s="130"/>
      <c r="M171" s="130"/>
      <c r="N171" s="130"/>
      <c r="O171" s="130"/>
      <c r="P171" s="130"/>
      <c r="Q171" s="130"/>
      <c r="R171" s="130"/>
      <c r="S171" s="130"/>
      <c r="T171" s="130"/>
      <c r="U171" s="131"/>
      <c r="V171" s="91">
        <f t="shared" si="48"/>
        <v>0</v>
      </c>
      <c r="W171" s="91">
        <f t="shared" si="44"/>
        <v>0</v>
      </c>
      <c r="X171" s="91">
        <f t="shared" si="44"/>
        <v>0</v>
      </c>
      <c r="Y171" s="91">
        <f t="shared" si="44"/>
        <v>4</v>
      </c>
      <c r="Z171" s="91">
        <f t="shared" si="44"/>
        <v>4</v>
      </c>
      <c r="AA171" s="91">
        <f t="shared" si="44"/>
        <v>0</v>
      </c>
      <c r="AB171" s="89">
        <f t="shared" si="45"/>
        <v>8</v>
      </c>
      <c r="AC171" s="36">
        <f t="shared" ref="AC171:AH171" si="56">V171/$AB171</f>
        <v>0</v>
      </c>
      <c r="AD171" s="36">
        <f t="shared" si="56"/>
        <v>0</v>
      </c>
      <c r="AE171" s="36">
        <f t="shared" si="56"/>
        <v>0</v>
      </c>
      <c r="AF171" s="36">
        <f t="shared" si="56"/>
        <v>0.5</v>
      </c>
      <c r="AG171" s="36">
        <f t="shared" si="56"/>
        <v>0.5</v>
      </c>
      <c r="AH171" s="36">
        <f t="shared" si="56"/>
        <v>0</v>
      </c>
      <c r="AI171" s="90">
        <f t="shared" si="50"/>
        <v>4.5</v>
      </c>
      <c r="AJ171" s="90">
        <f t="shared" si="47"/>
        <v>0.53</v>
      </c>
      <c r="AK171" s="95">
        <f t="shared" si="47"/>
        <v>5</v>
      </c>
      <c r="AL171" s="95">
        <f t="shared" si="47"/>
        <v>4</v>
      </c>
    </row>
    <row r="172" spans="1:38" s="60" customFormat="1" ht="19.5" customHeight="1" x14ac:dyDescent="0.3">
      <c r="A172" s="69"/>
      <c r="B172" s="77"/>
      <c r="C172" s="77"/>
      <c r="D172" s="77"/>
      <c r="E172" s="77"/>
      <c r="F172" s="77"/>
      <c r="G172" s="77"/>
      <c r="H172" s="77"/>
      <c r="I172" s="77"/>
      <c r="J172" s="77"/>
      <c r="K172" s="77"/>
      <c r="L172" s="77"/>
      <c r="M172" s="77"/>
      <c r="N172" s="77"/>
      <c r="O172" s="77"/>
      <c r="P172" s="77"/>
      <c r="Q172" s="77"/>
      <c r="R172" s="77"/>
      <c r="S172" s="77"/>
      <c r="T172" s="77"/>
      <c r="U172" s="77"/>
      <c r="V172" s="78"/>
      <c r="W172" s="78"/>
      <c r="X172" s="78"/>
      <c r="Y172" s="78"/>
      <c r="Z172" s="78"/>
      <c r="AA172" s="78"/>
      <c r="AB172" s="78"/>
      <c r="AC172" s="72"/>
      <c r="AD172" s="72"/>
      <c r="AE172" s="72"/>
      <c r="AF172" s="72"/>
      <c r="AG172" s="72"/>
      <c r="AH172" s="72"/>
      <c r="AI172" s="78"/>
      <c r="AJ172" s="78"/>
      <c r="AK172" s="78"/>
      <c r="AL172" s="78"/>
    </row>
    <row r="173" spans="1:38" s="60" customFormat="1" ht="19.5" customHeight="1" x14ac:dyDescent="0.3">
      <c r="A173" s="69"/>
      <c r="B173" s="77"/>
      <c r="C173" s="77"/>
      <c r="D173" s="77"/>
      <c r="E173" s="77"/>
      <c r="F173" s="77"/>
      <c r="G173" s="77"/>
      <c r="H173" s="77"/>
      <c r="I173" s="77"/>
      <c r="J173" s="77"/>
      <c r="K173" s="77"/>
      <c r="L173" s="77"/>
      <c r="M173" s="77"/>
      <c r="N173" s="77"/>
      <c r="O173" s="77"/>
      <c r="P173" s="77"/>
      <c r="Q173" s="77"/>
      <c r="R173" s="77"/>
      <c r="S173" s="77"/>
      <c r="T173" s="77"/>
      <c r="U173" s="77"/>
      <c r="V173" s="78"/>
      <c r="W173" s="78"/>
      <c r="X173" s="78"/>
      <c r="Y173" s="78"/>
      <c r="Z173" s="78"/>
      <c r="AA173" s="78"/>
      <c r="AB173" s="78"/>
      <c r="AC173" s="72"/>
      <c r="AD173" s="72"/>
      <c r="AE173" s="72"/>
      <c r="AF173" s="72"/>
      <c r="AG173" s="72"/>
      <c r="AH173" s="72"/>
      <c r="AI173" s="78"/>
      <c r="AJ173" s="78"/>
      <c r="AK173" s="78"/>
      <c r="AL173" s="78"/>
    </row>
    <row r="174" spans="1:38" s="60" customFormat="1" ht="19.5" customHeight="1" x14ac:dyDescent="0.3">
      <c r="A174" s="69"/>
      <c r="B174" s="77"/>
      <c r="C174" s="77"/>
      <c r="D174" s="77"/>
      <c r="E174" s="77"/>
      <c r="F174" s="77"/>
      <c r="G174" s="77"/>
      <c r="H174" s="77"/>
      <c r="I174" s="77"/>
      <c r="J174" s="77"/>
      <c r="K174" s="77"/>
      <c r="L174" s="77"/>
      <c r="M174" s="77"/>
      <c r="N174" s="77"/>
      <c r="O174" s="77"/>
      <c r="P174" s="77"/>
      <c r="Q174" s="77"/>
      <c r="R174" s="77"/>
      <c r="S174" s="77"/>
      <c r="T174" s="77"/>
      <c r="U174" s="77"/>
      <c r="V174" s="78"/>
      <c r="W174" s="78"/>
      <c r="X174" s="78"/>
      <c r="Y174" s="78"/>
      <c r="Z174" s="78"/>
      <c r="AA174" s="78"/>
      <c r="AB174" s="78"/>
      <c r="AC174" s="72"/>
      <c r="AD174" s="72"/>
      <c r="AE174" s="72"/>
      <c r="AF174" s="72"/>
      <c r="AG174" s="72"/>
      <c r="AH174" s="72"/>
      <c r="AI174" s="78"/>
      <c r="AJ174" s="78"/>
      <c r="AK174" s="78"/>
      <c r="AL174" s="78"/>
    </row>
    <row r="175" spans="1:38" s="60" customFormat="1" ht="48" customHeight="1" x14ac:dyDescent="0.3">
      <c r="A175" s="126" t="s">
        <v>87</v>
      </c>
      <c r="B175" s="126"/>
      <c r="C175" s="126"/>
      <c r="D175" s="126"/>
      <c r="E175" s="126"/>
      <c r="F175" s="126"/>
      <c r="G175" s="126"/>
      <c r="H175" s="126"/>
      <c r="I175" s="126"/>
      <c r="J175" s="126"/>
      <c r="K175" s="126"/>
      <c r="L175" s="126"/>
      <c r="M175" s="126"/>
      <c r="N175" s="77"/>
      <c r="O175" s="77"/>
      <c r="P175" s="77"/>
      <c r="Q175" s="77"/>
      <c r="R175" s="77"/>
      <c r="S175" s="77"/>
      <c r="T175" s="77"/>
      <c r="U175" s="77"/>
      <c r="V175" s="78"/>
      <c r="W175" s="78"/>
      <c r="X175" s="78"/>
      <c r="Y175" s="78"/>
      <c r="Z175" s="78"/>
      <c r="AA175" s="78"/>
      <c r="AB175" s="78"/>
      <c r="AC175" s="72"/>
      <c r="AD175" s="72"/>
      <c r="AE175" s="72"/>
      <c r="AF175" s="72"/>
      <c r="AG175" s="72"/>
      <c r="AH175" s="72"/>
      <c r="AI175" s="78"/>
      <c r="AJ175" s="78"/>
      <c r="AK175" s="78"/>
      <c r="AL175" s="78"/>
    </row>
    <row r="176" spans="1:38" s="60" customFormat="1" ht="19.5" customHeight="1" x14ac:dyDescent="0.3">
      <c r="A176" s="69"/>
      <c r="B176" s="77"/>
      <c r="C176" s="77"/>
      <c r="D176" s="77"/>
      <c r="E176" s="77"/>
      <c r="F176" s="77"/>
      <c r="G176" s="77"/>
      <c r="H176" s="77"/>
      <c r="I176" s="77"/>
      <c r="J176" s="77"/>
      <c r="K176" s="77"/>
      <c r="L176" s="77"/>
      <c r="M176" s="77"/>
      <c r="N176" s="77"/>
      <c r="O176" s="146" t="s">
        <v>88</v>
      </c>
      <c r="P176" s="146"/>
      <c r="Q176" s="146"/>
      <c r="R176" s="146"/>
      <c r="S176" s="146"/>
      <c r="T176" s="146"/>
      <c r="U176" s="77"/>
      <c r="V176" s="78"/>
      <c r="W176" s="78"/>
      <c r="X176" s="78"/>
      <c r="Y176" s="78"/>
      <c r="Z176" s="78"/>
      <c r="AA176" s="78"/>
      <c r="AB176" s="78"/>
      <c r="AC176" s="72"/>
      <c r="AD176" s="72"/>
      <c r="AE176" s="72"/>
      <c r="AF176" s="72"/>
      <c r="AG176" s="72"/>
      <c r="AH176" s="72"/>
      <c r="AI176" s="78"/>
      <c r="AJ176" s="78"/>
      <c r="AK176" s="78"/>
      <c r="AL176" s="78"/>
    </row>
    <row r="177" spans="1:38" s="60" customFormat="1" ht="19.5" customHeight="1" x14ac:dyDescent="0.3">
      <c r="A177" s="69"/>
      <c r="B177" s="77"/>
      <c r="C177" s="77"/>
      <c r="D177" s="77"/>
      <c r="E177" s="77"/>
      <c r="F177" s="77"/>
      <c r="G177" s="77"/>
      <c r="H177" s="77"/>
      <c r="I177" s="77"/>
      <c r="J177" s="77"/>
      <c r="K177" s="77"/>
      <c r="L177" s="77"/>
      <c r="M177" s="77"/>
      <c r="N177" s="77"/>
      <c r="O177" s="147" t="s">
        <v>145</v>
      </c>
      <c r="P177" s="148"/>
      <c r="Q177" s="148"/>
      <c r="R177" s="148"/>
      <c r="S177" s="148"/>
      <c r="T177" s="149"/>
      <c r="U177" s="77"/>
      <c r="V177" s="78"/>
      <c r="W177" s="78"/>
      <c r="X177" s="78"/>
      <c r="Y177" s="78"/>
      <c r="Z177" s="78"/>
      <c r="AA177" s="78"/>
      <c r="AB177" s="78"/>
      <c r="AC177" s="72"/>
      <c r="AD177" s="72"/>
      <c r="AE177" s="72"/>
      <c r="AF177" s="72"/>
      <c r="AG177" s="72"/>
      <c r="AH177" s="72"/>
      <c r="AI177" s="78"/>
      <c r="AJ177" s="78"/>
      <c r="AK177" s="78"/>
      <c r="AL177" s="78"/>
    </row>
    <row r="178" spans="1:38" s="60" customFormat="1" ht="19.5" customHeight="1" x14ac:dyDescent="0.3">
      <c r="A178" s="69"/>
      <c r="B178" s="77"/>
      <c r="C178" s="77"/>
      <c r="D178" s="77"/>
      <c r="E178" s="77"/>
      <c r="F178" s="77"/>
      <c r="G178" s="77"/>
      <c r="H178" s="77"/>
      <c r="I178" s="77"/>
      <c r="J178" s="77"/>
      <c r="K178" s="77"/>
      <c r="L178" s="77"/>
      <c r="M178" s="77"/>
      <c r="N178" s="77"/>
      <c r="O178" s="147" t="s">
        <v>146</v>
      </c>
      <c r="P178" s="148"/>
      <c r="Q178" s="148"/>
      <c r="R178" s="148"/>
      <c r="S178" s="148"/>
      <c r="T178" s="149">
        <v>10</v>
      </c>
      <c r="U178" s="77"/>
      <c r="V178" s="78"/>
      <c r="W178" s="78"/>
      <c r="X178" s="78"/>
      <c r="Y178" s="78"/>
      <c r="Z178" s="78"/>
      <c r="AA178" s="78"/>
      <c r="AB178" s="78"/>
      <c r="AC178" s="72"/>
      <c r="AD178" s="72"/>
      <c r="AE178" s="72"/>
      <c r="AF178" s="72"/>
      <c r="AG178" s="72"/>
      <c r="AH178" s="72"/>
      <c r="AI178" s="78"/>
      <c r="AJ178" s="78"/>
      <c r="AK178" s="78"/>
      <c r="AL178" s="78"/>
    </row>
    <row r="179" spans="1:38" s="60" customFormat="1" ht="19.5" customHeight="1" x14ac:dyDescent="0.3">
      <c r="A179" s="69"/>
      <c r="B179" s="77"/>
      <c r="C179" s="77"/>
      <c r="D179" s="77"/>
      <c r="E179" s="77"/>
      <c r="F179" s="77"/>
      <c r="G179" s="77"/>
      <c r="H179" s="77"/>
      <c r="I179" s="77"/>
      <c r="J179" s="77"/>
      <c r="K179" s="77"/>
      <c r="L179" s="77"/>
      <c r="M179" s="77"/>
      <c r="N179" s="77"/>
      <c r="O179" s="147" t="s">
        <v>147</v>
      </c>
      <c r="P179" s="148"/>
      <c r="Q179" s="148"/>
      <c r="R179" s="148"/>
      <c r="S179" s="148"/>
      <c r="T179" s="149">
        <v>7</v>
      </c>
      <c r="U179" s="77"/>
      <c r="V179" s="78"/>
      <c r="W179" s="78"/>
      <c r="X179" s="78"/>
      <c r="Y179" s="78"/>
      <c r="Z179" s="78"/>
      <c r="AA179" s="78"/>
      <c r="AB179" s="78"/>
      <c r="AC179" s="72"/>
      <c r="AD179" s="72"/>
      <c r="AE179" s="72"/>
      <c r="AF179" s="72"/>
      <c r="AG179" s="72"/>
      <c r="AH179" s="72"/>
      <c r="AI179" s="78"/>
      <c r="AJ179" s="78"/>
      <c r="AK179" s="78"/>
      <c r="AL179" s="78"/>
    </row>
    <row r="180" spans="1:38" s="60" customFormat="1" ht="19.5" customHeight="1" x14ac:dyDescent="0.3">
      <c r="A180" s="69"/>
      <c r="B180" s="77"/>
      <c r="C180" s="77"/>
      <c r="D180" s="77"/>
      <c r="E180" s="77"/>
      <c r="F180" s="77"/>
      <c r="G180" s="77"/>
      <c r="H180" s="77"/>
      <c r="I180" s="77"/>
      <c r="J180" s="77"/>
      <c r="K180" s="77"/>
      <c r="L180" s="77"/>
      <c r="M180" s="77"/>
      <c r="N180" s="77"/>
      <c r="O180" s="147" t="s">
        <v>148</v>
      </c>
      <c r="P180" s="148"/>
      <c r="Q180" s="148"/>
      <c r="R180" s="148"/>
      <c r="S180" s="148"/>
      <c r="T180" s="149">
        <v>8</v>
      </c>
      <c r="U180" s="77"/>
      <c r="V180" s="78"/>
      <c r="W180" s="78"/>
      <c r="X180" s="78"/>
      <c r="Y180" s="78"/>
      <c r="Z180" s="78"/>
      <c r="AA180" s="78"/>
      <c r="AB180" s="78"/>
      <c r="AC180" s="72"/>
      <c r="AD180" s="72"/>
      <c r="AE180" s="72"/>
      <c r="AF180" s="72"/>
      <c r="AG180" s="72"/>
      <c r="AH180" s="72"/>
      <c r="AI180" s="78"/>
      <c r="AJ180" s="78"/>
      <c r="AK180" s="78"/>
      <c r="AL180" s="78"/>
    </row>
    <row r="181" spans="1:38" s="60" customFormat="1" ht="19.5" customHeight="1" x14ac:dyDescent="0.3">
      <c r="A181" s="69"/>
      <c r="B181" s="77"/>
      <c r="C181" s="77"/>
      <c r="D181" s="77"/>
      <c r="E181" s="77"/>
      <c r="F181" s="77"/>
      <c r="G181" s="77"/>
      <c r="H181" s="77"/>
      <c r="I181" s="77"/>
      <c r="J181" s="77"/>
      <c r="K181" s="77"/>
      <c r="L181" s="77"/>
      <c r="M181" s="77"/>
      <c r="N181" s="77"/>
      <c r="O181" s="147" t="s">
        <v>149</v>
      </c>
      <c r="P181" s="148"/>
      <c r="Q181" s="148"/>
      <c r="R181" s="148"/>
      <c r="S181" s="148"/>
      <c r="T181" s="149"/>
      <c r="U181" s="77"/>
      <c r="V181" s="78"/>
      <c r="W181" s="78"/>
      <c r="X181" s="78"/>
      <c r="Y181" s="78"/>
      <c r="Z181" s="78"/>
      <c r="AA181" s="78"/>
      <c r="AB181" s="78"/>
      <c r="AC181" s="72"/>
      <c r="AD181" s="72"/>
      <c r="AE181" s="72"/>
      <c r="AF181" s="72"/>
      <c r="AG181" s="72"/>
      <c r="AH181" s="72"/>
      <c r="AI181" s="78"/>
      <c r="AJ181" s="78"/>
      <c r="AK181" s="78"/>
      <c r="AL181" s="78"/>
    </row>
    <row r="182" spans="1:38" s="60" customFormat="1" ht="19.5" customHeight="1" x14ac:dyDescent="0.3">
      <c r="A182" s="69"/>
      <c r="B182" s="77"/>
      <c r="C182" s="77"/>
      <c r="D182" s="77"/>
      <c r="E182" s="77"/>
      <c r="F182" s="77"/>
      <c r="G182" s="77"/>
      <c r="H182" s="77"/>
      <c r="I182" s="77"/>
      <c r="J182" s="77"/>
      <c r="K182" s="77"/>
      <c r="L182" s="77"/>
      <c r="M182" s="77"/>
      <c r="N182" s="77"/>
      <c r="O182" s="147" t="s">
        <v>150</v>
      </c>
      <c r="P182" s="148"/>
      <c r="Q182" s="148"/>
      <c r="R182" s="148"/>
      <c r="S182" s="148"/>
      <c r="T182" s="149"/>
      <c r="U182" s="77"/>
      <c r="V182" s="78"/>
      <c r="W182" s="78"/>
      <c r="X182" s="78"/>
      <c r="Y182" s="78"/>
      <c r="Z182" s="78"/>
      <c r="AA182" s="78"/>
      <c r="AB182" s="78"/>
      <c r="AC182" s="72"/>
      <c r="AD182" s="72"/>
      <c r="AE182" s="72"/>
      <c r="AF182" s="72"/>
      <c r="AG182" s="72"/>
      <c r="AH182" s="72"/>
      <c r="AI182" s="78"/>
      <c r="AJ182" s="78"/>
      <c r="AK182" s="78"/>
      <c r="AL182" s="78"/>
    </row>
    <row r="183" spans="1:38" s="60" customFormat="1" ht="19.5" customHeight="1" x14ac:dyDescent="0.3">
      <c r="A183" s="69"/>
      <c r="B183" s="77"/>
      <c r="C183" s="77"/>
      <c r="D183" s="77"/>
      <c r="E183" s="77"/>
      <c r="F183" s="77"/>
      <c r="G183" s="77"/>
      <c r="H183" s="77"/>
      <c r="I183" s="77"/>
      <c r="J183" s="77"/>
      <c r="K183" s="77"/>
      <c r="L183" s="77"/>
      <c r="M183" s="77"/>
      <c r="N183" s="77"/>
      <c r="O183" s="147" t="s">
        <v>151</v>
      </c>
      <c r="P183" s="148"/>
      <c r="Q183" s="148"/>
      <c r="R183" s="148"/>
      <c r="S183" s="148"/>
      <c r="T183" s="149"/>
      <c r="U183" s="77"/>
      <c r="V183" s="78"/>
      <c r="W183" s="78"/>
      <c r="X183" s="78"/>
      <c r="Y183" s="78"/>
      <c r="Z183" s="78"/>
      <c r="AA183" s="78"/>
      <c r="AB183" s="78"/>
      <c r="AC183" s="72"/>
      <c r="AD183" s="72"/>
      <c r="AE183" s="72"/>
      <c r="AF183" s="72"/>
      <c r="AG183" s="72"/>
      <c r="AH183" s="72"/>
      <c r="AI183" s="78"/>
      <c r="AJ183" s="78"/>
      <c r="AK183" s="78"/>
      <c r="AL183" s="78"/>
    </row>
    <row r="184" spans="1:38" s="60" customFormat="1" ht="19.5" customHeight="1" x14ac:dyDescent="0.3">
      <c r="A184" s="69"/>
      <c r="B184" s="77"/>
      <c r="C184" s="77"/>
      <c r="D184" s="77"/>
      <c r="E184" s="77"/>
      <c r="F184" s="77"/>
      <c r="G184" s="77"/>
      <c r="H184" s="77"/>
      <c r="I184" s="77"/>
      <c r="J184" s="77"/>
      <c r="K184" s="77"/>
      <c r="L184" s="77"/>
      <c r="M184" s="77"/>
      <c r="N184" s="77"/>
      <c r="O184" s="147" t="s">
        <v>152</v>
      </c>
      <c r="P184" s="148"/>
      <c r="Q184" s="148"/>
      <c r="R184" s="148"/>
      <c r="S184" s="148"/>
      <c r="T184" s="149"/>
      <c r="U184" s="77"/>
      <c r="V184" s="78"/>
      <c r="W184" s="78"/>
      <c r="X184" s="78"/>
      <c r="Y184" s="78"/>
      <c r="Z184" s="78"/>
      <c r="AA184" s="78"/>
      <c r="AB184" s="78"/>
      <c r="AC184" s="72"/>
      <c r="AD184" s="72"/>
      <c r="AE184" s="72"/>
      <c r="AF184" s="72"/>
      <c r="AG184" s="72"/>
      <c r="AH184" s="72"/>
      <c r="AI184" s="78"/>
      <c r="AJ184" s="78"/>
      <c r="AK184" s="78"/>
      <c r="AL184" s="78"/>
    </row>
    <row r="185" spans="1:38" s="60" customFormat="1" ht="37.5" customHeight="1" x14ac:dyDescent="0.3">
      <c r="A185" s="69"/>
      <c r="B185" s="77"/>
      <c r="C185" s="77"/>
      <c r="D185" s="77"/>
      <c r="E185" s="77"/>
      <c r="F185" s="77"/>
      <c r="G185" s="77"/>
      <c r="H185" s="77"/>
      <c r="I185" s="77"/>
      <c r="J185" s="77"/>
      <c r="K185" s="77"/>
      <c r="L185" s="77"/>
      <c r="M185" s="77"/>
      <c r="N185" s="77"/>
      <c r="O185" s="147" t="s">
        <v>153</v>
      </c>
      <c r="P185" s="148"/>
      <c r="Q185" s="148"/>
      <c r="R185" s="148"/>
      <c r="S185" s="148"/>
      <c r="T185" s="149"/>
      <c r="U185" s="77"/>
      <c r="V185" s="78"/>
      <c r="W185" s="78"/>
      <c r="X185" s="78"/>
      <c r="Y185" s="78"/>
      <c r="Z185" s="78"/>
      <c r="AA185" s="78"/>
      <c r="AB185" s="78"/>
      <c r="AC185" s="72"/>
      <c r="AD185" s="72"/>
      <c r="AE185" s="72"/>
      <c r="AF185" s="72"/>
      <c r="AG185" s="72"/>
      <c r="AH185" s="72"/>
      <c r="AI185" s="78"/>
      <c r="AJ185" s="78"/>
      <c r="AK185" s="78"/>
      <c r="AL185" s="78"/>
    </row>
    <row r="186" spans="1:38" s="60" customFormat="1" ht="19.5" customHeight="1" x14ac:dyDescent="0.3">
      <c r="A186" s="69"/>
      <c r="B186" s="77"/>
      <c r="C186" s="77"/>
      <c r="D186" s="77"/>
      <c r="E186" s="77"/>
      <c r="F186" s="77"/>
      <c r="G186" s="77"/>
      <c r="H186" s="77"/>
      <c r="I186" s="77"/>
      <c r="J186" s="77"/>
      <c r="K186" s="77"/>
      <c r="L186" s="77"/>
      <c r="M186" s="77"/>
      <c r="N186" s="77"/>
      <c r="O186" s="147" t="s">
        <v>154</v>
      </c>
      <c r="P186" s="148"/>
      <c r="Q186" s="148"/>
      <c r="R186" s="148"/>
      <c r="S186" s="148"/>
      <c r="T186" s="149"/>
      <c r="U186" s="77"/>
      <c r="V186" s="78"/>
      <c r="W186" s="78"/>
      <c r="X186" s="78"/>
      <c r="Y186" s="78"/>
      <c r="Z186" s="78"/>
      <c r="AA186" s="78"/>
      <c r="AB186" s="78"/>
      <c r="AC186" s="72"/>
      <c r="AD186" s="72"/>
      <c r="AE186" s="72"/>
      <c r="AF186" s="72"/>
      <c r="AG186" s="72"/>
      <c r="AH186" s="72"/>
      <c r="AI186" s="78"/>
      <c r="AJ186" s="78"/>
      <c r="AK186" s="78"/>
      <c r="AL186" s="78"/>
    </row>
    <row r="187" spans="1:38" s="60" customFormat="1" ht="19.5" customHeight="1" x14ac:dyDescent="0.3">
      <c r="A187" s="69"/>
      <c r="B187" s="77"/>
      <c r="C187" s="77"/>
      <c r="D187" s="77"/>
      <c r="E187" s="77"/>
      <c r="F187" s="77"/>
      <c r="G187" s="77"/>
      <c r="H187" s="77"/>
      <c r="I187" s="77"/>
      <c r="J187" s="77"/>
      <c r="K187" s="77"/>
      <c r="L187" s="77"/>
      <c r="M187" s="77"/>
      <c r="N187" s="77"/>
      <c r="O187" s="147" t="s">
        <v>155</v>
      </c>
      <c r="P187" s="148"/>
      <c r="Q187" s="148"/>
      <c r="R187" s="148"/>
      <c r="S187" s="148"/>
      <c r="T187" s="149"/>
      <c r="U187" s="77"/>
      <c r="V187" s="78"/>
      <c r="W187" s="78"/>
      <c r="X187" s="78"/>
      <c r="Y187" s="78"/>
      <c r="Z187" s="78"/>
      <c r="AA187" s="78"/>
      <c r="AB187" s="78"/>
      <c r="AC187" s="72"/>
      <c r="AD187" s="72"/>
      <c r="AE187" s="72"/>
      <c r="AF187" s="72"/>
      <c r="AG187" s="72"/>
      <c r="AH187" s="72"/>
      <c r="AI187" s="78"/>
      <c r="AJ187" s="78"/>
      <c r="AK187" s="78"/>
      <c r="AL187" s="78"/>
    </row>
    <row r="188" spans="1:38" s="60" customFormat="1" ht="19.5" customHeight="1" x14ac:dyDescent="0.3">
      <c r="A188" s="69"/>
      <c r="B188" s="77"/>
      <c r="C188" s="77"/>
      <c r="D188" s="77"/>
      <c r="E188" s="77"/>
      <c r="F188" s="77"/>
      <c r="G188" s="77"/>
      <c r="H188" s="77"/>
      <c r="I188" s="77"/>
      <c r="J188" s="77"/>
      <c r="K188" s="77"/>
      <c r="L188" s="77"/>
      <c r="M188" s="77"/>
      <c r="N188" s="77"/>
      <c r="O188" s="147" t="s">
        <v>156</v>
      </c>
      <c r="P188" s="148"/>
      <c r="Q188" s="148"/>
      <c r="R188" s="148"/>
      <c r="S188" s="148"/>
      <c r="T188" s="149"/>
      <c r="U188" s="77"/>
      <c r="V188" s="78"/>
      <c r="W188" s="78"/>
      <c r="X188" s="78"/>
      <c r="Y188" s="78"/>
      <c r="Z188" s="78"/>
      <c r="AA188" s="78"/>
      <c r="AB188" s="78"/>
      <c r="AC188" s="72"/>
      <c r="AD188" s="72"/>
      <c r="AE188" s="72"/>
      <c r="AF188" s="72"/>
      <c r="AG188" s="72"/>
      <c r="AH188" s="72"/>
      <c r="AI188" s="78"/>
      <c r="AJ188" s="78"/>
      <c r="AK188" s="78"/>
      <c r="AL188" s="78"/>
    </row>
    <row r="189" spans="1:38" s="60" customFormat="1" ht="19.5" customHeight="1" x14ac:dyDescent="0.3">
      <c r="A189" s="69"/>
      <c r="B189" s="77"/>
      <c r="C189" s="77"/>
      <c r="D189" s="77"/>
      <c r="E189" s="77"/>
      <c r="F189" s="77"/>
      <c r="G189" s="77"/>
      <c r="H189" s="77"/>
      <c r="I189" s="77"/>
      <c r="J189" s="77"/>
      <c r="K189" s="77"/>
      <c r="L189" s="77"/>
      <c r="M189" s="77"/>
      <c r="N189" s="77"/>
      <c r="O189" s="147" t="s">
        <v>157</v>
      </c>
      <c r="P189" s="148"/>
      <c r="Q189" s="148"/>
      <c r="R189" s="148"/>
      <c r="S189" s="148"/>
      <c r="T189" s="149"/>
      <c r="U189" s="77"/>
      <c r="V189" s="78"/>
      <c r="W189" s="78"/>
      <c r="X189" s="78"/>
      <c r="Y189" s="78"/>
      <c r="Z189" s="78"/>
      <c r="AA189" s="78"/>
      <c r="AB189" s="78"/>
      <c r="AC189" s="72"/>
      <c r="AD189" s="72"/>
      <c r="AE189" s="72"/>
      <c r="AF189" s="72"/>
      <c r="AG189" s="72"/>
      <c r="AH189" s="72"/>
      <c r="AI189" s="78"/>
      <c r="AJ189" s="78"/>
      <c r="AK189" s="78"/>
      <c r="AL189" s="78"/>
    </row>
    <row r="190" spans="1:38" s="60" customFormat="1" ht="19.5" customHeight="1" x14ac:dyDescent="0.3">
      <c r="A190" s="69"/>
      <c r="B190" s="77"/>
      <c r="C190" s="77"/>
      <c r="D190" s="77"/>
      <c r="E190" s="77"/>
      <c r="F190" s="77"/>
      <c r="G190" s="77"/>
      <c r="H190" s="77"/>
      <c r="I190" s="77"/>
      <c r="J190" s="77"/>
      <c r="K190" s="77"/>
      <c r="L190" s="77"/>
      <c r="M190" s="77"/>
      <c r="N190" s="77"/>
      <c r="O190" s="147" t="s">
        <v>158</v>
      </c>
      <c r="P190" s="148"/>
      <c r="Q190" s="148"/>
      <c r="R190" s="148"/>
      <c r="S190" s="148"/>
      <c r="T190" s="149"/>
      <c r="U190" s="77"/>
      <c r="V190" s="78"/>
      <c r="W190" s="78"/>
      <c r="X190" s="78"/>
      <c r="Y190" s="78"/>
      <c r="Z190" s="78"/>
      <c r="AA190" s="78"/>
      <c r="AB190" s="78"/>
      <c r="AC190" s="72"/>
      <c r="AD190" s="72"/>
      <c r="AE190" s="72"/>
      <c r="AF190" s="72"/>
      <c r="AG190" s="72"/>
      <c r="AH190" s="72"/>
      <c r="AI190" s="78"/>
      <c r="AJ190" s="78"/>
      <c r="AK190" s="78"/>
      <c r="AL190" s="78"/>
    </row>
    <row r="191" spans="1:38" s="60" customFormat="1" ht="19.5" customHeight="1" x14ac:dyDescent="0.3">
      <c r="A191" s="69"/>
      <c r="B191" s="77"/>
      <c r="C191" s="77"/>
      <c r="D191" s="77"/>
      <c r="E191" s="77"/>
      <c r="F191" s="77"/>
      <c r="G191" s="77"/>
      <c r="H191" s="77"/>
      <c r="I191" s="77"/>
      <c r="J191" s="77"/>
      <c r="K191" s="77"/>
      <c r="L191" s="77"/>
      <c r="M191" s="77"/>
      <c r="N191" s="77"/>
      <c r="O191" s="147" t="s">
        <v>159</v>
      </c>
      <c r="P191" s="148"/>
      <c r="Q191" s="148"/>
      <c r="R191" s="148"/>
      <c r="S191" s="148"/>
      <c r="T191" s="149"/>
      <c r="U191" s="77"/>
      <c r="V191" s="78"/>
      <c r="W191" s="78"/>
      <c r="X191" s="78"/>
      <c r="Y191" s="78"/>
      <c r="Z191" s="78"/>
      <c r="AA191" s="78"/>
      <c r="AB191" s="78"/>
      <c r="AC191" s="72"/>
      <c r="AD191" s="72"/>
      <c r="AE191" s="72"/>
      <c r="AF191" s="72"/>
      <c r="AG191" s="72"/>
      <c r="AH191" s="72"/>
      <c r="AI191" s="78"/>
      <c r="AJ191" s="78"/>
      <c r="AK191" s="78"/>
      <c r="AL191" s="78"/>
    </row>
    <row r="192" spans="1:38" s="60" customFormat="1" ht="19.5" customHeight="1" x14ac:dyDescent="0.3">
      <c r="A192" s="69"/>
      <c r="B192" s="77"/>
      <c r="C192" s="77"/>
      <c r="D192" s="77"/>
      <c r="E192" s="77"/>
      <c r="F192" s="77"/>
      <c r="G192" s="77"/>
      <c r="H192" s="77"/>
      <c r="I192" s="77"/>
      <c r="J192" s="77"/>
      <c r="K192" s="77"/>
      <c r="L192" s="77"/>
      <c r="M192" s="77"/>
      <c r="N192" s="77"/>
      <c r="O192" s="147" t="s">
        <v>160</v>
      </c>
      <c r="P192" s="148"/>
      <c r="Q192" s="148"/>
      <c r="R192" s="148"/>
      <c r="S192" s="148"/>
      <c r="T192" s="149"/>
      <c r="U192" s="77"/>
      <c r="V192" s="78"/>
      <c r="W192" s="78"/>
      <c r="X192" s="78"/>
      <c r="Y192" s="78"/>
      <c r="Z192" s="78"/>
      <c r="AA192" s="78"/>
      <c r="AB192" s="78"/>
      <c r="AC192" s="72"/>
      <c r="AD192" s="72"/>
      <c r="AE192" s="72"/>
      <c r="AF192" s="72"/>
      <c r="AG192" s="72"/>
      <c r="AH192" s="72"/>
      <c r="AI192" s="78"/>
      <c r="AJ192" s="78"/>
      <c r="AK192" s="78"/>
      <c r="AL192" s="78"/>
    </row>
    <row r="193" spans="1:38" s="60" customFormat="1" ht="19.5" customHeight="1" x14ac:dyDescent="0.3">
      <c r="A193" s="69"/>
      <c r="B193" s="77"/>
      <c r="C193" s="77"/>
      <c r="D193" s="77"/>
      <c r="E193" s="77"/>
      <c r="F193" s="77"/>
      <c r="G193" s="77"/>
      <c r="H193" s="77"/>
      <c r="I193" s="77"/>
      <c r="J193" s="77"/>
      <c r="K193" s="77"/>
      <c r="L193" s="77"/>
      <c r="M193" s="77"/>
      <c r="N193" s="77"/>
      <c r="O193" s="147" t="s">
        <v>161</v>
      </c>
      <c r="P193" s="148"/>
      <c r="Q193" s="148"/>
      <c r="R193" s="148"/>
      <c r="S193" s="148"/>
      <c r="T193" s="149"/>
      <c r="U193" s="77"/>
      <c r="V193" s="78"/>
      <c r="W193" s="78"/>
      <c r="X193" s="78"/>
      <c r="Y193" s="78"/>
      <c r="Z193" s="78"/>
      <c r="AA193" s="78"/>
      <c r="AB193" s="78"/>
      <c r="AC193" s="72"/>
      <c r="AD193" s="72"/>
      <c r="AE193" s="72"/>
      <c r="AF193" s="72"/>
      <c r="AG193" s="72"/>
      <c r="AH193" s="72"/>
      <c r="AI193" s="78"/>
      <c r="AJ193" s="78"/>
      <c r="AK193" s="78"/>
      <c r="AL193" s="78"/>
    </row>
    <row r="194" spans="1:38" s="60" customFormat="1" ht="19.5" customHeight="1" x14ac:dyDescent="0.3">
      <c r="A194" s="69"/>
      <c r="B194" s="77"/>
      <c r="C194" s="77"/>
      <c r="D194" s="77"/>
      <c r="E194" s="77"/>
      <c r="F194" s="77"/>
      <c r="G194" s="77"/>
      <c r="H194" s="77"/>
      <c r="I194" s="77"/>
      <c r="J194" s="77"/>
      <c r="K194" s="77"/>
      <c r="L194" s="77"/>
      <c r="M194" s="77"/>
      <c r="N194" s="77"/>
      <c r="O194" s="147" t="s">
        <v>162</v>
      </c>
      <c r="P194" s="148"/>
      <c r="Q194" s="148"/>
      <c r="R194" s="148"/>
      <c r="S194" s="148"/>
      <c r="T194" s="149"/>
      <c r="U194" s="77"/>
      <c r="V194" s="78"/>
      <c r="W194" s="78"/>
      <c r="X194" s="78"/>
      <c r="Y194" s="78"/>
      <c r="Z194" s="78"/>
      <c r="AA194" s="78"/>
      <c r="AB194" s="78"/>
      <c r="AC194" s="72"/>
      <c r="AD194" s="72"/>
      <c r="AE194" s="72"/>
      <c r="AF194" s="72"/>
      <c r="AG194" s="72"/>
      <c r="AH194" s="72"/>
      <c r="AI194" s="78"/>
      <c r="AJ194" s="78"/>
      <c r="AK194" s="78"/>
      <c r="AL194" s="78"/>
    </row>
    <row r="195" spans="1:38" s="60" customFormat="1" ht="19.5" customHeight="1" x14ac:dyDescent="0.3">
      <c r="A195" s="69"/>
      <c r="B195" s="77"/>
      <c r="C195" s="77"/>
      <c r="D195" s="77"/>
      <c r="E195" s="77"/>
      <c r="F195" s="77"/>
      <c r="G195" s="77"/>
      <c r="H195" s="77"/>
      <c r="I195" s="77"/>
      <c r="J195" s="77"/>
      <c r="K195" s="77"/>
      <c r="L195" s="77"/>
      <c r="M195" s="77"/>
      <c r="N195" s="77"/>
      <c r="O195" s="147" t="s">
        <v>163</v>
      </c>
      <c r="P195" s="148"/>
      <c r="Q195" s="148"/>
      <c r="R195" s="148"/>
      <c r="S195" s="148"/>
      <c r="T195" s="149"/>
      <c r="U195" s="77"/>
      <c r="V195" s="78"/>
      <c r="W195" s="78"/>
      <c r="X195" s="78"/>
      <c r="Y195" s="78"/>
      <c r="Z195" s="78"/>
      <c r="AA195" s="78"/>
      <c r="AB195" s="78"/>
      <c r="AC195" s="72"/>
      <c r="AD195" s="72"/>
      <c r="AE195" s="72"/>
      <c r="AF195" s="72"/>
      <c r="AG195" s="72"/>
      <c r="AH195" s="72"/>
      <c r="AI195" s="78"/>
      <c r="AJ195" s="78"/>
      <c r="AK195" s="78"/>
      <c r="AL195" s="78"/>
    </row>
    <row r="196" spans="1:38" s="60" customFormat="1" ht="19.5" customHeight="1" x14ac:dyDescent="0.3">
      <c r="A196" s="69"/>
      <c r="B196" s="77"/>
      <c r="C196" s="77"/>
      <c r="D196" s="77"/>
      <c r="E196" s="77"/>
      <c r="F196" s="77"/>
      <c r="G196" s="77"/>
      <c r="H196" s="77"/>
      <c r="I196" s="77"/>
      <c r="J196" s="77"/>
      <c r="K196" s="77"/>
      <c r="L196" s="77"/>
      <c r="M196" s="77"/>
      <c r="N196" s="77"/>
      <c r="O196" s="147" t="s">
        <v>164</v>
      </c>
      <c r="P196" s="148"/>
      <c r="Q196" s="148"/>
      <c r="R196" s="148"/>
      <c r="S196" s="148"/>
      <c r="T196" s="149"/>
      <c r="U196" s="77"/>
      <c r="V196" s="78"/>
      <c r="W196" s="78"/>
      <c r="X196" s="78"/>
      <c r="Y196" s="78"/>
      <c r="Z196" s="78"/>
      <c r="AA196" s="78"/>
      <c r="AB196" s="78"/>
      <c r="AC196" s="72"/>
      <c r="AD196" s="72"/>
      <c r="AE196" s="72"/>
      <c r="AF196" s="72"/>
      <c r="AG196" s="72"/>
      <c r="AH196" s="72"/>
      <c r="AI196" s="78"/>
      <c r="AJ196" s="78"/>
      <c r="AK196" s="78"/>
      <c r="AL196" s="78"/>
    </row>
    <row r="197" spans="1:38" s="60" customFormat="1" ht="19.5" customHeight="1" x14ac:dyDescent="0.3">
      <c r="A197" s="69"/>
      <c r="B197" s="77"/>
      <c r="C197" s="77"/>
      <c r="D197" s="77"/>
      <c r="E197" s="77"/>
      <c r="F197" s="77"/>
      <c r="G197" s="77"/>
      <c r="H197" s="77"/>
      <c r="I197" s="77"/>
      <c r="J197" s="77"/>
      <c r="K197" s="77"/>
      <c r="L197" s="77"/>
      <c r="M197" s="77"/>
      <c r="N197" s="77"/>
      <c r="O197" s="147" t="s">
        <v>165</v>
      </c>
      <c r="P197" s="148"/>
      <c r="Q197" s="148"/>
      <c r="R197" s="148"/>
      <c r="S197" s="148"/>
      <c r="T197" s="149"/>
      <c r="U197" s="77"/>
      <c r="V197" s="78"/>
      <c r="W197" s="78"/>
      <c r="X197" s="78"/>
      <c r="Y197" s="78"/>
      <c r="Z197" s="78"/>
      <c r="AA197" s="78"/>
      <c r="AB197" s="78"/>
      <c r="AC197" s="72"/>
      <c r="AD197" s="72"/>
      <c r="AE197" s="72"/>
      <c r="AF197" s="72"/>
      <c r="AG197" s="72"/>
      <c r="AH197" s="72"/>
      <c r="AI197" s="78"/>
      <c r="AJ197" s="78"/>
      <c r="AK197" s="78"/>
      <c r="AL197" s="78"/>
    </row>
    <row r="198" spans="1:38" s="60" customFormat="1" ht="19.5" customHeight="1" x14ac:dyDescent="0.3">
      <c r="A198" s="69"/>
      <c r="B198" s="77"/>
      <c r="C198" s="77"/>
      <c r="D198" s="77"/>
      <c r="E198" s="77"/>
      <c r="F198" s="77"/>
      <c r="G198" s="77"/>
      <c r="H198" s="77"/>
      <c r="I198" s="77"/>
      <c r="J198" s="77"/>
      <c r="K198" s="77"/>
      <c r="L198" s="77"/>
      <c r="M198" s="77"/>
      <c r="N198" s="77"/>
      <c r="O198" s="147" t="s">
        <v>166</v>
      </c>
      <c r="P198" s="148"/>
      <c r="Q198" s="148"/>
      <c r="R198" s="148"/>
      <c r="S198" s="148"/>
      <c r="T198" s="149"/>
      <c r="U198" s="77"/>
      <c r="V198" s="78"/>
      <c r="W198" s="78"/>
      <c r="X198" s="78"/>
      <c r="Y198" s="78"/>
      <c r="Z198" s="78"/>
      <c r="AA198" s="78"/>
      <c r="AB198" s="78"/>
      <c r="AC198" s="72"/>
      <c r="AD198" s="72"/>
      <c r="AE198" s="72"/>
      <c r="AF198" s="72"/>
      <c r="AG198" s="72"/>
      <c r="AH198" s="72"/>
      <c r="AI198" s="78"/>
      <c r="AJ198" s="78"/>
      <c r="AK198" s="78"/>
      <c r="AL198" s="78"/>
    </row>
    <row r="199" spans="1:38" s="60" customFormat="1" ht="19.5" customHeight="1" x14ac:dyDescent="0.3">
      <c r="A199" s="69"/>
      <c r="B199" s="77"/>
      <c r="C199" s="77"/>
      <c r="D199" s="77"/>
      <c r="E199" s="77"/>
      <c r="F199" s="77"/>
      <c r="G199" s="77"/>
      <c r="H199" s="77"/>
      <c r="I199" s="77"/>
      <c r="J199" s="77"/>
      <c r="K199" s="77"/>
      <c r="L199" s="77"/>
      <c r="M199" s="77"/>
      <c r="N199" s="77"/>
      <c r="O199" s="147" t="s">
        <v>167</v>
      </c>
      <c r="P199" s="148"/>
      <c r="Q199" s="148"/>
      <c r="R199" s="148"/>
      <c r="S199" s="148"/>
      <c r="T199" s="149"/>
      <c r="U199" s="77"/>
      <c r="V199" s="78"/>
      <c r="W199" s="78"/>
      <c r="X199" s="78"/>
      <c r="Y199" s="78"/>
      <c r="Z199" s="78"/>
      <c r="AA199" s="78"/>
      <c r="AB199" s="78"/>
      <c r="AC199" s="72"/>
      <c r="AD199" s="72"/>
      <c r="AE199" s="72"/>
      <c r="AF199" s="72"/>
      <c r="AG199" s="72"/>
      <c r="AH199" s="72"/>
      <c r="AI199" s="78"/>
      <c r="AJ199" s="78"/>
      <c r="AK199" s="78"/>
      <c r="AL199" s="78"/>
    </row>
    <row r="200" spans="1:38" s="60" customFormat="1" ht="19.5" customHeight="1" x14ac:dyDescent="0.3">
      <c r="A200" s="69"/>
      <c r="B200" s="77"/>
      <c r="C200" s="77"/>
      <c r="D200" s="77"/>
      <c r="E200" s="77"/>
      <c r="F200" s="77"/>
      <c r="G200" s="77"/>
      <c r="H200" s="77"/>
      <c r="I200" s="77"/>
      <c r="J200" s="77"/>
      <c r="K200" s="77"/>
      <c r="L200" s="77"/>
      <c r="M200" s="77"/>
      <c r="N200" s="77"/>
      <c r="O200" s="147" t="s">
        <v>168</v>
      </c>
      <c r="P200" s="148"/>
      <c r="Q200" s="148"/>
      <c r="R200" s="148"/>
      <c r="S200" s="148"/>
      <c r="T200" s="149"/>
      <c r="U200" s="77"/>
      <c r="V200" s="78"/>
      <c r="W200" s="78"/>
      <c r="X200" s="78"/>
      <c r="Y200" s="78"/>
      <c r="Z200" s="78"/>
      <c r="AA200" s="78"/>
      <c r="AB200" s="78"/>
      <c r="AC200" s="72"/>
      <c r="AD200" s="72"/>
      <c r="AE200" s="72"/>
      <c r="AF200" s="72"/>
      <c r="AG200" s="72"/>
      <c r="AH200" s="72"/>
      <c r="AI200" s="78"/>
      <c r="AJ200" s="78"/>
      <c r="AK200" s="78"/>
      <c r="AL200" s="78"/>
    </row>
    <row r="201" spans="1:38" s="60" customFormat="1" ht="19.5" customHeight="1" x14ac:dyDescent="0.3">
      <c r="A201" s="69"/>
      <c r="B201" s="77"/>
      <c r="C201" s="77"/>
      <c r="D201" s="77"/>
      <c r="E201" s="77"/>
      <c r="F201" s="77"/>
      <c r="G201" s="77"/>
      <c r="H201" s="77"/>
      <c r="I201" s="77"/>
      <c r="J201" s="77"/>
      <c r="K201" s="77"/>
      <c r="L201" s="77"/>
      <c r="M201" s="77"/>
      <c r="N201" s="77"/>
      <c r="O201" s="147" t="s">
        <v>169</v>
      </c>
      <c r="P201" s="148"/>
      <c r="Q201" s="148"/>
      <c r="R201" s="148"/>
      <c r="S201" s="148"/>
      <c r="T201" s="149"/>
      <c r="U201" s="77"/>
      <c r="V201" s="78"/>
      <c r="W201" s="78"/>
      <c r="X201" s="78"/>
      <c r="Y201" s="78"/>
      <c r="Z201" s="78"/>
      <c r="AA201" s="78"/>
      <c r="AB201" s="78"/>
      <c r="AC201" s="72"/>
      <c r="AD201" s="72"/>
      <c r="AE201" s="72"/>
      <c r="AF201" s="72"/>
      <c r="AG201" s="72"/>
      <c r="AH201" s="72"/>
      <c r="AI201" s="78"/>
      <c r="AJ201" s="78"/>
      <c r="AK201" s="78"/>
      <c r="AL201" s="78"/>
    </row>
    <row r="202" spans="1:38" ht="18.75" x14ac:dyDescent="0.3">
      <c r="A202" s="69"/>
      <c r="B202" s="77"/>
      <c r="C202" s="77"/>
      <c r="D202" s="77"/>
      <c r="E202" s="77"/>
      <c r="F202" s="77"/>
      <c r="G202" s="77"/>
      <c r="H202" s="77"/>
      <c r="I202" s="77"/>
      <c r="J202" s="77"/>
      <c r="K202" s="77"/>
      <c r="L202" s="77"/>
      <c r="M202" s="77"/>
      <c r="N202" s="77"/>
      <c r="O202" s="147" t="s">
        <v>170</v>
      </c>
      <c r="P202" s="148"/>
      <c r="Q202" s="148"/>
      <c r="R202" s="148"/>
      <c r="S202" s="148"/>
      <c r="T202" s="149"/>
      <c r="U202" s="77"/>
      <c r="V202" s="78"/>
      <c r="W202" s="78"/>
      <c r="X202" s="78"/>
      <c r="Y202" s="78"/>
      <c r="Z202" s="78"/>
      <c r="AA202" s="78"/>
      <c r="AB202" s="78"/>
      <c r="AC202" s="72"/>
      <c r="AD202" s="72"/>
      <c r="AE202" s="72"/>
      <c r="AF202" s="72"/>
      <c r="AG202" s="72"/>
      <c r="AH202" s="72"/>
      <c r="AI202" s="78"/>
      <c r="AJ202" s="78"/>
      <c r="AK202" s="78"/>
      <c r="AL202" s="78"/>
    </row>
    <row r="203" spans="1:38" ht="18.75" x14ac:dyDescent="0.25">
      <c r="O203" s="147" t="s">
        <v>171</v>
      </c>
      <c r="P203" s="148"/>
      <c r="Q203" s="148"/>
      <c r="R203" s="148"/>
      <c r="S203" s="148"/>
      <c r="T203" s="149"/>
    </row>
    <row r="204" spans="1:38" ht="18.75" x14ac:dyDescent="0.25">
      <c r="O204" s="147" t="s">
        <v>172</v>
      </c>
      <c r="P204" s="148"/>
      <c r="Q204" s="148"/>
      <c r="R204" s="148"/>
      <c r="S204" s="148"/>
      <c r="T204" s="149"/>
    </row>
    <row r="205" spans="1:38" ht="18.75" x14ac:dyDescent="0.25">
      <c r="O205" s="147" t="s">
        <v>173</v>
      </c>
      <c r="P205" s="148"/>
      <c r="Q205" s="148"/>
      <c r="R205" s="148"/>
      <c r="S205" s="148"/>
      <c r="T205" s="149"/>
    </row>
    <row r="206" spans="1:38" ht="18.75" x14ac:dyDescent="0.25">
      <c r="O206" s="147" t="s">
        <v>174</v>
      </c>
      <c r="P206" s="148"/>
      <c r="Q206" s="148"/>
      <c r="R206" s="148"/>
      <c r="S206" s="148"/>
      <c r="T206" s="149"/>
    </row>
    <row r="207" spans="1:38" ht="18.75" x14ac:dyDescent="0.25">
      <c r="O207" s="147" t="s">
        <v>175</v>
      </c>
      <c r="P207" s="148"/>
      <c r="Q207" s="148"/>
      <c r="R207" s="148"/>
      <c r="S207" s="148"/>
      <c r="T207" s="149"/>
    </row>
    <row r="208" spans="1:38" ht="18.75" x14ac:dyDescent="0.25">
      <c r="O208" s="147" t="s">
        <v>176</v>
      </c>
      <c r="P208" s="148"/>
      <c r="Q208" s="148"/>
      <c r="R208" s="148"/>
      <c r="S208" s="148"/>
      <c r="T208" s="149"/>
    </row>
    <row r="209" spans="1:20" ht="18.75" x14ac:dyDescent="0.25">
      <c r="O209" s="147" t="s">
        <v>177</v>
      </c>
      <c r="P209" s="148"/>
      <c r="Q209" s="148"/>
      <c r="R209" s="148"/>
      <c r="S209" s="148"/>
      <c r="T209" s="149"/>
    </row>
    <row r="210" spans="1:20" ht="18.75" x14ac:dyDescent="0.25">
      <c r="O210" s="147" t="s">
        <v>178</v>
      </c>
      <c r="P210" s="148"/>
      <c r="Q210" s="148"/>
      <c r="R210" s="148"/>
      <c r="S210" s="148"/>
      <c r="T210" s="149"/>
    </row>
    <row r="211" spans="1:20" ht="18.75" x14ac:dyDescent="0.25">
      <c r="O211" s="147" t="s">
        <v>179</v>
      </c>
      <c r="P211" s="148"/>
      <c r="Q211" s="148"/>
      <c r="R211" s="148"/>
      <c r="S211" s="148"/>
      <c r="T211" s="149"/>
    </row>
    <row r="212" spans="1:20" ht="18.75" x14ac:dyDescent="0.25">
      <c r="O212" s="147" t="s">
        <v>180</v>
      </c>
      <c r="P212" s="148"/>
      <c r="Q212" s="148"/>
      <c r="R212" s="148"/>
      <c r="S212" s="148"/>
      <c r="T212" s="149"/>
    </row>
    <row r="213" spans="1:20" ht="18.75" x14ac:dyDescent="0.25">
      <c r="O213" s="147" t="s">
        <v>181</v>
      </c>
      <c r="P213" s="148"/>
      <c r="Q213" s="148"/>
      <c r="R213" s="148"/>
      <c r="S213" s="148"/>
      <c r="T213" s="149"/>
    </row>
    <row r="214" spans="1:20" ht="18.75" x14ac:dyDescent="0.25">
      <c r="O214" s="147" t="s">
        <v>182</v>
      </c>
      <c r="P214" s="148"/>
      <c r="Q214" s="148"/>
      <c r="R214" s="148"/>
      <c r="S214" s="148"/>
      <c r="T214" s="149"/>
    </row>
    <row r="215" spans="1:20" ht="18.75" x14ac:dyDescent="0.25">
      <c r="O215" s="147" t="s">
        <v>183</v>
      </c>
      <c r="P215" s="148"/>
      <c r="Q215" s="148"/>
      <c r="R215" s="148"/>
      <c r="S215" s="148"/>
      <c r="T215" s="149"/>
    </row>
    <row r="216" spans="1:20" ht="18.75" x14ac:dyDescent="0.25">
      <c r="O216" s="147" t="s">
        <v>184</v>
      </c>
      <c r="P216" s="148"/>
      <c r="Q216" s="148"/>
      <c r="R216" s="148"/>
      <c r="S216" s="148"/>
      <c r="T216" s="149"/>
    </row>
    <row r="218" spans="1:20" x14ac:dyDescent="0.25">
      <c r="A218" s="28" t="s">
        <v>101</v>
      </c>
      <c r="B218" s="28"/>
      <c r="C218" s="28"/>
      <c r="D218" s="28"/>
      <c r="E218" s="28"/>
      <c r="F218" s="28"/>
      <c r="G218" s="28"/>
    </row>
    <row r="219" spans="1:20" x14ac:dyDescent="0.25">
      <c r="C219" s="28" t="s">
        <v>92</v>
      </c>
      <c r="D219" s="28"/>
      <c r="E219" s="28"/>
      <c r="F219" s="28"/>
      <c r="G219" s="28"/>
    </row>
    <row r="220" spans="1:20" x14ac:dyDescent="0.25">
      <c r="A220" s="28" t="s">
        <v>96</v>
      </c>
      <c r="B220" s="28" t="s">
        <v>140</v>
      </c>
      <c r="C220" s="28">
        <v>47</v>
      </c>
      <c r="D220" s="28"/>
      <c r="E220" s="28"/>
      <c r="F220" s="28"/>
    </row>
    <row r="221" spans="1:20" x14ac:dyDescent="0.25">
      <c r="A221" s="28"/>
      <c r="B221" s="28" t="s">
        <v>29</v>
      </c>
      <c r="C221" s="28">
        <v>27</v>
      </c>
      <c r="D221" s="28"/>
      <c r="E221" s="28"/>
      <c r="F221" s="28"/>
    </row>
    <row r="222" spans="1:20" x14ac:dyDescent="0.25">
      <c r="A222" s="28"/>
      <c r="B222" s="28" t="s">
        <v>8</v>
      </c>
      <c r="C222" s="28">
        <v>74</v>
      </c>
      <c r="D222" s="28"/>
      <c r="E222" s="28"/>
      <c r="F222" s="28"/>
    </row>
    <row r="223" spans="1:20" x14ac:dyDescent="0.25">
      <c r="A223" s="28"/>
      <c r="B223" s="28"/>
      <c r="C223" s="28"/>
      <c r="D223" s="28"/>
      <c r="E223" s="28"/>
      <c r="F223" s="28"/>
    </row>
    <row r="224" spans="1:20" x14ac:dyDescent="0.25">
      <c r="A224" s="28"/>
      <c r="B224" s="28"/>
    </row>
    <row r="226" spans="1:3" x14ac:dyDescent="0.25">
      <c r="A226" t="s">
        <v>141</v>
      </c>
    </row>
    <row r="227" spans="1:3" x14ac:dyDescent="0.25">
      <c r="C227" t="s">
        <v>92</v>
      </c>
    </row>
    <row r="228" spans="1:3" x14ac:dyDescent="0.25">
      <c r="A228" t="s">
        <v>96</v>
      </c>
      <c r="B228" t="s">
        <v>140</v>
      </c>
      <c r="C228">
        <v>51</v>
      </c>
    </row>
    <row r="229" spans="1:3" x14ac:dyDescent="0.25">
      <c r="B229" t="s">
        <v>29</v>
      </c>
      <c r="C229">
        <v>23</v>
      </c>
    </row>
    <row r="230" spans="1:3" x14ac:dyDescent="0.25">
      <c r="B230" t="s">
        <v>8</v>
      </c>
      <c r="C230">
        <v>74</v>
      </c>
    </row>
    <row r="234" spans="1:3" x14ac:dyDescent="0.25">
      <c r="A234" t="s">
        <v>142</v>
      </c>
    </row>
    <row r="235" spans="1:3" x14ac:dyDescent="0.25">
      <c r="C235" t="s">
        <v>92</v>
      </c>
    </row>
    <row r="236" spans="1:3" x14ac:dyDescent="0.25">
      <c r="A236" t="s">
        <v>96</v>
      </c>
      <c r="B236" t="s">
        <v>140</v>
      </c>
      <c r="C236">
        <v>70</v>
      </c>
    </row>
    <row r="237" spans="1:3" x14ac:dyDescent="0.25">
      <c r="B237" t="s">
        <v>29</v>
      </c>
      <c r="C237">
        <v>4</v>
      </c>
    </row>
    <row r="238" spans="1:3" x14ac:dyDescent="0.25">
      <c r="B238" t="s">
        <v>8</v>
      </c>
      <c r="C238">
        <v>74</v>
      </c>
    </row>
    <row r="242" spans="1:3" x14ac:dyDescent="0.25">
      <c r="A242" t="s">
        <v>143</v>
      </c>
    </row>
    <row r="243" spans="1:3" x14ac:dyDescent="0.25">
      <c r="C243" t="s">
        <v>92</v>
      </c>
    </row>
    <row r="244" spans="1:3" x14ac:dyDescent="0.25">
      <c r="A244" t="s">
        <v>96</v>
      </c>
      <c r="C244">
        <v>4</v>
      </c>
    </row>
    <row r="245" spans="1:3" x14ac:dyDescent="0.25">
      <c r="B245" t="s">
        <v>140</v>
      </c>
      <c r="C245">
        <v>58</v>
      </c>
    </row>
    <row r="246" spans="1:3" x14ac:dyDescent="0.25">
      <c r="B246" t="s">
        <v>29</v>
      </c>
      <c r="C246">
        <v>12</v>
      </c>
    </row>
    <row r="247" spans="1:3" x14ac:dyDescent="0.25">
      <c r="B247" t="s">
        <v>8</v>
      </c>
      <c r="C247">
        <v>74</v>
      </c>
    </row>
    <row r="251" spans="1:3" x14ac:dyDescent="0.25">
      <c r="A251" t="s">
        <v>144</v>
      </c>
    </row>
    <row r="252" spans="1:3" x14ac:dyDescent="0.25">
      <c r="C252" t="s">
        <v>92</v>
      </c>
    </row>
    <row r="253" spans="1:3" x14ac:dyDescent="0.25">
      <c r="A253" t="s">
        <v>96</v>
      </c>
      <c r="B253" t="s">
        <v>140</v>
      </c>
      <c r="C253">
        <v>8</v>
      </c>
    </row>
    <row r="254" spans="1:3" x14ac:dyDescent="0.25">
      <c r="B254" t="s">
        <v>29</v>
      </c>
      <c r="C254">
        <v>66</v>
      </c>
    </row>
  </sheetData>
  <sheetProtection sheet="1" objects="1" scenarios="1"/>
  <mergeCells count="125">
    <mergeCell ref="O215:T215"/>
    <mergeCell ref="O216:T216"/>
    <mergeCell ref="O210:T210"/>
    <mergeCell ref="O211:T211"/>
    <mergeCell ref="O212:T212"/>
    <mergeCell ref="O213:T213"/>
    <mergeCell ref="O214:T214"/>
    <mergeCell ref="O205:T205"/>
    <mergeCell ref="O206:T206"/>
    <mergeCell ref="O207:T207"/>
    <mergeCell ref="O208:T208"/>
    <mergeCell ref="O209:T209"/>
    <mergeCell ref="O200:T200"/>
    <mergeCell ref="O201:T201"/>
    <mergeCell ref="O202:T202"/>
    <mergeCell ref="O203:T203"/>
    <mergeCell ref="O204:T204"/>
    <mergeCell ref="O195:T195"/>
    <mergeCell ref="O196:T196"/>
    <mergeCell ref="O197:T197"/>
    <mergeCell ref="O198:T198"/>
    <mergeCell ref="O199:T199"/>
    <mergeCell ref="B160:U160"/>
    <mergeCell ref="B161:U161"/>
    <mergeCell ref="O137:U137"/>
    <mergeCell ref="O190:T190"/>
    <mergeCell ref="O191:T191"/>
    <mergeCell ref="O192:T192"/>
    <mergeCell ref="O193:T193"/>
    <mergeCell ref="O194:T194"/>
    <mergeCell ref="O177:T177"/>
    <mergeCell ref="O178:T178"/>
    <mergeCell ref="O179:T179"/>
    <mergeCell ref="O180:T180"/>
    <mergeCell ref="O189:T189"/>
    <mergeCell ref="O186:T186"/>
    <mergeCell ref="O187:T187"/>
    <mergeCell ref="O188:T188"/>
    <mergeCell ref="O181:T181"/>
    <mergeCell ref="O182:T182"/>
    <mergeCell ref="O183:T183"/>
    <mergeCell ref="O184:T184"/>
    <mergeCell ref="O185:T185"/>
    <mergeCell ref="O176:T176"/>
    <mergeCell ref="B170:U170"/>
    <mergeCell ref="B171:U171"/>
    <mergeCell ref="A175:M175"/>
    <mergeCell ref="B162:U162"/>
    <mergeCell ref="B163:U163"/>
    <mergeCell ref="B164:U164"/>
    <mergeCell ref="B167:U167"/>
    <mergeCell ref="B169:U169"/>
    <mergeCell ref="B165:U165"/>
    <mergeCell ref="B166:U166"/>
    <mergeCell ref="B168:U168"/>
    <mergeCell ref="AI155:AL156"/>
    <mergeCell ref="B157:U157"/>
    <mergeCell ref="B158:U158"/>
    <mergeCell ref="B159:U159"/>
    <mergeCell ref="V155:AA156"/>
    <mergeCell ref="AC155:AH156"/>
    <mergeCell ref="A137:M137"/>
    <mergeCell ref="A103:F103"/>
    <mergeCell ref="V107:AA108"/>
    <mergeCell ref="AC107:AH108"/>
    <mergeCell ref="AI107:AL108"/>
    <mergeCell ref="O110:U110"/>
    <mergeCell ref="A119:M119"/>
    <mergeCell ref="V132:AA133"/>
    <mergeCell ref="AC132:AH133"/>
    <mergeCell ref="A147:E147"/>
    <mergeCell ref="A148:E148"/>
    <mergeCell ref="A153:E153"/>
    <mergeCell ref="A154:E154"/>
    <mergeCell ref="AI132:AL133"/>
    <mergeCell ref="O135:U135"/>
    <mergeCell ref="O136:U136"/>
    <mergeCell ref="O111:U111"/>
    <mergeCell ref="AC89:AH90"/>
    <mergeCell ref="AI89:AL90"/>
    <mergeCell ref="O92:U92"/>
    <mergeCell ref="A100:M100"/>
    <mergeCell ref="A101:F101"/>
    <mergeCell ref="V89:AA90"/>
    <mergeCell ref="O93:U93"/>
    <mergeCell ref="A102:F102"/>
    <mergeCell ref="A75:U75"/>
    <mergeCell ref="B76:U76"/>
    <mergeCell ref="B78:U78"/>
    <mergeCell ref="B79:U79"/>
    <mergeCell ref="A82:M82"/>
    <mergeCell ref="B77:U77"/>
    <mergeCell ref="V73:AA74"/>
    <mergeCell ref="AC73:AH74"/>
    <mergeCell ref="AI73:AL74"/>
    <mergeCell ref="B74:C74"/>
    <mergeCell ref="B52:U52"/>
    <mergeCell ref="B53:U53"/>
    <mergeCell ref="B54:U54"/>
    <mergeCell ref="A57:U57"/>
    <mergeCell ref="G60:K60"/>
    <mergeCell ref="G61:K61"/>
    <mergeCell ref="G62:K62"/>
    <mergeCell ref="G63:K63"/>
    <mergeCell ref="G64:K64"/>
    <mergeCell ref="G65:K65"/>
    <mergeCell ref="B66:U66"/>
    <mergeCell ref="L59:M59"/>
    <mergeCell ref="L65:M65"/>
    <mergeCell ref="L60:M60"/>
    <mergeCell ref="L61:M61"/>
    <mergeCell ref="L62:M62"/>
    <mergeCell ref="L63:M63"/>
    <mergeCell ref="L64:M64"/>
    <mergeCell ref="A49:U49"/>
    <mergeCell ref="B50:U50"/>
    <mergeCell ref="B51:U51"/>
    <mergeCell ref="V47:AA48"/>
    <mergeCell ref="AC47:AH48"/>
    <mergeCell ref="A23:U23"/>
    <mergeCell ref="A1:AE1"/>
    <mergeCell ref="A6:AL6"/>
    <mergeCell ref="A7:AL7"/>
    <mergeCell ref="A8:AL8"/>
    <mergeCell ref="AI47:AL48"/>
  </mergeCells>
  <pageMargins left="0.7" right="0.7" top="0.75" bottom="0.75" header="0.3" footer="0.3"/>
  <pageSetup paperSize="9" scale="1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TRABAJO SOCIAL</vt:lpstr>
      <vt:lpstr>'TRABAJO SOCIAL'!Área_de_impresión</vt:lpstr>
    </vt:vector>
  </TitlesOfParts>
  <Company>Universidad de Jaén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UJA</dc:creator>
  <cp:lastModifiedBy>UJA</cp:lastModifiedBy>
  <cp:lastPrinted>2020-11-11T12:57:17Z</cp:lastPrinted>
  <dcterms:created xsi:type="dcterms:W3CDTF">2014-10-08T09:45:39Z</dcterms:created>
  <dcterms:modified xsi:type="dcterms:W3CDTF">2021-09-13T08:17:30Z</dcterms:modified>
</cp:coreProperties>
</file>