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.shortcut-targets-by-id\1BMqUsy8r1iYhdiI1KPTRX3k0mVmsQ7T_\PC UJA Puesto Base SPE\DATOS\WEBs que gestiona el servicio\SPE\REVISADO\resultados encuestas\audit PUBLI\FTS\2020\"/>
    </mc:Choice>
  </mc:AlternateContent>
  <bookViews>
    <workbookView xWindow="0" yWindow="0" windowWidth="17970" windowHeight="8910"/>
  </bookViews>
  <sheets>
    <sheet name="Trabajo Social" sheetId="1" r:id="rId1"/>
  </sheets>
  <definedNames>
    <definedName name="_xlnm.Print_Area" localSheetId="0">'Trabajo Social'!$A$1:$AL$122</definedName>
  </definedNames>
  <calcPr calcId="152511"/>
</workbook>
</file>

<file path=xl/calcChain.xml><?xml version="1.0" encoding="utf-8"?>
<calcChain xmlns="http://schemas.openxmlformats.org/spreadsheetml/2006/main">
  <c r="B52" i="1" l="1"/>
  <c r="B53" i="1"/>
  <c r="B54" i="1"/>
  <c r="B55" i="1"/>
  <c r="B56" i="1"/>
  <c r="B51" i="1"/>
  <c r="B38" i="1"/>
  <c r="B39" i="1"/>
  <c r="B40" i="1"/>
  <c r="B41" i="1"/>
  <c r="B42" i="1"/>
  <c r="B43" i="1"/>
  <c r="B44" i="1"/>
  <c r="B45" i="1"/>
  <c r="B46" i="1"/>
  <c r="B47" i="1"/>
  <c r="B48" i="1"/>
  <c r="B49" i="1"/>
  <c r="B37" i="1"/>
  <c r="B36" i="1"/>
  <c r="AL121" i="1" l="1"/>
  <c r="AK121" i="1"/>
  <c r="AJ121" i="1"/>
  <c r="AI121" i="1"/>
  <c r="AL120" i="1"/>
  <c r="AK120" i="1"/>
  <c r="AJ120" i="1"/>
  <c r="AI120" i="1"/>
  <c r="AL119" i="1"/>
  <c r="AK119" i="1"/>
  <c r="AJ119" i="1"/>
  <c r="AI119" i="1"/>
  <c r="AL118" i="1"/>
  <c r="AK118" i="1"/>
  <c r="AJ118" i="1"/>
  <c r="AI118" i="1"/>
  <c r="AL117" i="1"/>
  <c r="AK117" i="1"/>
  <c r="AJ117" i="1"/>
  <c r="AI117" i="1"/>
  <c r="AL116" i="1"/>
  <c r="AK116" i="1"/>
  <c r="AJ116" i="1"/>
  <c r="AI116" i="1"/>
  <c r="AL115" i="1"/>
  <c r="AK115" i="1"/>
  <c r="AJ115" i="1"/>
  <c r="AI115" i="1"/>
  <c r="AL114" i="1"/>
  <c r="AK114" i="1"/>
  <c r="AJ114" i="1"/>
  <c r="AI114" i="1"/>
  <c r="AL113" i="1"/>
  <c r="AK113" i="1"/>
  <c r="AJ113" i="1"/>
  <c r="AI113" i="1"/>
  <c r="AL112" i="1"/>
  <c r="AK112" i="1"/>
  <c r="AJ112" i="1"/>
  <c r="AI112" i="1"/>
  <c r="AL111" i="1"/>
  <c r="AK111" i="1"/>
  <c r="AJ111" i="1"/>
  <c r="AI111" i="1"/>
  <c r="AL110" i="1"/>
  <c r="AK110" i="1"/>
  <c r="AJ110" i="1"/>
  <c r="AI110" i="1"/>
  <c r="W110" i="1"/>
  <c r="X110" i="1"/>
  <c r="Y110" i="1"/>
  <c r="Z110" i="1"/>
  <c r="AA110" i="1"/>
  <c r="W111" i="1"/>
  <c r="X111" i="1"/>
  <c r="Y111" i="1"/>
  <c r="Z111" i="1"/>
  <c r="AA111" i="1"/>
  <c r="W112" i="1"/>
  <c r="X112" i="1"/>
  <c r="Y112" i="1"/>
  <c r="Z112" i="1"/>
  <c r="AA112" i="1"/>
  <c r="W113" i="1"/>
  <c r="X113" i="1"/>
  <c r="Y113" i="1"/>
  <c r="Z113" i="1"/>
  <c r="AA113" i="1"/>
  <c r="W114" i="1"/>
  <c r="X114" i="1"/>
  <c r="Y114" i="1"/>
  <c r="Z114" i="1"/>
  <c r="AA114" i="1"/>
  <c r="W115" i="1"/>
  <c r="X115" i="1"/>
  <c r="Y115" i="1"/>
  <c r="Z115" i="1"/>
  <c r="AA115" i="1"/>
  <c r="W116" i="1"/>
  <c r="X116" i="1"/>
  <c r="Y116" i="1"/>
  <c r="Z116" i="1"/>
  <c r="AA116" i="1"/>
  <c r="W117" i="1"/>
  <c r="X117" i="1"/>
  <c r="Y117" i="1"/>
  <c r="Z117" i="1"/>
  <c r="AA117" i="1"/>
  <c r="W118" i="1"/>
  <c r="X118" i="1"/>
  <c r="Y118" i="1"/>
  <c r="Z118" i="1"/>
  <c r="AA118" i="1"/>
  <c r="W119" i="1"/>
  <c r="X119" i="1"/>
  <c r="Y119" i="1"/>
  <c r="Z119" i="1"/>
  <c r="AA119" i="1"/>
  <c r="W120" i="1"/>
  <c r="X120" i="1"/>
  <c r="Y120" i="1"/>
  <c r="Z120" i="1"/>
  <c r="AA120" i="1"/>
  <c r="W121" i="1"/>
  <c r="X121" i="1"/>
  <c r="Y121" i="1"/>
  <c r="Z121" i="1"/>
  <c r="AA121" i="1"/>
  <c r="AL108" i="1"/>
  <c r="AK108" i="1"/>
  <c r="AJ108" i="1"/>
  <c r="AI108" i="1"/>
  <c r="AL107" i="1"/>
  <c r="AK107" i="1"/>
  <c r="AJ107" i="1"/>
  <c r="AI107" i="1"/>
  <c r="AL106" i="1"/>
  <c r="AK106" i="1"/>
  <c r="AJ106" i="1"/>
  <c r="AI106" i="1"/>
  <c r="AL105" i="1"/>
  <c r="AK105" i="1"/>
  <c r="AJ105" i="1"/>
  <c r="AI105" i="1"/>
  <c r="AL104" i="1"/>
  <c r="AK104" i="1"/>
  <c r="AJ104" i="1"/>
  <c r="AI104" i="1"/>
  <c r="W104" i="1"/>
  <c r="X104" i="1"/>
  <c r="Y104" i="1"/>
  <c r="Z104" i="1"/>
  <c r="AA104" i="1"/>
  <c r="W105" i="1"/>
  <c r="X105" i="1"/>
  <c r="Y105" i="1"/>
  <c r="Z105" i="1"/>
  <c r="AA105" i="1"/>
  <c r="W106" i="1"/>
  <c r="X106" i="1"/>
  <c r="Y106" i="1"/>
  <c r="Z106" i="1"/>
  <c r="AA106" i="1"/>
  <c r="W107" i="1"/>
  <c r="X107" i="1"/>
  <c r="Y107" i="1"/>
  <c r="Z107" i="1"/>
  <c r="AA107" i="1"/>
  <c r="W108" i="1"/>
  <c r="X108" i="1"/>
  <c r="Y108" i="1"/>
  <c r="Z108" i="1"/>
  <c r="AA108" i="1"/>
  <c r="AL96" i="1"/>
  <c r="AK96" i="1"/>
  <c r="AJ96" i="1"/>
  <c r="AI96" i="1"/>
  <c r="AL95" i="1"/>
  <c r="AK95" i="1"/>
  <c r="AJ95" i="1"/>
  <c r="AI95" i="1"/>
  <c r="AL94" i="1"/>
  <c r="AK94" i="1"/>
  <c r="AJ94" i="1"/>
  <c r="AI94" i="1"/>
  <c r="AL93" i="1"/>
  <c r="AK93" i="1"/>
  <c r="AJ93" i="1"/>
  <c r="AI93" i="1"/>
  <c r="AL92" i="1"/>
  <c r="AK92" i="1"/>
  <c r="AJ92" i="1"/>
  <c r="AI92" i="1"/>
  <c r="AL91" i="1"/>
  <c r="AK91" i="1"/>
  <c r="AJ91" i="1"/>
  <c r="AI91" i="1"/>
  <c r="AL90" i="1"/>
  <c r="AK90" i="1"/>
  <c r="AJ90" i="1"/>
  <c r="AI90" i="1"/>
  <c r="W90" i="1"/>
  <c r="X90" i="1"/>
  <c r="Y90" i="1"/>
  <c r="Z90" i="1"/>
  <c r="AA90" i="1"/>
  <c r="W91" i="1"/>
  <c r="X91" i="1"/>
  <c r="Y91" i="1"/>
  <c r="Z91" i="1"/>
  <c r="AA91" i="1"/>
  <c r="W92" i="1"/>
  <c r="X92" i="1"/>
  <c r="Y92" i="1"/>
  <c r="Z92" i="1"/>
  <c r="AA92" i="1"/>
  <c r="W93" i="1"/>
  <c r="X93" i="1"/>
  <c r="Y93" i="1"/>
  <c r="Z93" i="1"/>
  <c r="AA93" i="1"/>
  <c r="W94" i="1"/>
  <c r="X94" i="1"/>
  <c r="Y94" i="1"/>
  <c r="Z94" i="1"/>
  <c r="AA94" i="1"/>
  <c r="W95" i="1"/>
  <c r="X95" i="1"/>
  <c r="Y95" i="1"/>
  <c r="Z95" i="1"/>
  <c r="AA95" i="1"/>
  <c r="W96" i="1"/>
  <c r="X96" i="1"/>
  <c r="Y96" i="1"/>
  <c r="Z96" i="1"/>
  <c r="AA96" i="1"/>
  <c r="AL82" i="1"/>
  <c r="AK82" i="1"/>
  <c r="AJ82" i="1"/>
  <c r="AI82" i="1"/>
  <c r="AL81" i="1"/>
  <c r="AK81" i="1"/>
  <c r="AJ81" i="1"/>
  <c r="AI81" i="1"/>
  <c r="AL80" i="1"/>
  <c r="AK80" i="1"/>
  <c r="AJ80" i="1"/>
  <c r="AI80" i="1"/>
  <c r="AL79" i="1"/>
  <c r="AK79" i="1"/>
  <c r="AJ79" i="1"/>
  <c r="AI79" i="1"/>
  <c r="AL78" i="1"/>
  <c r="AK78" i="1"/>
  <c r="AJ78" i="1"/>
  <c r="AI78" i="1"/>
  <c r="AL77" i="1"/>
  <c r="AK77" i="1"/>
  <c r="AJ77" i="1"/>
  <c r="AI77" i="1"/>
  <c r="AL76" i="1"/>
  <c r="AK76" i="1"/>
  <c r="AJ76" i="1"/>
  <c r="AI76" i="1"/>
  <c r="AL75" i="1"/>
  <c r="AK75" i="1"/>
  <c r="AJ75" i="1"/>
  <c r="AI75" i="1"/>
  <c r="AL74" i="1"/>
  <c r="AK74" i="1"/>
  <c r="AJ74" i="1"/>
  <c r="AI74" i="1"/>
  <c r="AL73" i="1"/>
  <c r="AK73" i="1"/>
  <c r="AJ73" i="1"/>
  <c r="AI73" i="1"/>
  <c r="AL72" i="1"/>
  <c r="AK72" i="1"/>
  <c r="AJ72" i="1"/>
  <c r="AI72" i="1"/>
  <c r="AL71" i="1"/>
  <c r="AK71" i="1"/>
  <c r="AJ71" i="1"/>
  <c r="AI71" i="1"/>
  <c r="AL70" i="1"/>
  <c r="AK70" i="1"/>
  <c r="AJ70" i="1"/>
  <c r="AI70" i="1"/>
  <c r="AL69" i="1"/>
  <c r="AK69" i="1"/>
  <c r="AJ69" i="1"/>
  <c r="AI69" i="1"/>
  <c r="AL68" i="1"/>
  <c r="AK68" i="1"/>
  <c r="AJ68" i="1"/>
  <c r="AI68" i="1"/>
  <c r="AL67" i="1"/>
  <c r="AK67" i="1"/>
  <c r="AJ67" i="1"/>
  <c r="AI67" i="1"/>
  <c r="AL66" i="1"/>
  <c r="AK66" i="1"/>
  <c r="AJ66" i="1"/>
  <c r="AI66" i="1"/>
  <c r="W66" i="1"/>
  <c r="X66" i="1"/>
  <c r="Y66" i="1"/>
  <c r="Z66" i="1"/>
  <c r="AA66" i="1"/>
  <c r="W67" i="1"/>
  <c r="X67" i="1"/>
  <c r="Y67" i="1"/>
  <c r="Z67" i="1"/>
  <c r="AA67" i="1"/>
  <c r="W68" i="1"/>
  <c r="X68" i="1"/>
  <c r="Y68" i="1"/>
  <c r="Z68" i="1"/>
  <c r="AA68" i="1"/>
  <c r="W69" i="1"/>
  <c r="X69" i="1"/>
  <c r="Y69" i="1"/>
  <c r="Z69" i="1"/>
  <c r="AA69" i="1"/>
  <c r="W70" i="1"/>
  <c r="X70" i="1"/>
  <c r="Y70" i="1"/>
  <c r="Z70" i="1"/>
  <c r="AA70" i="1"/>
  <c r="W71" i="1"/>
  <c r="X71" i="1"/>
  <c r="Y71" i="1"/>
  <c r="Z71" i="1"/>
  <c r="AA71" i="1"/>
  <c r="W72" i="1"/>
  <c r="X72" i="1"/>
  <c r="Y72" i="1"/>
  <c r="Z72" i="1"/>
  <c r="AA72" i="1"/>
  <c r="W73" i="1"/>
  <c r="X73" i="1"/>
  <c r="Y73" i="1"/>
  <c r="Z73" i="1"/>
  <c r="AA73" i="1"/>
  <c r="W74" i="1"/>
  <c r="X74" i="1"/>
  <c r="Y74" i="1"/>
  <c r="Z74" i="1"/>
  <c r="AA74" i="1"/>
  <c r="W75" i="1"/>
  <c r="X75" i="1"/>
  <c r="Y75" i="1"/>
  <c r="Z75" i="1"/>
  <c r="AA75" i="1"/>
  <c r="W76" i="1"/>
  <c r="X76" i="1"/>
  <c r="Y76" i="1"/>
  <c r="Z76" i="1"/>
  <c r="AA76" i="1"/>
  <c r="W77" i="1"/>
  <c r="X77" i="1"/>
  <c r="Y77" i="1"/>
  <c r="Z77" i="1"/>
  <c r="AA77" i="1"/>
  <c r="W78" i="1"/>
  <c r="X78" i="1"/>
  <c r="Y78" i="1"/>
  <c r="Z78" i="1"/>
  <c r="AA78" i="1"/>
  <c r="W79" i="1"/>
  <c r="X79" i="1"/>
  <c r="Y79" i="1"/>
  <c r="Z79" i="1"/>
  <c r="AA79" i="1"/>
  <c r="W80" i="1"/>
  <c r="X80" i="1"/>
  <c r="Y80" i="1"/>
  <c r="Z80" i="1"/>
  <c r="AA80" i="1"/>
  <c r="W81" i="1"/>
  <c r="X81" i="1"/>
  <c r="Y81" i="1"/>
  <c r="Z81" i="1"/>
  <c r="AA81" i="1"/>
  <c r="W82" i="1"/>
  <c r="X82" i="1"/>
  <c r="Y82" i="1"/>
  <c r="Z82" i="1"/>
  <c r="AA82" i="1"/>
  <c r="AL56" i="1"/>
  <c r="AK56" i="1"/>
  <c r="AJ56" i="1"/>
  <c r="AI56" i="1"/>
  <c r="AL55" i="1"/>
  <c r="AK55" i="1"/>
  <c r="AJ55" i="1"/>
  <c r="AI55" i="1"/>
  <c r="AL54" i="1"/>
  <c r="AK54" i="1"/>
  <c r="AJ54" i="1"/>
  <c r="AI54" i="1"/>
  <c r="AL53" i="1"/>
  <c r="AK53" i="1"/>
  <c r="AJ53" i="1"/>
  <c r="AI53" i="1"/>
  <c r="AL52" i="1"/>
  <c r="AK52" i="1"/>
  <c r="AJ52" i="1"/>
  <c r="AI52" i="1"/>
  <c r="AL51" i="1"/>
  <c r="AK51" i="1"/>
  <c r="AJ51" i="1"/>
  <c r="AI51" i="1"/>
  <c r="W51" i="1"/>
  <c r="X51" i="1"/>
  <c r="Y51" i="1"/>
  <c r="Z51" i="1"/>
  <c r="AA51" i="1"/>
  <c r="W52" i="1"/>
  <c r="X52" i="1"/>
  <c r="Y52" i="1"/>
  <c r="Z52" i="1"/>
  <c r="AA52" i="1"/>
  <c r="W53" i="1"/>
  <c r="X53" i="1"/>
  <c r="Y53" i="1"/>
  <c r="Z53" i="1"/>
  <c r="AA53" i="1"/>
  <c r="W54" i="1"/>
  <c r="X54" i="1"/>
  <c r="Y54" i="1"/>
  <c r="Z54" i="1"/>
  <c r="AA54" i="1"/>
  <c r="W55" i="1"/>
  <c r="X55" i="1"/>
  <c r="Y55" i="1"/>
  <c r="Z55" i="1"/>
  <c r="AA55" i="1"/>
  <c r="W56" i="1"/>
  <c r="X56" i="1"/>
  <c r="Y56" i="1"/>
  <c r="Z56" i="1"/>
  <c r="AA56" i="1"/>
  <c r="AL49" i="1"/>
  <c r="AK49" i="1"/>
  <c r="AJ49" i="1"/>
  <c r="AI49" i="1"/>
  <c r="AL48" i="1"/>
  <c r="AK48" i="1"/>
  <c r="AJ48" i="1"/>
  <c r="AI48" i="1"/>
  <c r="AL47" i="1"/>
  <c r="AK47" i="1"/>
  <c r="AJ47" i="1"/>
  <c r="AI47" i="1"/>
  <c r="AL46" i="1"/>
  <c r="AK46" i="1"/>
  <c r="AJ46" i="1"/>
  <c r="AI46" i="1"/>
  <c r="AL45" i="1"/>
  <c r="AK45" i="1"/>
  <c r="AJ45" i="1"/>
  <c r="AI45" i="1"/>
  <c r="AL44" i="1"/>
  <c r="AK44" i="1"/>
  <c r="AJ44" i="1"/>
  <c r="AI44" i="1"/>
  <c r="AL43" i="1"/>
  <c r="AK43" i="1"/>
  <c r="AJ43" i="1"/>
  <c r="AI43" i="1"/>
  <c r="AL42" i="1"/>
  <c r="AK42" i="1"/>
  <c r="AJ42" i="1"/>
  <c r="AI42" i="1"/>
  <c r="AL41" i="1"/>
  <c r="AK41" i="1"/>
  <c r="AJ41" i="1"/>
  <c r="AI41" i="1"/>
  <c r="AL40" i="1"/>
  <c r="AK40" i="1"/>
  <c r="AJ40" i="1"/>
  <c r="AI40" i="1"/>
  <c r="AL39" i="1"/>
  <c r="AK39" i="1"/>
  <c r="AJ39" i="1"/>
  <c r="AI39" i="1"/>
  <c r="AL38" i="1"/>
  <c r="AK38" i="1"/>
  <c r="AJ38" i="1"/>
  <c r="AI38" i="1"/>
  <c r="AL37" i="1"/>
  <c r="AK37" i="1"/>
  <c r="AJ37" i="1"/>
  <c r="AI37" i="1"/>
  <c r="AL36" i="1"/>
  <c r="AK36" i="1"/>
  <c r="AJ36" i="1"/>
  <c r="AI36" i="1"/>
  <c r="W36" i="1"/>
  <c r="X36" i="1"/>
  <c r="Y36" i="1"/>
  <c r="Z36" i="1"/>
  <c r="AA36" i="1"/>
  <c r="W37" i="1"/>
  <c r="X37" i="1"/>
  <c r="Y37" i="1"/>
  <c r="Z37" i="1"/>
  <c r="AA37" i="1"/>
  <c r="W38" i="1"/>
  <c r="X38" i="1"/>
  <c r="Y38" i="1"/>
  <c r="Z38" i="1"/>
  <c r="AA38" i="1"/>
  <c r="W39" i="1"/>
  <c r="X39" i="1"/>
  <c r="Y39" i="1"/>
  <c r="Z39" i="1"/>
  <c r="AA39" i="1"/>
  <c r="W40" i="1"/>
  <c r="X40" i="1"/>
  <c r="Y40" i="1"/>
  <c r="Z40" i="1"/>
  <c r="AA40" i="1"/>
  <c r="W41" i="1"/>
  <c r="X41" i="1"/>
  <c r="Y41" i="1"/>
  <c r="Z41" i="1"/>
  <c r="AA41" i="1"/>
  <c r="W42" i="1"/>
  <c r="X42" i="1"/>
  <c r="Y42" i="1"/>
  <c r="Z42" i="1"/>
  <c r="AA42" i="1"/>
  <c r="W43" i="1"/>
  <c r="X43" i="1"/>
  <c r="Y43" i="1"/>
  <c r="Z43" i="1"/>
  <c r="AA43" i="1"/>
  <c r="W44" i="1"/>
  <c r="X44" i="1"/>
  <c r="Y44" i="1"/>
  <c r="Z44" i="1"/>
  <c r="AA44" i="1"/>
  <c r="W45" i="1"/>
  <c r="X45" i="1"/>
  <c r="Y45" i="1"/>
  <c r="Z45" i="1"/>
  <c r="AA45" i="1"/>
  <c r="W46" i="1"/>
  <c r="X46" i="1"/>
  <c r="Y46" i="1"/>
  <c r="Z46" i="1"/>
  <c r="AA46" i="1"/>
  <c r="W47" i="1"/>
  <c r="X47" i="1"/>
  <c r="Y47" i="1"/>
  <c r="Z47" i="1"/>
  <c r="AA47" i="1"/>
  <c r="W48" i="1"/>
  <c r="X48" i="1"/>
  <c r="Y48" i="1"/>
  <c r="Z48" i="1"/>
  <c r="AA48" i="1"/>
  <c r="W49" i="1"/>
  <c r="X49" i="1"/>
  <c r="Y49" i="1"/>
  <c r="Z49" i="1"/>
  <c r="AA49" i="1"/>
  <c r="V111" i="1"/>
  <c r="V112" i="1"/>
  <c r="V113" i="1"/>
  <c r="V114" i="1"/>
  <c r="V115" i="1"/>
  <c r="V116" i="1"/>
  <c r="V117" i="1"/>
  <c r="V118" i="1"/>
  <c r="V119" i="1"/>
  <c r="V120" i="1"/>
  <c r="V121" i="1"/>
  <c r="V110" i="1"/>
  <c r="V105" i="1"/>
  <c r="V106" i="1"/>
  <c r="V107" i="1"/>
  <c r="V108" i="1"/>
  <c r="V104" i="1"/>
  <c r="V91" i="1"/>
  <c r="V92" i="1"/>
  <c r="V93" i="1"/>
  <c r="V94" i="1"/>
  <c r="V95" i="1"/>
  <c r="V96" i="1"/>
  <c r="V90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66" i="1"/>
  <c r="V52" i="1"/>
  <c r="V53" i="1"/>
  <c r="V54" i="1"/>
  <c r="V55" i="1"/>
  <c r="V56" i="1"/>
  <c r="V51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36" i="1"/>
  <c r="AB36" i="1" l="1"/>
  <c r="AB81" i="1"/>
  <c r="AB77" i="1"/>
  <c r="AB73" i="1"/>
  <c r="AB69" i="1"/>
  <c r="AB54" i="1"/>
  <c r="AB90" i="1"/>
  <c r="AB93" i="1"/>
  <c r="AB108" i="1"/>
  <c r="AB110" i="1"/>
  <c r="AB55" i="1"/>
  <c r="AB66" i="1"/>
  <c r="AB79" i="1"/>
  <c r="AB75" i="1"/>
  <c r="AB71" i="1"/>
  <c r="AB67" i="1"/>
  <c r="AB94" i="1"/>
  <c r="AB104" i="1"/>
  <c r="AB119" i="1"/>
  <c r="AB115" i="1"/>
  <c r="AB111" i="1"/>
  <c r="AB49" i="1"/>
  <c r="AB45" i="1"/>
  <c r="AB41" i="1"/>
  <c r="AE41" i="1" s="1"/>
  <c r="AB37" i="1"/>
  <c r="AC37" i="1" s="1"/>
  <c r="AB82" i="1"/>
  <c r="AB78" i="1"/>
  <c r="AB74" i="1"/>
  <c r="AB70" i="1"/>
  <c r="AB105" i="1"/>
  <c r="AB48" i="1"/>
  <c r="AB44" i="1"/>
  <c r="AB40" i="1"/>
  <c r="AC40" i="1" s="1"/>
  <c r="AB107" i="1"/>
  <c r="AB53" i="1"/>
  <c r="AB51" i="1"/>
  <c r="AB47" i="1"/>
  <c r="AB43" i="1"/>
  <c r="AB39" i="1"/>
  <c r="AD39" i="1" s="1"/>
  <c r="AB56" i="1"/>
  <c r="AB52" i="1"/>
  <c r="AB80" i="1"/>
  <c r="AB76" i="1"/>
  <c r="AB72" i="1"/>
  <c r="AB68" i="1"/>
  <c r="AB95" i="1"/>
  <c r="AB91" i="1"/>
  <c r="AB106" i="1"/>
  <c r="AB120" i="1"/>
  <c r="AB116" i="1"/>
  <c r="AB112" i="1"/>
  <c r="AB46" i="1"/>
  <c r="AB42" i="1"/>
  <c r="AE42" i="1" s="1"/>
  <c r="AB38" i="1"/>
  <c r="AB96" i="1"/>
  <c r="AB92" i="1"/>
  <c r="AB121" i="1"/>
  <c r="AB118" i="1"/>
  <c r="AB117" i="1"/>
  <c r="AB114" i="1"/>
  <c r="AB113" i="1"/>
  <c r="AC36" i="1"/>
  <c r="AD36" i="1"/>
  <c r="AE36" i="1"/>
  <c r="AF36" i="1"/>
  <c r="AG36" i="1"/>
  <c r="AH36" i="1"/>
  <c r="AD37" i="1"/>
  <c r="AH37" i="1"/>
  <c r="AC38" i="1"/>
  <c r="AD38" i="1"/>
  <c r="AE38" i="1"/>
  <c r="AF38" i="1"/>
  <c r="AG38" i="1"/>
  <c r="AH38" i="1"/>
  <c r="AF39" i="1"/>
  <c r="AF40" i="1"/>
  <c r="AC41" i="1"/>
  <c r="AD41" i="1"/>
  <c r="AG41" i="1"/>
  <c r="AH41" i="1"/>
  <c r="AF42" i="1"/>
  <c r="AG39" i="1" l="1"/>
  <c r="AC39" i="1"/>
  <c r="AE39" i="1"/>
  <c r="AH39" i="1"/>
  <c r="AE40" i="1"/>
  <c r="AG37" i="1"/>
  <c r="AH42" i="1"/>
  <c r="AD42" i="1"/>
  <c r="AF41" i="1"/>
  <c r="AH40" i="1"/>
  <c r="AD40" i="1"/>
  <c r="AF37" i="1"/>
  <c r="AG42" i="1"/>
  <c r="AC42" i="1"/>
  <c r="AG40" i="1"/>
  <c r="AE37" i="1"/>
  <c r="AH121" i="1"/>
  <c r="AH120" i="1"/>
  <c r="AH119" i="1"/>
  <c r="AH118" i="1"/>
  <c r="AH117" i="1"/>
  <c r="AH116" i="1"/>
  <c r="AH115" i="1"/>
  <c r="AH114" i="1"/>
  <c r="AH113" i="1"/>
  <c r="AG112" i="1"/>
  <c r="AH111" i="1"/>
  <c r="AG110" i="1"/>
  <c r="AH108" i="1"/>
  <c r="AG107" i="1"/>
  <c r="AH106" i="1"/>
  <c r="AG105" i="1"/>
  <c r="AH104" i="1"/>
  <c r="AG96" i="1"/>
  <c r="AH95" i="1"/>
  <c r="AG94" i="1"/>
  <c r="AH93" i="1"/>
  <c r="AG92" i="1"/>
  <c r="AH91" i="1"/>
  <c r="AG90" i="1"/>
  <c r="AH82" i="1"/>
  <c r="AG81" i="1"/>
  <c r="AH80" i="1"/>
  <c r="AG79" i="1"/>
  <c r="AE78" i="1"/>
  <c r="AH77" i="1"/>
  <c r="AH76" i="1"/>
  <c r="AH75" i="1"/>
  <c r="AH74" i="1"/>
  <c r="AH73" i="1"/>
  <c r="AG72" i="1"/>
  <c r="AH71" i="1"/>
  <c r="AH69" i="1"/>
  <c r="AH67" i="1"/>
  <c r="AH56" i="1"/>
  <c r="AH54" i="1"/>
  <c r="AH52" i="1"/>
  <c r="AH49" i="1"/>
  <c r="AH47" i="1"/>
  <c r="AH45" i="1"/>
  <c r="AH43" i="1"/>
  <c r="AC120" i="1" l="1"/>
  <c r="AC116" i="1"/>
  <c r="AC45" i="1"/>
  <c r="AC49" i="1"/>
  <c r="AC54" i="1"/>
  <c r="AC67" i="1"/>
  <c r="AC71" i="1"/>
  <c r="AG74" i="1"/>
  <c r="AG116" i="1"/>
  <c r="AG120" i="1"/>
  <c r="AG45" i="1"/>
  <c r="AG49" i="1"/>
  <c r="AG54" i="1"/>
  <c r="AG67" i="1"/>
  <c r="AG71" i="1"/>
  <c r="AC74" i="1"/>
  <c r="AC78" i="1"/>
  <c r="AE43" i="1"/>
  <c r="AE47" i="1"/>
  <c r="AE52" i="1"/>
  <c r="AE56" i="1"/>
  <c r="AE69" i="1"/>
  <c r="AE76" i="1"/>
  <c r="AE110" i="1"/>
  <c r="AE112" i="1"/>
  <c r="AE114" i="1"/>
  <c r="AE118" i="1"/>
  <c r="AC43" i="1"/>
  <c r="AG43" i="1"/>
  <c r="AE45" i="1"/>
  <c r="AC47" i="1"/>
  <c r="AG47" i="1"/>
  <c r="AE49" i="1"/>
  <c r="AC52" i="1"/>
  <c r="AG52" i="1"/>
  <c r="AE54" i="1"/>
  <c r="AC56" i="1"/>
  <c r="AG56" i="1"/>
  <c r="AE67" i="1"/>
  <c r="AC69" i="1"/>
  <c r="AG69" i="1"/>
  <c r="AE71" i="1"/>
  <c r="AE74" i="1"/>
  <c r="AC76" i="1"/>
  <c r="AG76" i="1"/>
  <c r="AC110" i="1"/>
  <c r="AC112" i="1"/>
  <c r="AC114" i="1"/>
  <c r="AG114" i="1"/>
  <c r="AE116" i="1"/>
  <c r="AC118" i="1"/>
  <c r="AG118" i="1"/>
  <c r="AE120" i="1"/>
  <c r="AG44" i="1"/>
  <c r="AE44" i="1"/>
  <c r="AC44" i="1"/>
  <c r="AF44" i="1"/>
  <c r="AG46" i="1"/>
  <c r="AE46" i="1"/>
  <c r="AC46" i="1"/>
  <c r="AF46" i="1"/>
  <c r="AG48" i="1"/>
  <c r="AE48" i="1"/>
  <c r="AC48" i="1"/>
  <c r="AF48" i="1"/>
  <c r="AG51" i="1"/>
  <c r="AE51" i="1"/>
  <c r="AC51" i="1"/>
  <c r="AF51" i="1"/>
  <c r="AG53" i="1"/>
  <c r="AE53" i="1"/>
  <c r="AC53" i="1"/>
  <c r="AF53" i="1"/>
  <c r="AG55" i="1"/>
  <c r="AE55" i="1"/>
  <c r="AC55" i="1"/>
  <c r="AF55" i="1"/>
  <c r="AG66" i="1"/>
  <c r="AE66" i="1"/>
  <c r="AC66" i="1"/>
  <c r="AF66" i="1"/>
  <c r="AG68" i="1"/>
  <c r="AE68" i="1"/>
  <c r="AC68" i="1"/>
  <c r="AF68" i="1"/>
  <c r="AG70" i="1"/>
  <c r="AE70" i="1"/>
  <c r="AC70" i="1"/>
  <c r="AF70" i="1"/>
  <c r="AD44" i="1"/>
  <c r="AH44" i="1"/>
  <c r="AD46" i="1"/>
  <c r="AH46" i="1"/>
  <c r="AD48" i="1"/>
  <c r="AH48" i="1"/>
  <c r="AD51" i="1"/>
  <c r="AH51" i="1"/>
  <c r="AD53" i="1"/>
  <c r="AH53" i="1"/>
  <c r="AD55" i="1"/>
  <c r="AH55" i="1"/>
  <c r="AD66" i="1"/>
  <c r="AH66" i="1"/>
  <c r="AD68" i="1"/>
  <c r="AH68" i="1"/>
  <c r="AD70" i="1"/>
  <c r="AH70" i="1"/>
  <c r="AD72" i="1"/>
  <c r="AF72" i="1"/>
  <c r="AH72" i="1"/>
  <c r="AC73" i="1"/>
  <c r="AE73" i="1"/>
  <c r="AG73" i="1"/>
  <c r="AD74" i="1"/>
  <c r="AF74" i="1"/>
  <c r="AC75" i="1"/>
  <c r="AE75" i="1"/>
  <c r="AG75" i="1"/>
  <c r="AD76" i="1"/>
  <c r="AF76" i="1"/>
  <c r="AC77" i="1"/>
  <c r="AE77" i="1"/>
  <c r="AG77" i="1"/>
  <c r="AH78" i="1"/>
  <c r="AF78" i="1"/>
  <c r="AG78" i="1"/>
  <c r="AD78" i="1"/>
  <c r="AD43" i="1"/>
  <c r="AF43" i="1"/>
  <c r="AD45" i="1"/>
  <c r="AF45" i="1"/>
  <c r="AD47" i="1"/>
  <c r="AF47" i="1"/>
  <c r="AD49" i="1"/>
  <c r="AF49" i="1"/>
  <c r="AD52" i="1"/>
  <c r="AF52" i="1"/>
  <c r="AD54" i="1"/>
  <c r="AF54" i="1"/>
  <c r="AD56" i="1"/>
  <c r="AF56" i="1"/>
  <c r="AD67" i="1"/>
  <c r="AF67" i="1"/>
  <c r="AD69" i="1"/>
  <c r="AF69" i="1"/>
  <c r="AD71" i="1"/>
  <c r="AF71" i="1"/>
  <c r="AC72" i="1"/>
  <c r="AE72" i="1"/>
  <c r="AD73" i="1"/>
  <c r="AF73" i="1"/>
  <c r="AD75" i="1"/>
  <c r="AF75" i="1"/>
  <c r="AD77" i="1"/>
  <c r="AF77" i="1"/>
  <c r="AD79" i="1"/>
  <c r="AF79" i="1"/>
  <c r="AH79" i="1"/>
  <c r="AC80" i="1"/>
  <c r="AE80" i="1"/>
  <c r="AG80" i="1"/>
  <c r="AD81" i="1"/>
  <c r="AF81" i="1"/>
  <c r="AH81" i="1"/>
  <c r="AC82" i="1"/>
  <c r="AE82" i="1"/>
  <c r="AG82" i="1"/>
  <c r="AD90" i="1"/>
  <c r="AF90" i="1"/>
  <c r="AH90" i="1"/>
  <c r="AC91" i="1"/>
  <c r="AE91" i="1"/>
  <c r="AG91" i="1"/>
  <c r="AD92" i="1"/>
  <c r="AF92" i="1"/>
  <c r="AH92" i="1"/>
  <c r="AC93" i="1"/>
  <c r="AE93" i="1"/>
  <c r="AG93" i="1"/>
  <c r="AD94" i="1"/>
  <c r="AF94" i="1"/>
  <c r="AH94" i="1"/>
  <c r="AC95" i="1"/>
  <c r="AE95" i="1"/>
  <c r="AG95" i="1"/>
  <c r="AD96" i="1"/>
  <c r="AF96" i="1"/>
  <c r="AH96" i="1"/>
  <c r="AC104" i="1"/>
  <c r="AE104" i="1"/>
  <c r="AG104" i="1"/>
  <c r="AD105" i="1"/>
  <c r="AF105" i="1"/>
  <c r="AH105" i="1"/>
  <c r="AC106" i="1"/>
  <c r="AE106" i="1"/>
  <c r="AG106" i="1"/>
  <c r="AD107" i="1"/>
  <c r="AF107" i="1"/>
  <c r="AH107" i="1"/>
  <c r="AC108" i="1"/>
  <c r="AE108" i="1"/>
  <c r="AG108" i="1"/>
  <c r="AD110" i="1"/>
  <c r="AF110" i="1"/>
  <c r="AH110" i="1"/>
  <c r="AC111" i="1"/>
  <c r="AE111" i="1"/>
  <c r="AG111" i="1"/>
  <c r="AD112" i="1"/>
  <c r="AF112" i="1"/>
  <c r="AH112" i="1"/>
  <c r="AC113" i="1"/>
  <c r="AE113" i="1"/>
  <c r="AG113" i="1"/>
  <c r="AD114" i="1"/>
  <c r="AF114" i="1"/>
  <c r="AC115" i="1"/>
  <c r="AE115" i="1"/>
  <c r="AG115" i="1"/>
  <c r="AD116" i="1"/>
  <c r="AF116" i="1"/>
  <c r="AC117" i="1"/>
  <c r="AE117" i="1"/>
  <c r="AG117" i="1"/>
  <c r="AD118" i="1"/>
  <c r="AF118" i="1"/>
  <c r="AC119" i="1"/>
  <c r="AE119" i="1"/>
  <c r="AG119" i="1"/>
  <c r="AD120" i="1"/>
  <c r="AF120" i="1"/>
  <c r="AC121" i="1"/>
  <c r="AE121" i="1"/>
  <c r="AG121" i="1"/>
  <c r="AC79" i="1"/>
  <c r="AE79" i="1"/>
  <c r="AD80" i="1"/>
  <c r="AF80" i="1"/>
  <c r="AC81" i="1"/>
  <c r="AE81" i="1"/>
  <c r="AD82" i="1"/>
  <c r="AF82" i="1"/>
  <c r="AC90" i="1"/>
  <c r="AE90" i="1"/>
  <c r="AD91" i="1"/>
  <c r="AF91" i="1"/>
  <c r="AC92" i="1"/>
  <c r="AE92" i="1"/>
  <c r="AD93" i="1"/>
  <c r="AF93" i="1"/>
  <c r="AC94" i="1"/>
  <c r="AE94" i="1"/>
  <c r="AD95" i="1"/>
  <c r="AF95" i="1"/>
  <c r="AC96" i="1"/>
  <c r="AE96" i="1"/>
  <c r="AD104" i="1"/>
  <c r="AF104" i="1"/>
  <c r="AC105" i="1"/>
  <c r="AE105" i="1"/>
  <c r="AD106" i="1"/>
  <c r="AF106" i="1"/>
  <c r="AC107" i="1"/>
  <c r="AE107" i="1"/>
  <c r="AD108" i="1"/>
  <c r="AF108" i="1"/>
  <c r="AD111" i="1"/>
  <c r="AF111" i="1"/>
  <c r="AD113" i="1"/>
  <c r="AF113" i="1"/>
  <c r="AD115" i="1"/>
  <c r="AF115" i="1"/>
  <c r="AD117" i="1"/>
  <c r="AF117" i="1"/>
  <c r="AD119" i="1"/>
  <c r="AF119" i="1"/>
  <c r="AD121" i="1"/>
  <c r="AF121" i="1"/>
</calcChain>
</file>

<file path=xl/sharedStrings.xml><?xml version="1.0" encoding="utf-8"?>
<sst xmlns="http://schemas.openxmlformats.org/spreadsheetml/2006/main" count="1012" uniqueCount="197">
  <si>
    <r>
      <t>U</t>
    </r>
    <r>
      <rPr>
        <b/>
        <sz val="10"/>
        <rFont val="Garamond"/>
        <family val="1"/>
      </rPr>
      <t>NIVERSIDAD DE</t>
    </r>
    <r>
      <rPr>
        <b/>
        <sz val="12"/>
        <rFont val="Garamond"/>
        <family val="1"/>
      </rPr>
      <t xml:space="preserve"> J</t>
    </r>
    <r>
      <rPr>
        <b/>
        <sz val="10"/>
        <rFont val="Garamond"/>
        <family val="1"/>
      </rPr>
      <t>AÉN</t>
    </r>
  </si>
  <si>
    <t>Responda de 1 a 5 a las siguientes cuestiones relacionadas con los bloques:</t>
  </si>
  <si>
    <t>Planificación y Desarrollo de la Enseñanza</t>
  </si>
  <si>
    <t>Grupo de Estudiantes (No se muestran datos por centro puesto que las respuestas se refieren a cada grado en particular)</t>
  </si>
  <si>
    <t>Servicios de Apoyo al Estudiante</t>
  </si>
  <si>
    <t>Recursos de Apoyo a la Enseñanza</t>
  </si>
  <si>
    <t>BLOQUE 1. Planificación y Desarrollo de la Enseñanza</t>
  </si>
  <si>
    <t>FRECUENCIAS ABSOLUTAS</t>
  </si>
  <si>
    <t>FRECUENCIAS RELATIVAS</t>
  </si>
  <si>
    <t>MEDIDAS ESTADÍSTICAS</t>
  </si>
  <si>
    <t>ns/nc</t>
  </si>
  <si>
    <t>TOTAL</t>
  </si>
  <si>
    <t>Media</t>
  </si>
  <si>
    <t>Desv. Típica</t>
  </si>
  <si>
    <t>Mediana</t>
  </si>
  <si>
    <t>Moda</t>
  </si>
  <si>
    <t>PLANIFICACIÓN DE LA ENSEÑANZA</t>
  </si>
  <si>
    <t>DESARROLLO DE LA ENSEÑANZA Y EVALUACIÓN DE APRENDIZAJES</t>
  </si>
  <si>
    <t>BLOQUE 2. Grupo de estudiantes</t>
  </si>
  <si>
    <t>Asisten regularmente al aula.</t>
  </si>
  <si>
    <t xml:space="preserve">1. Asisten regularmente al aula. : </t>
  </si>
  <si>
    <t>Tienen los conocimientos previos suficientes para seguir los contenidos de la materia.</t>
  </si>
  <si>
    <t xml:space="preserve">2. Tienen los conocimientos previos suficientes para seguir los contenidos de la materia. : </t>
  </si>
  <si>
    <t>Dedican tiempo suficiente a la preparación de la materia.</t>
  </si>
  <si>
    <t xml:space="preserve">3. Dedican tiempo suficiente a la preparación de la materia. : </t>
  </si>
  <si>
    <t>Colaboran entre ellos para sacar adelante las materias.</t>
  </si>
  <si>
    <t xml:space="preserve">4. Colaboran entre ellos para sacar adelante las materias. : </t>
  </si>
  <si>
    <t>Muestran interés por los diferentes temas que se tratan en el desarrollo de la actividad docente.</t>
  </si>
  <si>
    <t xml:space="preserve">5. Muestran interés por los diferentes temas que se tratan en el desarrollo de la actividad docente. : </t>
  </si>
  <si>
    <t>Participan activamente en debates y actividades desarrolladas en el aula.</t>
  </si>
  <si>
    <t xml:space="preserve">6. Participan activamente en debates y actividades desarrolladas en el aula. : </t>
  </si>
  <si>
    <t>Resuelven problemas e interpretan resultados.</t>
  </si>
  <si>
    <t xml:space="preserve">7. Resuelven problemas e interpretan resultados. : </t>
  </si>
  <si>
    <t>Utilizan la bibliografía recomendada.</t>
  </si>
  <si>
    <t xml:space="preserve">8. Utilizan la bibliografía recomendada. : </t>
  </si>
  <si>
    <t>Realizan actividades complementarias (lecturas, trabajos, exposiciones…).</t>
  </si>
  <si>
    <t xml:space="preserve">'9. Realizan actividades complementarias (lecturas, trabajos, exposiciones…).' : </t>
  </si>
  <si>
    <t>Utilizan habitualmente las horas de tutoría.</t>
  </si>
  <si>
    <t xml:space="preserve">10. Utilizan habitualmente las horas de tutoría. : </t>
  </si>
  <si>
    <t>Se muestran satisfechos con la metodología de enseñanza-aprendizaje.</t>
  </si>
  <si>
    <t xml:space="preserve">11. Se muestran satisfechos con la metodología de enseñanza-aprendizaje. : </t>
  </si>
  <si>
    <t>Se muestran satisfechos con la metodología de evaluación.</t>
  </si>
  <si>
    <t xml:space="preserve">12. Se muestran satisfechos con la metodología de evaluación. : </t>
  </si>
  <si>
    <t>Se muestran satisfechos con los resultados de la evaluación.</t>
  </si>
  <si>
    <t xml:space="preserve">13. Se muestran satisfechos con los resultados de la evaluación. : </t>
  </si>
  <si>
    <t>Se preocupan de comentar con el profesor los resultados de las evaluaciones.</t>
  </si>
  <si>
    <t xml:space="preserve">14. Se preocupan de comentar con el profesor los resultados de las evaluaciones. : </t>
  </si>
  <si>
    <t>Amplían notablemente las competencias (conocimientos, destrezas y habilidades) durante el desarrollo de la materia.</t>
  </si>
  <si>
    <t xml:space="preserve">'15. Amplían notablemente las competencias (conocimientos, destrezas y habilidades) durante el desarrollo de la materia.' : </t>
  </si>
  <si>
    <t xml:space="preserve">Creo que la materia satisface sus expectativas. </t>
  </si>
  <si>
    <t xml:space="preserve">16. Creo que la materia satisface sus expectativas. : </t>
  </si>
  <si>
    <t>Estoy satisfecho, en general, con el grupo de estudiantes.</t>
  </si>
  <si>
    <t xml:space="preserve">'17. Estoy satisfecho, en general, con el grupo de estudiantes.' : </t>
  </si>
  <si>
    <t>BLOQUE 3. Servicios de Apoyo al Estudiante</t>
  </si>
  <si>
    <t>Los mecanismos utilizados para informar y difundir las actuaciones de orientación a los estudiantes son adecuadas.</t>
  </si>
  <si>
    <t>Las actuaciones que orientan a los estudiantes de nuevo ingreso son adecuadas.</t>
  </si>
  <si>
    <t xml:space="preserve">2. Las actuaciones que orientan a los estudiantes de nuevo ingreso son adecuadas. : </t>
  </si>
  <si>
    <t>Las acciones de orientación sobre las distintas alternativas de contenido curricular, movilidad, prácticas externas…son adecuadas.</t>
  </si>
  <si>
    <t xml:space="preserve">'3. Las acciones de orientación sobre las distintas alternativas de contenido curricular, movilidad, prácticas externas…son adecuadas.' : </t>
  </si>
  <si>
    <t>Las actuaciones de atención a la diversidad, en caso de ser necesarias, son adecuadas.</t>
  </si>
  <si>
    <t xml:space="preserve">'4. Las actuaciones de atención a la diversidad, en caso de ser necesarias, son adecuadas.' : </t>
  </si>
  <si>
    <t xml:space="preserve">Los programas de apoyo (métodos y técnicas orientadas de cara al aprendizaje) ayudan a favorecer la adquisición de conocimientos y competencias recogidas en la guía. </t>
  </si>
  <si>
    <t xml:space="preserve">5. Los programas de apoyo (métodos y técnicas orientadas de cara al aprendizaje) ayudan a favorecer la adquisición de conocimientos y competencias recogidas en la guía. : </t>
  </si>
  <si>
    <t>Los planes de acción tutorial para la organización del itinerario curricular de los estudiantes son adecuados.</t>
  </si>
  <si>
    <t xml:space="preserve">6. Los planes de acción tutorial para la organización del itinerario curricular de los estudiantes son adecuados. : </t>
  </si>
  <si>
    <t>Las actuaciones encaminadas a preparar al estudiante para la toma de decisiones al finalizar el título son adecuadas.</t>
  </si>
  <si>
    <t xml:space="preserve">7. Las actuaciones encaminadas a preparar al estudiante para la toma de decisiones al finalizar el título son adecuadas. : </t>
  </si>
  <si>
    <t>BLOQUE 4. Recursos de Apoyo a la Enseñanza</t>
  </si>
  <si>
    <t>Personal Académico</t>
  </si>
  <si>
    <t>El personal académico es suficiente.</t>
  </si>
  <si>
    <t xml:space="preserve">1. El personal académico es suficiente. : </t>
  </si>
  <si>
    <t>Se aplica la normativa vigente (interna o externa) en cuanto a procedimientos de selección del profesorado.</t>
  </si>
  <si>
    <t xml:space="preserve">2. Se aplica la normativa vigente (interna o externa) en cuanto a procedimientos de selección del profesorado. : </t>
  </si>
  <si>
    <t>Los criterios de asignación de la docencia son coherentes con la capacitación del personal.</t>
  </si>
  <si>
    <t xml:space="preserve">3. Los criterios de asignación de la docencia son coherentes con la capacitación del personal. : </t>
  </si>
  <si>
    <t>En caso de disciplinas de marcado carácter profesional, la participación del personal con experiencia y prácticas es suficiente para garantizar los objetivos previstos.</t>
  </si>
  <si>
    <t xml:space="preserve">'4. En caso de disciplinas de marcado carácter profesional, la participación del personal con experiencia y prácticas es suficiente para garantizar los objetivos previstos.' : </t>
  </si>
  <si>
    <t xml:space="preserve">Estoy satisfecho con la dotación del personal académico. </t>
  </si>
  <si>
    <t xml:space="preserve">5. Estoy satisfecho con la dotación del personal académico. : </t>
  </si>
  <si>
    <t>Recursos y Servicios</t>
  </si>
  <si>
    <t>Las aulas (acondicionamiento, equipamiento, iluminación, mobiliario etc.) son adecuadas para el desarrollo de la enseñanza.</t>
  </si>
  <si>
    <t xml:space="preserve">'6. Las aulas (acondicionamiento, equipamiento, iluminación, mobiliario etc.) son adecuadas para el desarrollo de la enseñanza.' : </t>
  </si>
  <si>
    <t>Los espacios destinados al trabajo se adecuan a las necesidades del estudiante.</t>
  </si>
  <si>
    <t xml:space="preserve">7. Los espacios destinados al trabajo se adecuan a las necesidades del estudiante. : </t>
  </si>
  <si>
    <t>Los laboratorios, espacios experimentales y su equipamiento son adecuados.</t>
  </si>
  <si>
    <t xml:space="preserve">'8. Los laboratorios, espacios experimentales y su equipamiento son adecuados.' : </t>
  </si>
  <si>
    <t>Las instalaciones de la biblioteca (equipamiento, material…) son adecuadas.</t>
  </si>
  <si>
    <t xml:space="preserve">'9. Las instalaciones de la biblioteca (equipamiento, material…) son adecuadas.' : </t>
  </si>
  <si>
    <t>Los fondos bibliográficos de la biblioteca son suficientes.</t>
  </si>
  <si>
    <t xml:space="preserve">10. Los fondos bibliográficos de la biblioteca son suficientes. : </t>
  </si>
  <si>
    <t>Se garantiza el acceso a las distintas fuentes de información, bases de datos, fondos bibliográficos… para cubrir las necesidades de la enseñanza.</t>
  </si>
  <si>
    <t xml:space="preserve">'11. Se garantiza el acceso a las distintas fuentes de información, bases de datos, fondos bibliográficos… para cubrir las necesidades de la enseñanza.' : </t>
  </si>
  <si>
    <t>Las instalaciones ajenas al Centro, donde se realizan la formación práctica externa, son adecuadas para garantizar la consecución de los objetivos establecidos.</t>
  </si>
  <si>
    <t xml:space="preserve">'12. Las instalaciones ajenas al Centro, donde se realizan la formación práctica externa, son adecuadas para garantizar la consecución de los objetivos establecidos.' : </t>
  </si>
  <si>
    <t>La tecnología necesaria para la obtención, tratamiento, almacenamiento, transferencia y presentación de datos e información es adecuada.</t>
  </si>
  <si>
    <t xml:space="preserve">'13. La tecnología necesaria para la obtención, tratamiento, almacenamiento, transferencia y presentación de datos e información es adecuada.' : </t>
  </si>
  <si>
    <t xml:space="preserve">Los espacios destinados a tutorías son adecuados. </t>
  </si>
  <si>
    <t xml:space="preserve">14. Los espacios destinados a tutorías son adecuados. : </t>
  </si>
  <si>
    <t>Los espacios destinados al desarrollo de las funciones del personal académico son adecuados.</t>
  </si>
  <si>
    <t xml:space="preserve">15. Los espacios destinados al desarrollo de las funciones del personal académico son adecuados. : </t>
  </si>
  <si>
    <t>Los servicios que presta el personal de administración y servicios son adecuados.</t>
  </si>
  <si>
    <t xml:space="preserve">16. Los servicios que presta el personal de administración y servicios son adecuados. : </t>
  </si>
  <si>
    <t xml:space="preserve">Estoy satisfecho con los recursos y servicios destinados a la enseñanza. </t>
  </si>
  <si>
    <t xml:space="preserve">17. Estoy satisfecho con los recursos y servicios destinados a la enseñanza. : </t>
  </si>
  <si>
    <t>Servicio de Planificación y Evaluación</t>
  </si>
  <si>
    <t>Total</t>
  </si>
  <si>
    <t>Frecuencias</t>
  </si>
  <si>
    <t>Notas</t>
  </si>
  <si>
    <t>Salida creada</t>
  </si>
  <si>
    <t>Comentarios</t>
  </si>
  <si>
    <t>Entrada</t>
  </si>
  <si>
    <t>Datos</t>
  </si>
  <si>
    <t>Filtro</t>
  </si>
  <si>
    <t>&lt;ninguno&gt;</t>
  </si>
  <si>
    <t>Ponderación</t>
  </si>
  <si>
    <t>Segmentar archivo</t>
  </si>
  <si>
    <t>N de filas en el archivo de datos de trabajo</t>
  </si>
  <si>
    <t>Manejo de valores perdidos</t>
  </si>
  <si>
    <t>Definición de perdidos</t>
  </si>
  <si>
    <t>Los valores perdidos definidos por el usuario se tratan como perdidos.</t>
  </si>
  <si>
    <t>Casos utilizados</t>
  </si>
  <si>
    <t>Las estadísticas se basan en todos los casos con datos válidos.</t>
  </si>
  <si>
    <t>Sintaxis</t>
  </si>
  <si>
    <t xml:space="preserve">  /ORDER=ANALYSIS.</t>
  </si>
  <si>
    <t>Recursos</t>
  </si>
  <si>
    <t>Tiempo de procesador</t>
  </si>
  <si>
    <t>Tiempo transcurrido</t>
  </si>
  <si>
    <t>Estadísticos</t>
  </si>
  <si>
    <t xml:space="preserve">Observaciones/Sugerencias: </t>
  </si>
  <si>
    <t>N</t>
  </si>
  <si>
    <t>Válido</t>
  </si>
  <si>
    <t>Perdidos</t>
  </si>
  <si>
    <t>NS/NC</t>
  </si>
  <si>
    <t>[Los objetivos reflejan con claridad el perfil del titulado. ] Valore de 1 a 5 teniendo en cuenta que: 1 = "Muy en desacuerdo" 2 = "En desacuerdo" 3 = "Algo de acuerdo" 4 = "Bastante de acuerdo" 5 = "Muy de acuerdo" ns/nc = "No sabe/No contesta</t>
  </si>
  <si>
    <t>[Se llevan a cabo mecanismos de revisión anual de los objetivos.] Valore de 1 a 5 teniendo en cuenta que: 1 = "Muy en desacuerdo" 2 = "En desacuerdo" 3 = "Algo de acuerdo" 4 = "Bastante de acuerdo" 5 = "Muy de acuerdo ns/nc = "No sabe/No contesta</t>
  </si>
  <si>
    <t>[Estoy satisfecho con los objetivos del plan de estudios. ] Valore de 1 a 5 teniendo en cuenta que: 1 = "Muy en desacuerdo" 2 = "En desacuerdo" 3 = "Algo de acuerdo" 4 = "Bastante de acuerdo" 5 = "Muy de acuerdo" ns/nc = "No sabe/No contesta</t>
  </si>
  <si>
    <t>[La planificación de los contenidos de las materias/asignaturas es adecuada. ] Valore de 1 a 5 teniendo en cuenta que: 1 = "Muy en desacuerdo" 2 = "En desacuerdo" 3 = "Algo de acuerdo" 4 = "Bastante de acuerdo" 5 = "Muy de acuerdo" ns/nc = "No sabe/No con</t>
  </si>
  <si>
    <t>[Los mecanismos de ayuda para la elaboración y diseño de las guías de las materias son adecuados. ] Valore de 1 a 5 teniendo en cuenta que: 1 = "Muy en desacuerdo" 2 = "En desacuerdo" 3 = "Algo de acuerdo" 4 = "Bastante de acuerdo" 5 = "Muy de acuerdo"</t>
  </si>
  <si>
    <t>[Se llevan a cabo mecanismos de revisión anual de las guías de las materias/asignaturas.] Valore de 1 a 5 teniendo en cuenta que: 1 = "Muy en desacuerdo" 2 = "En desacuerdo" 3 = "Algo de acuerdo" 4 = "Bastante de acuerdo</t>
  </si>
  <si>
    <t>[En la planificación de la enseñanza se consideran los intereses y los conocimientos previos de los estudiantes. ] Valore de 1 a 5 teniendo en cuenta que: 1 = "Muy en desacuerdo" 2 = "En desacuerdo" 3 = "Algo de acuerdo" 4 = "Bastante de acuerdo" 5 = "Mu</t>
  </si>
  <si>
    <t>[Los créditos asignados a las materias guardan proporción con el volumen de trabajo que suponen para el estudiante la superación de las mismas. ] Valore de 1 a 5 teniendo en cuenta que: 1 = "Muy en desacuerdo" 2 = "En desacuerdo" 3 = "Algo de acuerdo" 4</t>
  </si>
  <si>
    <t>[Se respeta la planificación inicial de las actividades programadas. ] Valore de 1 a 5 teniendo en cuenta que: 1 = "Muy en desacuerdo" 2 = "En desacuerdo" 3 = "Algo de acuerdo" 4 = "Bastante de acuerdo" 5 = "Muy de acuerdo" ns/nc = "No sabe/No contesta</t>
  </si>
  <si>
    <t>[La planificación de las prácticas externas es adecuada.] Valore de 1 a 5 teniendo en cuenta que: 1 = "Muy en desacuerdo" 2 = "En desacuerdo" 3 = "Algo de acuerdo" 4 = "Bastante de acuerdo" 5 = "Muy de acuerdo" ns/nc = "No sabe/No contesta</t>
  </si>
  <si>
    <t>[Mi grado de participación en la planificación de las materias es adecuado.] Valore de 1 a 5 teniendo en cuenta que: 1 = "Muy en desacuerdo" 2 = "En desacuerdo" 3 = "Algo de acuerdo" 4 = "Bastante de acuerdo" 5 = "Muy de acuerdo" ns/nc = "No sabe/No cont</t>
  </si>
  <si>
    <t>[El proceso de coordinación y reuniones entre el profesorado de la asignatura es adecuado.] Valore de 1 a 5 teniendo en cuenta que: 1 = "Muy en desacuerdo" 2 = "En desacuerdo" 3 = "Algo de acuerdo" 4 = "Bastante de acuerdo" 5 = "Muy de acuerdo" ns/nc = "N</t>
  </si>
  <si>
    <t>[El proceso de coordinación entre los diferentes departamentos implicados en el título es adecuado.] Valore de 1 a 5 teniendo en cuenta que: 1 = "Muy en desacuerdo" 2 = "En desacuerdo" 3 = "Algo de acuerdo" 4 = "Bastante de acuerdo" 5 = "Muy de acuerdo"</t>
  </si>
  <si>
    <t>[Estoy satisfecho con la planificación de la enseñanza. ] Valore de 1 a 5 teniendo en cuenta que: 1 = "Muy en desacuerdo" 2 = "En desacuerdo" 3 = "Algo de acuerdo" 4 = "Bastante de acuerdo" 5 = "Muy de acuerdo" ns/nc = "No sabe/No contesta</t>
  </si>
  <si>
    <t>[El desarrollo de la enseñanza es coherente con las actividades programadas. ] Valore de 1 a 5 teniendo en cuenta que: 1 = "Muy en desacuerdo" 2 = "En desacuerdo" 3 = "Algo de acuerdo" 4 = "Bastante de acuerdo" 5 = "Muy de acuerdo" ns/nc = "No sabe/No con</t>
  </si>
  <si>
    <t>[Los conocimientos, las habilidades y las aptitudes propuestas en las guías docentes se desarrollan adecuadamente] Valore de 1 a 5 teniendo en cuenta que: 1 = "Muy en desacuerdo" 2 = "En desacuerdo" 3 = "Algo de acuerdo" 4 = "Bastante de acuerdo" 5 = "Muy</t>
  </si>
  <si>
    <t>[Tengo en cuenta el tiempo de aprendizaje del estudiante en función de los créditos ECTS (horas lectivas más trabajo personal para adquirir los conocimientos y superar con éxito el programa).] Valore de 1 a 5 teniendo en cuenta que: 1 = "Muy en desacue</t>
  </si>
  <si>
    <t>[Los procedimientos de evaluación valoran adecuadamente el nivel de competencias adquiridas por los estudiantes.] Valore de 1 a 5 teniendo en cuenta que: 1 = "Muy en desacuerdo" 2 = "En desacuerdo" 3 = "Algo de acuerdo" 4 = "Bastante de acuerdo" 5 = "Muy</t>
  </si>
  <si>
    <t>[Los problemas surgidos durante el desarrollo de la enseñanza se resuelven con eficacia.] Valore de 1 a 5 teniendo en cuenta que: 1 = "Muy en desacuerdo" 2 = "En desacuerdo" 3 = "Algo de acuerdo" 4 = "Bastante de acuerdo</t>
  </si>
  <si>
    <t>[Estoy satisfecho con el desarrollo de la enseñanza. ] Valore de 1 a 5 teniendo en cuenta que: 1 = "Muy en desacuerdo" 2 = "En desacuerdo" 3 = "Algo de acuerdo" 4 = "Bastante de acuerdo" 5 = "Muy de acuerdo" ns/nc = No sabe/No contesta</t>
  </si>
  <si>
    <t>[Asisten regularmente al aula.] LOS ESTUDIANTES:  Valore de 1 a 5 teniendo en cuenta que: 1 = "Muy en desacuerdo" 2 = "En desacuerdo" 3 = "Algo de acuerdo" 4 = "Bastante de acuerdo" 5 = "Muy de acuerdo" ns/nc = "No sabe/No contesta</t>
  </si>
  <si>
    <t>[Tienen los conocimientos previos suficientes para seguir los contenidos de la materia.] LOS ESTUDIANTES:  Valore de 1 a 5 teniendo en cuenta que: 1 = "Muy en desacuerdo" 2 = "En desacuerdo" 3 = "Algo de acuerdo" 4 = "Bastante de acuerdo" 5 = "Muy de acuer</t>
  </si>
  <si>
    <t>[Dedican el tiempo suficiente a la preparación de la materia.] LOS ESTUDIANTES:  Valore de 1 a 5 teniendo en cuenta que: 1 = "Muy en desacuerdo" 2 = "En desacuerdo" 3 = "Algo de acuerdo" 4 = "Bastante de acuerdo" 5 = "Muy de acuerdo" ns/nc = "No sabe/No c</t>
  </si>
  <si>
    <t>[Colaboran entre ellos para sacar adelante las materias.] LOS ESTUDIANTES:  Valore de 1 a 5 teniendo en cuenta que: 1 = "Muy en desacuerdo" 2 = "En desacuerdo" 3 = "Algo de acuerdo" 4 = "Bastante de acuerdo" 5 = "Muy de acuerdo" ns/nc = "No sabe/No contest</t>
  </si>
  <si>
    <t>[Muestran interés por los diferentes temas que se tratan en el desarrollo de la actividad docente.] LOS ESTUDIANTES:  Valore de 1 a 5 teniendo en cuenta que: 1 = "Muy en desacuerdo" 2 = "En desacuerdo" 3 = "Algo de acuerdo</t>
  </si>
  <si>
    <t>[Participan activamente en debates y actividades desarrolladas en el aula.] LOS ESTUDIANTES:  Valore de 1 a 5 teniendo en cuenta que: 1 = "Muy en desacuerdo" 2 = "En desacuerdo" 3 = "Algo de acuerdo" 4 = "Bastante de acuerdo" 5 = "Muy de acuerdo" ns/nc = "</t>
  </si>
  <si>
    <t>[Resuelven problemas e interpretan resultados.] LOS ESTUDIANTES:  Valore de 1 a 5 teniendo en cuenta que: 1 = "Muy en desacuerdo" 2 = "En desacuerdo" 3 = "Algo de acuerdo" 4 = "Bastante de acuerdo" 5 = "Muy de acuerdo ns/nc = "No sabe/No contesta</t>
  </si>
  <si>
    <t>[Utilizan la bibliografía recomendada.] LOS ESTUDIANTES:  Valore de 1 a 5 teniendo en cuenta que: 1 = "Muy en desacuerdo" 2 = "En desacuerdo" 3 = "Algo de acuerdo" 4 = "Bastante de acuerdo" 5 = "Muy de acuerdo" ns/nc = "No sabe/No contesta</t>
  </si>
  <si>
    <t>[Realizan actividades complementarias (lecturas, trabajos, exposiciones,…).] LOS ESTUDIANTES:  Valore de 1 a 5 teniendo en cuenta que: 1 = "Muy en desacuerdo" 2 = "En desacuerdo" 3 = "Algo de acuerdo" 4 = "Bastante de acuerdo" 5 = "Muy de acuerdo" ns/nc</t>
  </si>
  <si>
    <t>[Utilizan, habitualmente, las horas de tutoría.] LOS ESTUDIANTES:  Valore de 1 a 5 teniendo en cuenta que: 1 = "Muy en desacuerdo" 2 = "En desacuerdo" 3 = "Algo de acuerdo" 4 = "Bastante de acuerdo" 5 = "Muy de acuerdo</t>
  </si>
  <si>
    <t>[Se muestran satisfechos con la metodología de enseñanza-aprendizaje.] LOS ESTUDIANTES:  Valore de 1 a 5 teniendo en cuenta que: 1 = "Muy en desacuerdo" 2 = "En desacuerdo" 3 = "Algo de acuerdo" 4 = "Bastante de acuerdo 5 = "Muy de acuerdo" ns/nc = "No s</t>
  </si>
  <si>
    <t>[Se muestran satisfechos con la metodología de evaluación.] LOS ESTUDIANTES:  Valore de 1 a 5 teniendo en cuenta que: 1 = "Muy en desacuerdo" 2 = "En desacuerdo" 3 = "Algo de acuerdo" 4 = "Bastante de acuerdo" 5 = "Muy de acuerdo" ns/nc = "No sabe/No con</t>
  </si>
  <si>
    <t>[Se muestran satisfechos con los resultados de la evaluación.] LOS ESTUDIANTES:  Valore de 1 a 5 teniendo en cuenta que: 1 = "Muy en desacuerdo" 2 = "En desacuerdo" 3 = "Algo de acuerdo" 4 = "Bastante de acuerdo" 5 = "Muy de acuerdo" ns/nc = "No sabe/No c</t>
  </si>
  <si>
    <t>[Se preocupan de comentar con el profesor los resultados de las evaluaciones.] LOS ESTUDIANTES:  Valore de 1 a 5 teniendo en cuenta que: 1 = "Muy en desacuerdo" 2 = "En desacuerdo" 3 = "Algo de acuerdo" 4 = "Bastante de acuerdo" 5 = "Muy de acuerdo" ns/nc</t>
  </si>
  <si>
    <t>[Amplían notablemente las competencias (conocimientos, destrezas y habilidades) durante el desarrollo de la materia.] LOS ESTUDIANTES:  Valore de 1 a 5 teniendo en cuenta que: 1 = "Muy en desacuerdo" 2 = "En desacuerdo" 3 = "Algo de acuerdo" 4 = "Bastante</t>
  </si>
  <si>
    <t>[Creo que la materia satisface sus expectativas. ] LOS ESTUDIANTES:  Valore de 1 a 5 teniendo en cuenta que: 1 = "Muy en desacuerdo" 2 = "En desacuerdo" 3 = "Algo de acuerdo" 4 = "Bastante de acuerdo" 5 = "Muy de acuerdo" ns/nc = "No sabe/No contesta</t>
  </si>
  <si>
    <t>[Estoy satisfecho/a, en general, con el grupo de estudiantes.] LOS ESTUDIANTES:  Valore de 1 a 5 teniendo en cuenta que: 1 = "Muy en desacuerdo" 2 = "En desacuerdo" 3 = "Algo de acuerdo" 4 = "Bastante de acuerdo" 5 = "Muy de acuerdo" ns/nc = "No sabe/No co</t>
  </si>
  <si>
    <t>[Los mecanismos utilizados para informar y difundir las actuaciones de orientación a los estudiantes son adecuadas.] Valore de 1 a 5 teniendo en cuenta que: 1 = "Muy en desacuerdo" 2 = "En desacuerdo" 3 = "Algo de acuerdo 4 = "Bastante de acuerdo" 5 = "Mu</t>
  </si>
  <si>
    <t>[Las actuaciones que orientan a los estudiantes de nuevo ingreso son adecuadas.] Valore de 1 a 5 teniendo en cuenta que: 1 = "Muy en desacuerdo" 2 = "En desacuerdo" 3 = "Algo de acuerdo" 4 = "Bastante de acuerdo" 5 = "Muy de acuerdo" ns/nc = "No sabe/No co</t>
  </si>
  <si>
    <t>[Las acciones de orientación sobre las distintas alternativas de contenido curricular, movilidad, prácticas externas,… son adecuadas.] Valore de 1 a 5 teniendo en cuenta que: 1 = "Muy en desacuerdo" 2 = "En desacuerdo" 3 =</t>
  </si>
  <si>
    <t>[Las actuaciones de atención a la diversidad, en caso de ser necesarias, son adecuadas.] Valore de 1 a 5 teniendo en cuenta que: 1 = "Muy en desacuerdo" 2 = "En desacuerdo" 3 = "Algo de acuerdo" 4 = "Bastante de acuerdo 5 = "Muy de acuerdo" ns/nc = "No sa</t>
  </si>
  <si>
    <t>[Los programas de apoyo (métodos y técnicas orientadas de cara al aprendizaje) ayudan a favorecer la adquisición de conocimientos y competencias recogidas en la guía. ] Valore de 1 a 5 teniendo en cuenta que: 1 = "Muy en desacuerdo" 2 = "En desacuerdo"</t>
  </si>
  <si>
    <t>[Los planes de acción tutorial para la organización del itinerario curricular de los estudiantes son adecuados.] Valore de 1 a 5 teniendo en cuenta que: 1 = "Muy en desacuerdo" 2 = "En desacuerdo" 3 = "Algo de acuerdo" 4 = "Bastante de acuerdo" 5 = "Muy</t>
  </si>
  <si>
    <t>[Las actuaciones encaminadas a preparar al estudiante para la toma de decisiones al finalizar el título son adecuadas.] Valore de 1 a 5 teniendo en cuenta que: 1 = "Muy en desacuerdo" 2 = "En desacuerdo" 3 = "Algo de acuerdo" 4 = "Bastante de acuerdo" 5 =</t>
  </si>
  <si>
    <t>[El personal académico es suficiente.] PERSONAL ACADÉMICO:  Valore de 1 a 5 teniendo en cuenta que: 1 = "Muy en desacuerdo" 2 = "En desacuerdo" 3 = "Algo de acuerdo" 4 = "Bastante de acuerdo" 5 = "Muy de acuerdo" ns/nc = "No sabe/No contesta</t>
  </si>
  <si>
    <t>[Se aplica la normativa vigente (interna o externa) en cuanto a procedimientos de selección del profesorado.] PERSONAL ACADÉMICO:  Valore de 1 a 5 teniendo en cuenta que: 1 = "Muy en desacuerdo" 2 = "En desacuerdo" 3 = "Algo de acuerdo" 4 = "Bastante de</t>
  </si>
  <si>
    <t>[Los criterios de asignación de la docencia son coherentes con la capacitación del personal.] PERSONAL ACADÉMICO:  Valore de 1 a 5 teniendo en cuenta que: 1 = "Muy en desacuerdo" 2 = "En desacuerdo" 3 = "Algo de acuerdo" 4 = "Bastante de acuerdo" 5 = "M</t>
  </si>
  <si>
    <t>[En caso de disciplinas de marcado carácter profesional, la participación del personal con experiencia y prácticas es suficiente para garantizar los objetivos previstos.] PERSONAL ACADÉMICO:  Valore de 1 a 5 teniendo en cuenta que: 1 = "Muy en desacuer</t>
  </si>
  <si>
    <t>[Estoy satisfecho con la dotación del personal académico. ] PERSONAL ACADÉMICO:  Valore de 1 a 5 teniendo en cuenta que: 1 = "Muy en desacuerdo" 2 = "En desacuerdo" 3 = "Algo de acuerdo" 4 = "Bastante de acuerdo" 5 = "Muy de acuerdo" ns/nc = "No sabe/No</t>
  </si>
  <si>
    <t>[Las aulas (acondicionamiento, equipamiento, iluminación, mobiliario, etc.) son adecuadas para el desarrollo de la enseñanza.] RECURSOS Y SERVICIOS:</t>
  </si>
  <si>
    <t>[Los espacios destinados al trabajo se adecuan a las necesidades del estudiante.] RECURSOS Y SERVICIOS:</t>
  </si>
  <si>
    <t>[Los laboratorios, espacios experimentales y su equipamiento son adecuados.] RECURSOS Y SERVICIOS:</t>
  </si>
  <si>
    <t>[Las instalaciones de la biblioteca (equipamiento, material…) son adecuadas.] RECURSOS Y SERVICIOS:</t>
  </si>
  <si>
    <t>[Los fondos bibliográficos de la biblioteca son suficientes.] RECURSOS Y SERVICIOS:</t>
  </si>
  <si>
    <t>[Se garantiza el acceso a las distintas fuentes de información, bases de datos, fondos bibliográficos… para cubrir las necesidades de la enseñanza.] RECURSOS Y SERVICIOS:</t>
  </si>
  <si>
    <t>[Las instalaciones ajenas al Centro, donde se realizan la formación práctica externa, son adecuadas para garantizar la consecución de los objetivos establecidos.] RECURSOS Y SERVICIOS:</t>
  </si>
  <si>
    <t>[La tecnología necesaria para la obtención, tratamiento, almacenamiento, transferencia y presentación de datos e información es adecuada.] RECURSOS Y SERVICIOS:</t>
  </si>
  <si>
    <t>[Los espacios destinados a tutorías son adecuados. ] RECURSOS Y SERVICIOS:</t>
  </si>
  <si>
    <t>[Los espacios destinados al desarrollo de las funciones del personal académico son adecuados.] RECURSOS Y SERVICIOS:</t>
  </si>
  <si>
    <t>[Los servicios que presta el personal de administración y servicios son adecuados.] RECURSOS Y SERVICIOS:</t>
  </si>
  <si>
    <t>[Estoy satisfecho/a con los recursos y servicios destinados a la enseñanza.] RECURSOS Y SERVICIOS:</t>
  </si>
  <si>
    <t>S:\Estadisticas\ENCUESTAS\Encuestas 2020\Audit\Grado\informes SPSS\profesorado trabajo social.sav</t>
  </si>
  <si>
    <t>FREQUENCIES VARIABLES=o1</t>
  </si>
  <si>
    <r>
      <t xml:space="preserve">RESULTADOS DE LA ENCUESTA DE  SATISFACCIÓN DE PROFESORES DE LA FACULTAD DE TRABAJO SOCIAL: </t>
    </r>
    <r>
      <rPr>
        <b/>
        <sz val="16"/>
        <color rgb="FFFF0000"/>
        <rFont val="Arial"/>
        <family val="2"/>
      </rPr>
      <t>Grado de Trabajo Social. Curso Académico 2019-2020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</si>
</sst>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##0"/>
    <numFmt numFmtId="165" formatCode="####.00%"/>
    <numFmt numFmtId="166" formatCode="####.0%"/>
    <numFmt numFmtId="167" formatCode="0.00000"/>
    <numFmt numFmtId="168" formatCode="###0.00"/>
  </numFmts>
  <fonts count="2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Garamond"/>
      <family val="1"/>
    </font>
    <font>
      <b/>
      <sz val="10"/>
      <name val="Garamond"/>
      <family val="1"/>
    </font>
    <font>
      <i/>
      <sz val="11"/>
      <name val="Times New Roman"/>
      <family val="1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Arial"/>
      <family val="2"/>
    </font>
    <font>
      <sz val="14"/>
      <name val="Calibri"/>
      <family val="2"/>
      <scheme val="minor"/>
    </font>
    <font>
      <sz val="10"/>
      <name val="Arial"/>
      <family val="2"/>
    </font>
    <font>
      <sz val="14"/>
      <color indexed="8"/>
      <name val="Calibri"/>
      <family val="2"/>
      <scheme val="minor"/>
    </font>
    <font>
      <sz val="11"/>
      <name val="Arial"/>
      <family val="2"/>
    </font>
    <font>
      <sz val="9"/>
      <color indexed="8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6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2" fillId="0" borderId="0"/>
  </cellStyleXfs>
  <cellXfs count="78">
    <xf numFmtId="0" fontId="0" fillId="0" borderId="0" xfId="0"/>
    <xf numFmtId="0" fontId="0" fillId="0" borderId="0" xfId="0" applyAlignment="1"/>
    <xf numFmtId="0" fontId="6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left" vertical="center" wrapText="1" shrinkToFit="1"/>
    </xf>
    <xf numFmtId="0" fontId="6" fillId="2" borderId="0" xfId="0" applyFont="1" applyFill="1" applyAlignment="1">
      <alignment horizontal="center" vertical="center" wrapText="1" shrinkToFit="1"/>
    </xf>
    <xf numFmtId="0" fontId="0" fillId="2" borderId="0" xfId="0" applyFill="1"/>
    <xf numFmtId="0" fontId="10" fillId="0" borderId="0" xfId="0" applyFont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Fill="1" applyAlignment="1">
      <alignment wrapText="1"/>
    </xf>
    <xf numFmtId="0" fontId="14" fillId="0" borderId="6" xfId="0" applyFont="1" applyFill="1" applyBorder="1" applyAlignment="1">
      <alignment horizontal="center" vertical="center" wrapText="1"/>
    </xf>
    <xf numFmtId="165" fontId="16" fillId="0" borderId="1" xfId="2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164" fontId="18" fillId="0" borderId="0" xfId="3" applyNumberFormat="1" applyFont="1" applyBorder="1" applyAlignment="1">
      <alignment horizontal="right" vertical="top"/>
    </xf>
    <xf numFmtId="164" fontId="19" fillId="0" borderId="0" xfId="2" applyNumberFormat="1" applyFont="1" applyBorder="1" applyAlignment="1">
      <alignment horizontal="center" vertical="center"/>
    </xf>
    <xf numFmtId="165" fontId="19" fillId="0" borderId="0" xfId="2" applyNumberFormat="1" applyFont="1" applyBorder="1" applyAlignment="1">
      <alignment horizontal="center" vertical="center"/>
    </xf>
    <xf numFmtId="0" fontId="0" fillId="2" borderId="0" xfId="0" applyFill="1" applyAlignment="1">
      <alignment wrapText="1"/>
    </xf>
    <xf numFmtId="164" fontId="20" fillId="8" borderId="1" xfId="4" applyNumberFormat="1" applyFont="1" applyFill="1" applyBorder="1" applyAlignment="1">
      <alignment horizontal="center" vertical="center"/>
    </xf>
    <xf numFmtId="166" fontId="20" fillId="8" borderId="1" xfId="4" applyNumberFormat="1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49" fontId="0" fillId="0" borderId="0" xfId="0" applyNumberFormat="1"/>
    <xf numFmtId="49" fontId="6" fillId="0" borderId="0" xfId="0" applyNumberFormat="1" applyFont="1" applyAlignment="1">
      <alignment horizontal="center" vertical="center" wrapText="1" shrinkToFit="1"/>
    </xf>
    <xf numFmtId="49" fontId="6" fillId="2" borderId="0" xfId="0" applyNumberFormat="1" applyFont="1" applyFill="1" applyAlignment="1">
      <alignment horizontal="center" vertical="center" wrapText="1" shrinkToFit="1"/>
    </xf>
    <xf numFmtId="49" fontId="11" fillId="6" borderId="1" xfId="0" applyNumberFormat="1" applyFont="1" applyFill="1" applyBorder="1" applyAlignment="1">
      <alignment horizontal="center" vertical="center" wrapText="1"/>
    </xf>
    <xf numFmtId="49" fontId="18" fillId="0" borderId="0" xfId="3" applyNumberFormat="1" applyFont="1" applyBorder="1" applyAlignment="1">
      <alignment horizontal="right" vertical="top"/>
    </xf>
    <xf numFmtId="49" fontId="19" fillId="0" borderId="0" xfId="2" applyNumberFormat="1" applyFont="1" applyBorder="1" applyAlignment="1">
      <alignment horizontal="center" vertical="center"/>
    </xf>
    <xf numFmtId="49" fontId="20" fillId="8" borderId="1" xfId="4" applyNumberFormat="1" applyFont="1" applyFill="1" applyBorder="1" applyAlignment="1">
      <alignment horizontal="center" vertical="center"/>
    </xf>
    <xf numFmtId="165" fontId="16" fillId="0" borderId="8" xfId="2" applyNumberFormat="1" applyFont="1" applyBorder="1" applyAlignment="1">
      <alignment horizontal="center" vertical="center" wrapText="1"/>
    </xf>
    <xf numFmtId="164" fontId="16" fillId="0" borderId="1" xfId="5" applyNumberFormat="1" applyFont="1" applyBorder="1" applyAlignment="1">
      <alignment horizontal="center" vertical="center"/>
    </xf>
    <xf numFmtId="2" fontId="0" fillId="0" borderId="0" xfId="0" applyNumberFormat="1"/>
    <xf numFmtId="2" fontId="6" fillId="0" borderId="0" xfId="0" applyNumberFormat="1" applyFont="1" applyAlignment="1">
      <alignment horizontal="center" vertical="center" wrapText="1" shrinkToFit="1"/>
    </xf>
    <xf numFmtId="2" fontId="6" fillId="2" borderId="0" xfId="0" applyNumberFormat="1" applyFont="1" applyFill="1" applyAlignment="1">
      <alignment horizontal="center" vertical="center" wrapText="1" shrinkToFit="1"/>
    </xf>
    <xf numFmtId="2" fontId="11" fillId="6" borderId="1" xfId="0" applyNumberFormat="1" applyFont="1" applyFill="1" applyBorder="1" applyAlignment="1">
      <alignment horizontal="center" vertical="center" wrapText="1"/>
    </xf>
    <xf numFmtId="2" fontId="18" fillId="0" borderId="0" xfId="3" applyNumberFormat="1" applyFont="1" applyBorder="1" applyAlignment="1">
      <alignment horizontal="right" vertical="top"/>
    </xf>
    <xf numFmtId="2" fontId="19" fillId="0" borderId="0" xfId="2" applyNumberFormat="1" applyFont="1" applyBorder="1" applyAlignment="1">
      <alignment horizontal="center" vertical="center"/>
    </xf>
    <xf numFmtId="2" fontId="20" fillId="8" borderId="1" xfId="4" applyNumberFormat="1" applyFont="1" applyFill="1" applyBorder="1" applyAlignment="1">
      <alignment horizontal="center" vertical="center"/>
    </xf>
    <xf numFmtId="2" fontId="21" fillId="0" borderId="0" xfId="0" applyNumberFormat="1" applyFont="1" applyFill="1" applyAlignment="1">
      <alignment horizontal="center"/>
    </xf>
    <xf numFmtId="167" fontId="6" fillId="0" borderId="0" xfId="0" applyNumberFormat="1" applyFont="1" applyAlignment="1">
      <alignment horizontal="center" vertical="center" wrapText="1" shrinkToFit="1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Font="1" applyFill="1" applyAlignment="1">
      <alignment horizontal="left"/>
    </xf>
    <xf numFmtId="22" fontId="0" fillId="0" borderId="0" xfId="0" applyNumberFormat="1" applyAlignment="1">
      <alignment wrapText="1"/>
    </xf>
    <xf numFmtId="47" fontId="0" fillId="0" borderId="0" xfId="0" applyNumberFormat="1" applyAlignment="1">
      <alignment wrapText="1"/>
    </xf>
    <xf numFmtId="168" fontId="16" fillId="0" borderId="1" xfId="5" applyNumberFormat="1" applyFont="1" applyBorder="1" applyAlignment="1">
      <alignment horizontal="center" vertical="center"/>
    </xf>
    <xf numFmtId="0" fontId="0" fillId="0" borderId="0" xfId="0" applyAlignment="1"/>
    <xf numFmtId="0" fontId="0" fillId="2" borderId="0" xfId="0" applyFill="1" applyAlignment="1"/>
    <xf numFmtId="0" fontId="0" fillId="0" borderId="0" xfId="0" applyFont="1" applyFill="1" applyAlignment="1"/>
    <xf numFmtId="0" fontId="16" fillId="0" borderId="1" xfId="1" applyFont="1" applyBorder="1" applyAlignment="1">
      <alignment horizontal="left" vertical="center" wrapText="1"/>
    </xf>
    <xf numFmtId="0" fontId="16" fillId="0" borderId="6" xfId="1" applyFont="1" applyBorder="1" applyAlignment="1">
      <alignment horizontal="left" vertical="center" wrapText="1"/>
    </xf>
    <xf numFmtId="0" fontId="12" fillId="8" borderId="6" xfId="0" applyFont="1" applyFill="1" applyBorder="1" applyAlignment="1">
      <alignment horizontal="left" vertical="center" wrapText="1"/>
    </xf>
    <xf numFmtId="0" fontId="12" fillId="8" borderId="3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 shrinkToFit="1"/>
    </xf>
    <xf numFmtId="0" fontId="6" fillId="9" borderId="0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left" vertical="center" wrapText="1"/>
    </xf>
    <xf numFmtId="0" fontId="13" fillId="8" borderId="3" xfId="0" applyFont="1" applyFill="1" applyBorder="1" applyAlignment="1">
      <alignment horizontal="left" vertical="center" wrapText="1"/>
    </xf>
    <xf numFmtId="0" fontId="13" fillId="8" borderId="1" xfId="0" applyFont="1" applyFill="1" applyBorder="1" applyAlignment="1">
      <alignment horizontal="left" vertical="center" wrapText="1"/>
    </xf>
    <xf numFmtId="164" fontId="16" fillId="0" borderId="6" xfId="5" applyNumberFormat="1" applyFont="1" applyBorder="1" applyAlignment="1">
      <alignment horizontal="left" vertical="center"/>
    </xf>
    <xf numFmtId="164" fontId="16" fillId="0" borderId="3" xfId="5" applyNumberFormat="1" applyFont="1" applyBorder="1" applyAlignment="1">
      <alignment horizontal="left" vertical="center"/>
    </xf>
    <xf numFmtId="164" fontId="16" fillId="0" borderId="8" xfId="5" applyNumberFormat="1" applyFont="1" applyBorder="1" applyAlignment="1">
      <alignment horizontal="left" vertical="center"/>
    </xf>
    <xf numFmtId="0" fontId="12" fillId="8" borderId="1" xfId="0" applyFont="1" applyFill="1" applyBorder="1" applyAlignment="1">
      <alignment horizontal="left" vertical="center" wrapText="1"/>
    </xf>
    <xf numFmtId="0" fontId="13" fillId="8" borderId="7" xfId="0" applyFont="1" applyFill="1" applyBorder="1" applyAlignment="1">
      <alignment horizontal="left" vertical="center" wrapText="1"/>
    </xf>
    <xf numFmtId="0" fontId="12" fillId="8" borderId="4" xfId="0" applyFont="1" applyFill="1" applyBorder="1" applyAlignment="1">
      <alignment horizontal="left" vertical="center" wrapText="1"/>
    </xf>
    <xf numFmtId="0" fontId="12" fillId="8" borderId="5" xfId="0" applyFont="1" applyFill="1" applyBorder="1" applyAlignment="1">
      <alignment horizontal="left" vertical="center" wrapText="1"/>
    </xf>
    <xf numFmtId="0" fontId="13" fillId="8" borderId="4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 shrinkToFit="1"/>
    </xf>
    <xf numFmtId="0" fontId="0" fillId="0" borderId="0" xfId="0" applyAlignme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 shrinkToFit="1"/>
    </xf>
  </cellXfs>
  <cellStyles count="6">
    <cellStyle name="Normal" xfId="0" builtinId="0"/>
    <cellStyle name="Normal_Global" xfId="3"/>
    <cellStyle name="Normal_Hoja1" xfId="1"/>
    <cellStyle name="Normal_Hoja1_2" xfId="5"/>
    <cellStyle name="Normal_Hoja2" xfId="2"/>
    <cellStyle name="Normal_Hoja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419942</xdr:colOff>
      <xdr:row>1</xdr:row>
      <xdr:rowOff>139029</xdr:rowOff>
    </xdr:from>
    <xdr:to>
      <xdr:col>18</xdr:col>
      <xdr:colOff>291183</xdr:colOff>
      <xdr:row>4</xdr:row>
      <xdr:rowOff>170779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4149080" y="325150"/>
          <a:ext cx="582879" cy="590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43793</xdr:colOff>
      <xdr:row>11</xdr:row>
      <xdr:rowOff>181740</xdr:rowOff>
    </xdr:from>
    <xdr:to>
      <xdr:col>10</xdr:col>
      <xdr:colOff>345418</xdr:colOff>
      <xdr:row>20</xdr:row>
      <xdr:rowOff>119117</xdr:rowOff>
    </xdr:to>
    <xdr:sp macro="" textlink="">
      <xdr:nvSpPr>
        <xdr:cNvPr id="3" name="2 CuadroTexto"/>
        <xdr:cNvSpPr txBox="1"/>
      </xdr:nvSpPr>
      <xdr:spPr>
        <a:xfrm>
          <a:off x="87586" y="2454133"/>
          <a:ext cx="19489964" cy="16518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en el  Centro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35 ;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pPr algn="l"/>
          <a:r>
            <a:rPr lang="es-ES" sz="1100" b="1" i="0" u="none" baseline="0"/>
            <a:t>Fecha recogida:  Junio 2020</a:t>
          </a:r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19  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 Nº encuestas necesarias:  35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es-ES" sz="1100" b="1" i="0" u="sng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19 / 55 = 34,55 %</a:t>
          </a:r>
          <a:endParaRPr lang="es-ES" sz="1100" b="1" i="0" u="none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22"/>
  <sheetViews>
    <sheetView tabSelected="1" view="pageBreakPreview" zoomScale="53" zoomScaleNormal="100" zoomScaleSheetLayoutView="53" workbookViewId="0">
      <selection sqref="A1:AE1"/>
    </sheetView>
  </sheetViews>
  <sheetFormatPr baseColWidth="10" defaultRowHeight="15" x14ac:dyDescent="0.25"/>
  <cols>
    <col min="1" max="1" width="8.28515625" customWidth="1"/>
    <col min="2" max="2" width="8" customWidth="1"/>
    <col min="3" max="3" width="8.28515625" customWidth="1"/>
    <col min="4" max="4" width="9.5703125" customWidth="1"/>
    <col min="5" max="5" width="8.5703125" customWidth="1"/>
    <col min="6" max="6" width="54.570312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2.28515625" customWidth="1"/>
    <col min="34" max="34" width="13.7109375" customWidth="1"/>
    <col min="35" max="35" width="9.42578125" style="33" bestFit="1" customWidth="1"/>
    <col min="36" max="36" width="14.85546875" style="33" bestFit="1" customWidth="1"/>
    <col min="37" max="37" width="11.28515625" bestFit="1" customWidth="1"/>
    <col min="38" max="38" width="11.7109375" style="24" customWidth="1"/>
    <col min="39" max="39" width="32.7109375" style="42" hidden="1" customWidth="1"/>
    <col min="40" max="44" width="10.42578125" hidden="1" customWidth="1"/>
    <col min="45" max="46" width="16.85546875" hidden="1" customWidth="1"/>
    <col min="47" max="47" width="32.7109375" style="48" hidden="1" customWidth="1"/>
    <col min="48" max="56" width="11.42578125" hidden="1" customWidth="1"/>
  </cols>
  <sheetData>
    <row r="1" spans="1:56" x14ac:dyDescent="0.25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N1">
        <v>1</v>
      </c>
      <c r="AO1">
        <v>2</v>
      </c>
      <c r="AP1">
        <v>3</v>
      </c>
      <c r="AQ1">
        <v>4</v>
      </c>
      <c r="AR1">
        <v>5</v>
      </c>
      <c r="AS1" t="s">
        <v>132</v>
      </c>
      <c r="AT1" t="s">
        <v>105</v>
      </c>
      <c r="AV1">
        <v>1</v>
      </c>
      <c r="AW1">
        <v>2</v>
      </c>
      <c r="AX1">
        <v>3</v>
      </c>
      <c r="AY1">
        <v>4</v>
      </c>
      <c r="AZ1">
        <v>5</v>
      </c>
      <c r="BA1" t="s">
        <v>105</v>
      </c>
    </row>
    <row r="2" spans="1:5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M2" s="42" t="s">
        <v>133</v>
      </c>
      <c r="AN2">
        <v>0</v>
      </c>
      <c r="AO2">
        <v>0</v>
      </c>
      <c r="AP2">
        <v>0</v>
      </c>
      <c r="AQ2">
        <v>8</v>
      </c>
      <c r="AR2">
        <v>11</v>
      </c>
      <c r="AS2">
        <v>0</v>
      </c>
      <c r="AT2">
        <v>19</v>
      </c>
      <c r="AU2" s="48" t="s">
        <v>133</v>
      </c>
      <c r="AV2">
        <v>0</v>
      </c>
      <c r="AW2">
        <v>0</v>
      </c>
      <c r="AX2">
        <v>0</v>
      </c>
      <c r="AY2">
        <v>8</v>
      </c>
      <c r="AZ2">
        <v>11</v>
      </c>
      <c r="BA2">
        <v>4.58</v>
      </c>
      <c r="BB2">
        <v>0.51</v>
      </c>
      <c r="BC2">
        <v>5</v>
      </c>
      <c r="BD2">
        <v>5</v>
      </c>
    </row>
    <row r="3" spans="1:5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M3" s="42" t="s">
        <v>134</v>
      </c>
      <c r="AN3">
        <v>0</v>
      </c>
      <c r="AO3">
        <v>0</v>
      </c>
      <c r="AP3">
        <v>2</v>
      </c>
      <c r="AQ3">
        <v>6</v>
      </c>
      <c r="AR3">
        <v>5</v>
      </c>
      <c r="AS3">
        <v>6</v>
      </c>
      <c r="AT3">
        <v>19</v>
      </c>
      <c r="AU3" s="48" t="s">
        <v>134</v>
      </c>
      <c r="AV3">
        <v>0</v>
      </c>
      <c r="AW3">
        <v>0</v>
      </c>
      <c r="AX3">
        <v>2</v>
      </c>
      <c r="AY3">
        <v>6</v>
      </c>
      <c r="AZ3">
        <v>5</v>
      </c>
      <c r="BA3">
        <v>4.2300000000000004</v>
      </c>
      <c r="BB3">
        <v>0.73</v>
      </c>
      <c r="BC3">
        <v>4</v>
      </c>
      <c r="BD3">
        <v>4</v>
      </c>
    </row>
    <row r="4" spans="1:5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M4" s="42" t="s">
        <v>135</v>
      </c>
      <c r="AN4">
        <v>0</v>
      </c>
      <c r="AO4">
        <v>0</v>
      </c>
      <c r="AP4">
        <v>1</v>
      </c>
      <c r="AQ4">
        <v>8</v>
      </c>
      <c r="AR4">
        <v>10</v>
      </c>
      <c r="AS4">
        <v>0</v>
      </c>
      <c r="AT4">
        <v>19</v>
      </c>
      <c r="AU4" s="48" t="s">
        <v>135</v>
      </c>
      <c r="AV4">
        <v>0</v>
      </c>
      <c r="AW4">
        <v>0</v>
      </c>
      <c r="AX4">
        <v>1</v>
      </c>
      <c r="AY4">
        <v>8</v>
      </c>
      <c r="AZ4">
        <v>10</v>
      </c>
      <c r="BA4">
        <v>4.47</v>
      </c>
      <c r="BB4">
        <v>0.61</v>
      </c>
      <c r="BC4">
        <v>5</v>
      </c>
      <c r="BD4">
        <v>5</v>
      </c>
    </row>
    <row r="5" spans="1:5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M5" s="42" t="s">
        <v>136</v>
      </c>
      <c r="AN5">
        <v>0</v>
      </c>
      <c r="AO5">
        <v>1</v>
      </c>
      <c r="AP5">
        <v>3</v>
      </c>
      <c r="AQ5">
        <v>7</v>
      </c>
      <c r="AR5">
        <v>8</v>
      </c>
      <c r="AS5">
        <v>0</v>
      </c>
      <c r="AT5">
        <v>19</v>
      </c>
      <c r="AU5" s="48" t="s">
        <v>136</v>
      </c>
      <c r="AV5">
        <v>0</v>
      </c>
      <c r="AW5">
        <v>1</v>
      </c>
      <c r="AX5">
        <v>3</v>
      </c>
      <c r="AY5">
        <v>7</v>
      </c>
      <c r="AZ5">
        <v>8</v>
      </c>
      <c r="BA5">
        <v>4.16</v>
      </c>
      <c r="BB5">
        <v>0.9</v>
      </c>
      <c r="BC5">
        <v>4</v>
      </c>
      <c r="BD5">
        <v>5</v>
      </c>
    </row>
    <row r="6" spans="1:56" ht="15.75" x14ac:dyDescent="0.25">
      <c r="A6" s="74" t="s">
        <v>0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42" t="s">
        <v>137</v>
      </c>
      <c r="AN6">
        <v>0</v>
      </c>
      <c r="AO6">
        <v>0</v>
      </c>
      <c r="AP6">
        <v>3</v>
      </c>
      <c r="AQ6">
        <v>8</v>
      </c>
      <c r="AR6">
        <v>5</v>
      </c>
      <c r="AS6">
        <v>3</v>
      </c>
      <c r="AT6">
        <v>19</v>
      </c>
      <c r="AU6" s="48" t="s">
        <v>137</v>
      </c>
      <c r="AV6">
        <v>0</v>
      </c>
      <c r="AW6">
        <v>0</v>
      </c>
      <c r="AX6">
        <v>3</v>
      </c>
      <c r="AY6">
        <v>8</v>
      </c>
      <c r="AZ6">
        <v>5</v>
      </c>
      <c r="BA6">
        <v>4.13</v>
      </c>
      <c r="BB6">
        <v>0.72</v>
      </c>
      <c r="BC6">
        <v>4</v>
      </c>
      <c r="BD6">
        <v>4</v>
      </c>
    </row>
    <row r="7" spans="1:56" x14ac:dyDescent="0.25">
      <c r="A7" s="75" t="s">
        <v>104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42" t="s">
        <v>138</v>
      </c>
      <c r="AN7">
        <v>0</v>
      </c>
      <c r="AO7">
        <v>0</v>
      </c>
      <c r="AP7">
        <v>1</v>
      </c>
      <c r="AQ7">
        <v>3</v>
      </c>
      <c r="AR7">
        <v>14</v>
      </c>
      <c r="AS7">
        <v>1</v>
      </c>
      <c r="AT7">
        <v>19</v>
      </c>
      <c r="AU7" s="48" t="s">
        <v>138</v>
      </c>
      <c r="AV7">
        <v>0</v>
      </c>
      <c r="AW7">
        <v>0</v>
      </c>
      <c r="AX7">
        <v>1</v>
      </c>
      <c r="AY7">
        <v>3</v>
      </c>
      <c r="AZ7">
        <v>14</v>
      </c>
      <c r="BA7">
        <v>4.72</v>
      </c>
      <c r="BB7">
        <v>0.56999999999999995</v>
      </c>
      <c r="BC7">
        <v>5</v>
      </c>
      <c r="BD7">
        <v>5</v>
      </c>
    </row>
    <row r="8" spans="1:56" x14ac:dyDescent="0.25">
      <c r="A8" s="76" t="s">
        <v>196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42" t="s">
        <v>139</v>
      </c>
      <c r="AN8">
        <v>0</v>
      </c>
      <c r="AO8">
        <v>0</v>
      </c>
      <c r="AP8">
        <v>6</v>
      </c>
      <c r="AQ8">
        <v>4</v>
      </c>
      <c r="AR8">
        <v>8</v>
      </c>
      <c r="AS8">
        <v>1</v>
      </c>
      <c r="AT8">
        <v>19</v>
      </c>
      <c r="AU8" s="48" t="s">
        <v>139</v>
      </c>
      <c r="AV8">
        <v>0</v>
      </c>
      <c r="AW8">
        <v>0</v>
      </c>
      <c r="AX8">
        <v>6</v>
      </c>
      <c r="AY8">
        <v>4</v>
      </c>
      <c r="AZ8">
        <v>8</v>
      </c>
      <c r="BA8">
        <v>4.1100000000000003</v>
      </c>
      <c r="BB8">
        <v>0.9</v>
      </c>
      <c r="BC8">
        <v>4</v>
      </c>
      <c r="BD8">
        <v>5</v>
      </c>
    </row>
    <row r="9" spans="1:56" ht="27.75" customHeight="1" x14ac:dyDescent="0.25">
      <c r="AM9" s="42" t="s">
        <v>140</v>
      </c>
      <c r="AN9">
        <v>0</v>
      </c>
      <c r="AO9">
        <v>1</v>
      </c>
      <c r="AP9">
        <v>3</v>
      </c>
      <c r="AQ9">
        <v>7</v>
      </c>
      <c r="AR9">
        <v>7</v>
      </c>
      <c r="AS9">
        <v>1</v>
      </c>
      <c r="AT9">
        <v>19</v>
      </c>
      <c r="AU9" s="48" t="s">
        <v>140</v>
      </c>
      <c r="AV9">
        <v>0</v>
      </c>
      <c r="AW9">
        <v>1</v>
      </c>
      <c r="AX9">
        <v>3</v>
      </c>
      <c r="AY9">
        <v>7</v>
      </c>
      <c r="AZ9">
        <v>7</v>
      </c>
      <c r="BA9">
        <v>4.1100000000000003</v>
      </c>
      <c r="BB9">
        <v>0.9</v>
      </c>
      <c r="BC9">
        <v>4</v>
      </c>
      <c r="BD9">
        <v>4</v>
      </c>
    </row>
    <row r="10" spans="1:56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34"/>
      <c r="AJ10" s="34"/>
      <c r="AK10" s="2"/>
      <c r="AL10" s="25"/>
      <c r="AM10" s="42" t="s">
        <v>141</v>
      </c>
      <c r="AN10">
        <v>0</v>
      </c>
      <c r="AO10">
        <v>0</v>
      </c>
      <c r="AP10">
        <v>1</v>
      </c>
      <c r="AQ10">
        <v>8</v>
      </c>
      <c r="AR10">
        <v>9</v>
      </c>
      <c r="AS10">
        <v>1</v>
      </c>
      <c r="AT10">
        <v>19</v>
      </c>
      <c r="AU10" s="48" t="s">
        <v>141</v>
      </c>
      <c r="AV10">
        <v>0</v>
      </c>
      <c r="AW10">
        <v>0</v>
      </c>
      <c r="AX10">
        <v>1</v>
      </c>
      <c r="AY10">
        <v>8</v>
      </c>
      <c r="AZ10">
        <v>9</v>
      </c>
      <c r="BA10">
        <v>4.4400000000000004</v>
      </c>
      <c r="BB10">
        <v>0.62</v>
      </c>
      <c r="BC10">
        <v>5</v>
      </c>
      <c r="BD10">
        <v>5</v>
      </c>
    </row>
    <row r="11" spans="1:56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34"/>
      <c r="AJ11" s="34"/>
      <c r="AK11" s="2"/>
      <c r="AL11" s="25"/>
      <c r="AM11" s="42" t="s">
        <v>142</v>
      </c>
      <c r="AN11">
        <v>0</v>
      </c>
      <c r="AO11">
        <v>0</v>
      </c>
      <c r="AP11">
        <v>1</v>
      </c>
      <c r="AQ11">
        <v>6</v>
      </c>
      <c r="AR11">
        <v>6</v>
      </c>
      <c r="AS11">
        <v>6</v>
      </c>
      <c r="AT11">
        <v>19</v>
      </c>
      <c r="AU11" s="48" t="s">
        <v>142</v>
      </c>
      <c r="AV11">
        <v>0</v>
      </c>
      <c r="AW11">
        <v>0</v>
      </c>
      <c r="AX11">
        <v>1</v>
      </c>
      <c r="AY11">
        <v>6</v>
      </c>
      <c r="AZ11">
        <v>6</v>
      </c>
      <c r="BA11">
        <v>4.38</v>
      </c>
      <c r="BB11">
        <v>0.65</v>
      </c>
      <c r="BC11">
        <v>4</v>
      </c>
      <c r="BD11">
        <v>4</v>
      </c>
    </row>
    <row r="12" spans="1:56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34"/>
      <c r="AJ12" s="34"/>
      <c r="AK12" s="2"/>
      <c r="AL12" s="25"/>
      <c r="AM12" s="42" t="s">
        <v>143</v>
      </c>
      <c r="AN12">
        <v>1</v>
      </c>
      <c r="AO12">
        <v>0</v>
      </c>
      <c r="AP12">
        <v>2</v>
      </c>
      <c r="AQ12">
        <v>6</v>
      </c>
      <c r="AR12">
        <v>10</v>
      </c>
      <c r="AS12">
        <v>0</v>
      </c>
      <c r="AT12">
        <v>19</v>
      </c>
      <c r="AU12" s="48" t="s">
        <v>143</v>
      </c>
      <c r="AV12">
        <v>1</v>
      </c>
      <c r="AW12">
        <v>0</v>
      </c>
      <c r="AX12">
        <v>2</v>
      </c>
      <c r="AY12">
        <v>6</v>
      </c>
      <c r="AZ12">
        <v>10</v>
      </c>
      <c r="BA12">
        <v>4.26</v>
      </c>
      <c r="BB12">
        <v>1.05</v>
      </c>
      <c r="BC12">
        <v>5</v>
      </c>
      <c r="BD12">
        <v>5</v>
      </c>
    </row>
    <row r="13" spans="1:56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34"/>
      <c r="AJ13" s="34"/>
      <c r="AK13" s="2"/>
      <c r="AL13" s="25"/>
      <c r="AM13" s="42" t="s">
        <v>144</v>
      </c>
      <c r="AN13">
        <v>0</v>
      </c>
      <c r="AO13">
        <v>1</v>
      </c>
      <c r="AP13">
        <v>3</v>
      </c>
      <c r="AQ13">
        <v>4</v>
      </c>
      <c r="AR13">
        <v>11</v>
      </c>
      <c r="AS13">
        <v>0</v>
      </c>
      <c r="AT13">
        <v>19</v>
      </c>
      <c r="AU13" s="48" t="s">
        <v>144</v>
      </c>
      <c r="AV13">
        <v>0</v>
      </c>
      <c r="AW13">
        <v>1</v>
      </c>
      <c r="AX13">
        <v>3</v>
      </c>
      <c r="AY13">
        <v>4</v>
      </c>
      <c r="AZ13">
        <v>11</v>
      </c>
      <c r="BA13">
        <v>4.32</v>
      </c>
      <c r="BB13">
        <v>0.95</v>
      </c>
      <c r="BC13">
        <v>5</v>
      </c>
      <c r="BD13">
        <v>5</v>
      </c>
    </row>
    <row r="14" spans="1:56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41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34"/>
      <c r="AJ14" s="34"/>
      <c r="AK14" s="2"/>
      <c r="AL14" s="25"/>
      <c r="AM14" s="42" t="s">
        <v>145</v>
      </c>
      <c r="AN14">
        <v>1</v>
      </c>
      <c r="AO14">
        <v>4</v>
      </c>
      <c r="AP14">
        <v>2</v>
      </c>
      <c r="AQ14">
        <v>4</v>
      </c>
      <c r="AR14">
        <v>6</v>
      </c>
      <c r="AS14">
        <v>2</v>
      </c>
      <c r="AT14">
        <v>19</v>
      </c>
      <c r="AU14" s="48" t="s">
        <v>145</v>
      </c>
      <c r="AV14">
        <v>1</v>
      </c>
      <c r="AW14">
        <v>4</v>
      </c>
      <c r="AX14">
        <v>2</v>
      </c>
      <c r="AY14">
        <v>4</v>
      </c>
      <c r="AZ14">
        <v>6</v>
      </c>
      <c r="BA14">
        <v>3.59</v>
      </c>
      <c r="BB14">
        <v>1.37</v>
      </c>
      <c r="BC14">
        <v>4</v>
      </c>
      <c r="BD14">
        <v>5</v>
      </c>
    </row>
    <row r="15" spans="1:56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34"/>
      <c r="AJ15" s="34"/>
      <c r="AK15" s="2"/>
      <c r="AL15" s="25"/>
      <c r="AM15" s="42" t="s">
        <v>146</v>
      </c>
      <c r="AN15">
        <v>0</v>
      </c>
      <c r="AO15">
        <v>0</v>
      </c>
      <c r="AP15">
        <v>4</v>
      </c>
      <c r="AQ15">
        <v>8</v>
      </c>
      <c r="AR15">
        <v>7</v>
      </c>
      <c r="AS15">
        <v>0</v>
      </c>
      <c r="AT15">
        <v>19</v>
      </c>
      <c r="AU15" s="48" t="s">
        <v>146</v>
      </c>
      <c r="AV15">
        <v>0</v>
      </c>
      <c r="AW15">
        <v>0</v>
      </c>
      <c r="AX15">
        <v>4</v>
      </c>
      <c r="AY15">
        <v>8</v>
      </c>
      <c r="AZ15">
        <v>7</v>
      </c>
      <c r="BA15">
        <v>4.16</v>
      </c>
      <c r="BB15">
        <v>0.76</v>
      </c>
      <c r="BC15">
        <v>4</v>
      </c>
      <c r="BD15">
        <v>4</v>
      </c>
    </row>
    <row r="16" spans="1:56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34"/>
      <c r="AJ16" s="34"/>
      <c r="AK16" s="2"/>
      <c r="AL16" s="25"/>
      <c r="AM16" s="42" t="s">
        <v>147</v>
      </c>
      <c r="AN16">
        <v>0</v>
      </c>
      <c r="AO16">
        <v>0</v>
      </c>
      <c r="AP16">
        <v>0</v>
      </c>
      <c r="AQ16">
        <v>10</v>
      </c>
      <c r="AR16">
        <v>9</v>
      </c>
      <c r="AS16">
        <v>0</v>
      </c>
      <c r="AT16">
        <v>19</v>
      </c>
      <c r="AU16" s="48" t="s">
        <v>147</v>
      </c>
      <c r="AV16">
        <v>0</v>
      </c>
      <c r="AW16">
        <v>0</v>
      </c>
      <c r="AX16">
        <v>0</v>
      </c>
      <c r="AY16">
        <v>10</v>
      </c>
      <c r="AZ16">
        <v>9</v>
      </c>
      <c r="BA16">
        <v>4.47</v>
      </c>
      <c r="BB16">
        <v>0.51</v>
      </c>
      <c r="BC16">
        <v>4</v>
      </c>
      <c r="BD16">
        <v>4</v>
      </c>
    </row>
    <row r="17" spans="1:5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34"/>
      <c r="AJ17" s="34"/>
      <c r="AK17" s="2"/>
      <c r="AL17" s="25"/>
      <c r="AM17" s="42" t="s">
        <v>148</v>
      </c>
      <c r="AN17">
        <v>0</v>
      </c>
      <c r="AO17">
        <v>0</v>
      </c>
      <c r="AP17">
        <v>2</v>
      </c>
      <c r="AQ17">
        <v>10</v>
      </c>
      <c r="AR17">
        <v>7</v>
      </c>
      <c r="AS17">
        <v>0</v>
      </c>
      <c r="AT17">
        <v>19</v>
      </c>
      <c r="AU17" s="48" t="s">
        <v>148</v>
      </c>
      <c r="AV17">
        <v>0</v>
      </c>
      <c r="AW17">
        <v>0</v>
      </c>
      <c r="AX17">
        <v>2</v>
      </c>
      <c r="AY17">
        <v>10</v>
      </c>
      <c r="AZ17">
        <v>7</v>
      </c>
      <c r="BA17">
        <v>4.26</v>
      </c>
      <c r="BB17">
        <v>0.65</v>
      </c>
      <c r="BC17">
        <v>4</v>
      </c>
      <c r="BD17">
        <v>4</v>
      </c>
    </row>
    <row r="18" spans="1:56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34"/>
      <c r="AJ18" s="34"/>
      <c r="AK18" s="2"/>
      <c r="AL18" s="25"/>
      <c r="AM18" s="42" t="s">
        <v>149</v>
      </c>
      <c r="AN18">
        <v>0</v>
      </c>
      <c r="AO18">
        <v>0</v>
      </c>
      <c r="AP18">
        <v>1</v>
      </c>
      <c r="AQ18">
        <v>5</v>
      </c>
      <c r="AR18">
        <v>11</v>
      </c>
      <c r="AS18">
        <v>2</v>
      </c>
      <c r="AT18">
        <v>19</v>
      </c>
      <c r="AU18" s="48" t="s">
        <v>149</v>
      </c>
      <c r="AV18">
        <v>0</v>
      </c>
      <c r="AW18">
        <v>0</v>
      </c>
      <c r="AX18">
        <v>1</v>
      </c>
      <c r="AY18">
        <v>5</v>
      </c>
      <c r="AZ18">
        <v>11</v>
      </c>
      <c r="BA18">
        <v>4.59</v>
      </c>
      <c r="BB18">
        <v>0.62</v>
      </c>
      <c r="BC18">
        <v>5</v>
      </c>
      <c r="BD18">
        <v>5</v>
      </c>
    </row>
    <row r="19" spans="1:56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34"/>
      <c r="AJ19" s="34"/>
      <c r="AK19" s="2"/>
      <c r="AL19" s="25"/>
      <c r="AM19" s="42" t="s">
        <v>150</v>
      </c>
      <c r="AN19">
        <v>0</v>
      </c>
      <c r="AO19">
        <v>0</v>
      </c>
      <c r="AP19">
        <v>1</v>
      </c>
      <c r="AQ19">
        <v>7</v>
      </c>
      <c r="AR19">
        <v>11</v>
      </c>
      <c r="AS19">
        <v>0</v>
      </c>
      <c r="AT19">
        <v>19</v>
      </c>
      <c r="AU19" s="48" t="s">
        <v>150</v>
      </c>
      <c r="AV19">
        <v>0</v>
      </c>
      <c r="AW19">
        <v>0</v>
      </c>
      <c r="AX19">
        <v>1</v>
      </c>
      <c r="AY19">
        <v>7</v>
      </c>
      <c r="AZ19">
        <v>11</v>
      </c>
      <c r="BA19">
        <v>4.53</v>
      </c>
      <c r="BB19">
        <v>0.61</v>
      </c>
      <c r="BC19">
        <v>5</v>
      </c>
      <c r="BD19">
        <v>5</v>
      </c>
    </row>
    <row r="20" spans="1:56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34"/>
      <c r="AJ20" s="34"/>
      <c r="AK20" s="2"/>
      <c r="AL20" s="25"/>
      <c r="AM20" s="42" t="s">
        <v>151</v>
      </c>
      <c r="AN20">
        <v>0</v>
      </c>
      <c r="AO20">
        <v>0</v>
      </c>
      <c r="AP20">
        <v>2</v>
      </c>
      <c r="AQ20">
        <v>3</v>
      </c>
      <c r="AR20">
        <v>12</v>
      </c>
      <c r="AS20">
        <v>2</v>
      </c>
      <c r="AT20">
        <v>19</v>
      </c>
      <c r="AU20" s="48" t="s">
        <v>151</v>
      </c>
      <c r="AV20">
        <v>0</v>
      </c>
      <c r="AW20">
        <v>0</v>
      </c>
      <c r="AX20">
        <v>2</v>
      </c>
      <c r="AY20">
        <v>3</v>
      </c>
      <c r="AZ20">
        <v>12</v>
      </c>
      <c r="BA20">
        <v>4.59</v>
      </c>
      <c r="BB20">
        <v>0.71</v>
      </c>
      <c r="BC20">
        <v>5</v>
      </c>
      <c r="BD20">
        <v>5</v>
      </c>
    </row>
    <row r="21" spans="1:56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34"/>
      <c r="AJ21" s="34"/>
      <c r="AK21" s="2"/>
      <c r="AL21" s="25"/>
      <c r="AM21" s="42" t="s">
        <v>152</v>
      </c>
      <c r="AN21">
        <v>0</v>
      </c>
      <c r="AO21">
        <v>0</v>
      </c>
      <c r="AP21">
        <v>0</v>
      </c>
      <c r="AQ21">
        <v>9</v>
      </c>
      <c r="AR21">
        <v>10</v>
      </c>
      <c r="AS21">
        <v>0</v>
      </c>
      <c r="AT21">
        <v>19</v>
      </c>
      <c r="AU21" s="48" t="s">
        <v>152</v>
      </c>
      <c r="AV21">
        <v>0</v>
      </c>
      <c r="AW21">
        <v>0</v>
      </c>
      <c r="AX21">
        <v>0</v>
      </c>
      <c r="AY21">
        <v>9</v>
      </c>
      <c r="AZ21">
        <v>10</v>
      </c>
      <c r="BA21">
        <v>4.53</v>
      </c>
      <c r="BB21">
        <v>0.51</v>
      </c>
      <c r="BC21">
        <v>5</v>
      </c>
      <c r="BD21">
        <v>5</v>
      </c>
    </row>
    <row r="22" spans="1:56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34"/>
      <c r="AJ22" s="34"/>
      <c r="AK22" s="2"/>
      <c r="AL22" s="25"/>
      <c r="AM22" s="42" t="s">
        <v>153</v>
      </c>
      <c r="AN22">
        <v>1</v>
      </c>
      <c r="AO22">
        <v>2</v>
      </c>
      <c r="AP22">
        <v>7</v>
      </c>
      <c r="AQ22">
        <v>4</v>
      </c>
      <c r="AR22">
        <v>5</v>
      </c>
      <c r="AS22">
        <v>0</v>
      </c>
      <c r="AT22">
        <v>19</v>
      </c>
      <c r="AU22" s="48" t="s">
        <v>153</v>
      </c>
      <c r="AV22">
        <v>1</v>
      </c>
      <c r="AW22">
        <v>2</v>
      </c>
      <c r="AX22">
        <v>7</v>
      </c>
      <c r="AY22">
        <v>4</v>
      </c>
      <c r="AZ22">
        <v>5</v>
      </c>
      <c r="BA22">
        <v>3.53</v>
      </c>
      <c r="BB22">
        <v>1.17</v>
      </c>
      <c r="BC22">
        <v>3</v>
      </c>
      <c r="BD22">
        <v>3</v>
      </c>
    </row>
    <row r="23" spans="1:56" ht="40.5" customHeight="1" x14ac:dyDescent="0.25">
      <c r="A23" s="77" t="s">
        <v>1</v>
      </c>
      <c r="B23" s="77"/>
      <c r="C23" s="77"/>
      <c r="D23" s="77"/>
      <c r="E23" s="77"/>
      <c r="F23" s="77"/>
      <c r="G23" s="77"/>
      <c r="H23" s="77"/>
      <c r="I23" s="77"/>
      <c r="J23" s="77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34"/>
      <c r="AJ23" s="34"/>
      <c r="AK23" s="2"/>
      <c r="AL23" s="25"/>
      <c r="AM23" s="42" t="s">
        <v>154</v>
      </c>
      <c r="AN23">
        <v>2</v>
      </c>
      <c r="AO23">
        <v>5</v>
      </c>
      <c r="AP23">
        <v>8</v>
      </c>
      <c r="AQ23">
        <v>1</v>
      </c>
      <c r="AR23">
        <v>3</v>
      </c>
      <c r="AS23">
        <v>0</v>
      </c>
      <c r="AT23">
        <v>19</v>
      </c>
      <c r="AU23" s="48" t="s">
        <v>154</v>
      </c>
      <c r="AV23">
        <v>2</v>
      </c>
      <c r="AW23">
        <v>5</v>
      </c>
      <c r="AX23">
        <v>8</v>
      </c>
      <c r="AY23">
        <v>1</v>
      </c>
      <c r="AZ23">
        <v>3</v>
      </c>
      <c r="BA23">
        <v>2.89</v>
      </c>
      <c r="BB23">
        <v>1.2</v>
      </c>
      <c r="BC23">
        <v>3</v>
      </c>
      <c r="BD23">
        <v>3</v>
      </c>
    </row>
    <row r="24" spans="1:56" ht="18" x14ac:dyDescent="0.25">
      <c r="A24" s="2"/>
      <c r="B24" s="2"/>
      <c r="C24" s="72" t="s">
        <v>2</v>
      </c>
      <c r="D24" s="72"/>
      <c r="E24" s="72"/>
      <c r="F24" s="72"/>
      <c r="G24" s="72"/>
      <c r="H24" s="72"/>
      <c r="I24" s="72"/>
      <c r="J24" s="7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34"/>
      <c r="AJ24" s="34"/>
      <c r="AK24" s="2"/>
      <c r="AL24" s="25"/>
      <c r="AM24" s="42" t="s">
        <v>155</v>
      </c>
      <c r="AN24">
        <v>0</v>
      </c>
      <c r="AO24">
        <v>8</v>
      </c>
      <c r="AP24">
        <v>8</v>
      </c>
      <c r="AQ24">
        <v>2</v>
      </c>
      <c r="AR24">
        <v>1</v>
      </c>
      <c r="AS24">
        <v>0</v>
      </c>
      <c r="AT24">
        <v>19</v>
      </c>
      <c r="AU24" s="48" t="s">
        <v>155</v>
      </c>
      <c r="AV24">
        <v>0</v>
      </c>
      <c r="AW24">
        <v>8</v>
      </c>
      <c r="AX24">
        <v>8</v>
      </c>
      <c r="AY24">
        <v>2</v>
      </c>
      <c r="AZ24">
        <v>1</v>
      </c>
      <c r="BA24">
        <v>2.79</v>
      </c>
      <c r="BB24">
        <v>0.85</v>
      </c>
      <c r="BC24">
        <v>3</v>
      </c>
      <c r="BD24">
        <v>2</v>
      </c>
    </row>
    <row r="25" spans="1:56" ht="39.75" customHeight="1" x14ac:dyDescent="0.25">
      <c r="A25" s="2"/>
      <c r="B25" s="2"/>
      <c r="C25" s="72" t="s">
        <v>3</v>
      </c>
      <c r="D25" s="72"/>
      <c r="E25" s="72"/>
      <c r="F25" s="72"/>
      <c r="G25" s="72"/>
      <c r="H25" s="72"/>
      <c r="I25" s="72"/>
      <c r="J25" s="7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34"/>
      <c r="AJ25" s="34"/>
      <c r="AK25" s="2"/>
      <c r="AL25" s="25"/>
      <c r="AM25" s="42" t="s">
        <v>156</v>
      </c>
      <c r="AN25">
        <v>0</v>
      </c>
      <c r="AO25">
        <v>2</v>
      </c>
      <c r="AP25">
        <v>6</v>
      </c>
      <c r="AQ25">
        <v>7</v>
      </c>
      <c r="AR25">
        <v>2</v>
      </c>
      <c r="AS25">
        <v>2</v>
      </c>
      <c r="AT25">
        <v>19</v>
      </c>
      <c r="AU25" s="48" t="s">
        <v>156</v>
      </c>
      <c r="AV25">
        <v>0</v>
      </c>
      <c r="AW25">
        <v>2</v>
      </c>
      <c r="AX25">
        <v>6</v>
      </c>
      <c r="AY25">
        <v>7</v>
      </c>
      <c r="AZ25">
        <v>2</v>
      </c>
      <c r="BA25">
        <v>3.53</v>
      </c>
      <c r="BB25">
        <v>0.87</v>
      </c>
      <c r="BC25">
        <v>4</v>
      </c>
      <c r="BD25">
        <v>4</v>
      </c>
    </row>
    <row r="26" spans="1:56" ht="18" x14ac:dyDescent="0.25">
      <c r="A26" s="2"/>
      <c r="B26" s="2"/>
      <c r="C26" s="72" t="s">
        <v>4</v>
      </c>
      <c r="D26" s="72"/>
      <c r="E26" s="72"/>
      <c r="F26" s="72"/>
      <c r="G26" s="72"/>
      <c r="H26" s="72"/>
      <c r="I26" s="72"/>
      <c r="J26" s="7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34"/>
      <c r="AJ26" s="34"/>
      <c r="AK26" s="2"/>
      <c r="AL26" s="25"/>
      <c r="AM26" s="42" t="s">
        <v>157</v>
      </c>
      <c r="AN26">
        <v>0</v>
      </c>
      <c r="AO26">
        <v>4</v>
      </c>
      <c r="AP26">
        <v>5</v>
      </c>
      <c r="AQ26">
        <v>4</v>
      </c>
      <c r="AR26">
        <v>6</v>
      </c>
      <c r="AS26">
        <v>0</v>
      </c>
      <c r="AT26">
        <v>19</v>
      </c>
      <c r="AU26" s="48" t="s">
        <v>157</v>
      </c>
      <c r="AV26">
        <v>0</v>
      </c>
      <c r="AW26">
        <v>4</v>
      </c>
      <c r="AX26">
        <v>5</v>
      </c>
      <c r="AY26">
        <v>4</v>
      </c>
      <c r="AZ26">
        <v>6</v>
      </c>
      <c r="BA26">
        <v>3.63</v>
      </c>
      <c r="BB26">
        <v>1.1599999999999999</v>
      </c>
      <c r="BC26">
        <v>4</v>
      </c>
      <c r="BD26">
        <v>5</v>
      </c>
    </row>
    <row r="27" spans="1:56" ht="18" x14ac:dyDescent="0.25">
      <c r="C27" s="72" t="s">
        <v>5</v>
      </c>
      <c r="D27" s="72"/>
      <c r="E27" s="72"/>
      <c r="F27" s="72"/>
      <c r="G27" s="72"/>
      <c r="H27" s="72"/>
      <c r="I27" s="72"/>
      <c r="J27" s="72"/>
      <c r="AM27" s="42" t="s">
        <v>158</v>
      </c>
      <c r="AN27">
        <v>0</v>
      </c>
      <c r="AO27">
        <v>1</v>
      </c>
      <c r="AP27">
        <v>7</v>
      </c>
      <c r="AQ27">
        <v>7</v>
      </c>
      <c r="AR27">
        <v>4</v>
      </c>
      <c r="AS27">
        <v>0</v>
      </c>
      <c r="AT27">
        <v>19</v>
      </c>
      <c r="AU27" s="48" t="s">
        <v>158</v>
      </c>
      <c r="AV27">
        <v>0</v>
      </c>
      <c r="AW27">
        <v>1</v>
      </c>
      <c r="AX27">
        <v>7</v>
      </c>
      <c r="AY27">
        <v>7</v>
      </c>
      <c r="AZ27">
        <v>4</v>
      </c>
      <c r="BA27">
        <v>3.74</v>
      </c>
      <c r="BB27">
        <v>0.87</v>
      </c>
      <c r="BC27">
        <v>4</v>
      </c>
      <c r="BD27">
        <v>3</v>
      </c>
    </row>
    <row r="28" spans="1:56" x14ac:dyDescent="0.25">
      <c r="C28" s="3"/>
      <c r="D28" s="3"/>
      <c r="E28" s="3"/>
      <c r="F28" s="3"/>
      <c r="G28" s="3"/>
      <c r="H28" s="3"/>
      <c r="I28" s="3"/>
      <c r="J28" s="3"/>
      <c r="AM28" s="42" t="s">
        <v>159</v>
      </c>
      <c r="AN28">
        <v>0</v>
      </c>
      <c r="AO28">
        <v>5</v>
      </c>
      <c r="AP28">
        <v>7</v>
      </c>
      <c r="AQ28">
        <v>3</v>
      </c>
      <c r="AR28">
        <v>4</v>
      </c>
      <c r="AS28">
        <v>0</v>
      </c>
      <c r="AT28">
        <v>19</v>
      </c>
      <c r="AU28" s="48" t="s">
        <v>159</v>
      </c>
      <c r="AV28">
        <v>0</v>
      </c>
      <c r="AW28">
        <v>5</v>
      </c>
      <c r="AX28">
        <v>7</v>
      </c>
      <c r="AY28">
        <v>3</v>
      </c>
      <c r="AZ28">
        <v>4</v>
      </c>
      <c r="BA28">
        <v>3.32</v>
      </c>
      <c r="BB28">
        <v>1.1100000000000001</v>
      </c>
      <c r="BC28">
        <v>3</v>
      </c>
      <c r="BD28">
        <v>3</v>
      </c>
    </row>
    <row r="29" spans="1:56" x14ac:dyDescent="0.25">
      <c r="C29" s="3"/>
      <c r="D29" s="3"/>
      <c r="E29" s="3"/>
      <c r="F29" s="3"/>
      <c r="G29" s="3"/>
      <c r="H29" s="3"/>
      <c r="I29" s="3"/>
      <c r="J29" s="3"/>
      <c r="AM29" s="43" t="s">
        <v>160</v>
      </c>
      <c r="AN29" s="5">
        <v>5</v>
      </c>
      <c r="AO29" s="5">
        <v>7</v>
      </c>
      <c r="AP29" s="5">
        <v>4</v>
      </c>
      <c r="AQ29" s="5">
        <v>2</v>
      </c>
      <c r="AR29" s="5">
        <v>1</v>
      </c>
      <c r="AS29" s="5">
        <v>0</v>
      </c>
      <c r="AT29" s="5">
        <v>19</v>
      </c>
      <c r="AU29" s="49" t="s">
        <v>160</v>
      </c>
      <c r="AV29" s="5">
        <v>5</v>
      </c>
      <c r="AW29" s="5">
        <v>7</v>
      </c>
      <c r="AX29" s="5">
        <v>4</v>
      </c>
      <c r="AY29" s="5">
        <v>2</v>
      </c>
      <c r="AZ29" s="5">
        <v>1</v>
      </c>
      <c r="BA29" s="5">
        <v>2.3199999999999998</v>
      </c>
      <c r="BB29" s="5">
        <v>1.1599999999999999</v>
      </c>
      <c r="BC29" s="5">
        <v>2</v>
      </c>
      <c r="BD29" s="5">
        <v>2</v>
      </c>
    </row>
    <row r="30" spans="1:56" s="5" customFormat="1" ht="20.25" x14ac:dyDescent="0.25">
      <c r="A30" s="56" t="s">
        <v>6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35"/>
      <c r="AJ30" s="35"/>
      <c r="AK30" s="4"/>
      <c r="AL30" s="26"/>
      <c r="AM30" s="42" t="s">
        <v>161</v>
      </c>
      <c r="AN30">
        <v>1</v>
      </c>
      <c r="AO30">
        <v>6</v>
      </c>
      <c r="AP30">
        <v>4</v>
      </c>
      <c r="AQ30">
        <v>3</v>
      </c>
      <c r="AR30">
        <v>5</v>
      </c>
      <c r="AS30">
        <v>0</v>
      </c>
      <c r="AT30">
        <v>19</v>
      </c>
      <c r="AU30" s="48" t="s">
        <v>161</v>
      </c>
      <c r="AV30">
        <v>1</v>
      </c>
      <c r="AW30">
        <v>6</v>
      </c>
      <c r="AX30">
        <v>4</v>
      </c>
      <c r="AY30">
        <v>3</v>
      </c>
      <c r="AZ30">
        <v>5</v>
      </c>
      <c r="BA30">
        <v>3.26</v>
      </c>
      <c r="BB30">
        <v>1.33</v>
      </c>
      <c r="BC30">
        <v>3</v>
      </c>
      <c r="BD30">
        <v>2</v>
      </c>
    </row>
    <row r="31" spans="1:56" x14ac:dyDescent="0.25">
      <c r="C31" s="3"/>
      <c r="D31" s="3"/>
      <c r="E31" s="3"/>
      <c r="F31" s="3"/>
      <c r="G31" s="3"/>
      <c r="H31" s="3"/>
      <c r="I31" s="3"/>
      <c r="J31" s="3"/>
      <c r="AM31" s="42" t="s">
        <v>162</v>
      </c>
      <c r="AN31">
        <v>3</v>
      </c>
      <c r="AO31">
        <v>6</v>
      </c>
      <c r="AP31">
        <v>6</v>
      </c>
      <c r="AQ31">
        <v>4</v>
      </c>
      <c r="AR31">
        <v>0</v>
      </c>
      <c r="AS31">
        <v>0</v>
      </c>
      <c r="AT31">
        <v>19</v>
      </c>
      <c r="AU31" s="48" t="s">
        <v>162</v>
      </c>
      <c r="AV31">
        <v>3</v>
      </c>
      <c r="AW31">
        <v>6</v>
      </c>
      <c r="AX31">
        <v>6</v>
      </c>
      <c r="AY31">
        <v>4</v>
      </c>
      <c r="AZ31">
        <v>0</v>
      </c>
      <c r="BA31">
        <v>2.58</v>
      </c>
      <c r="BB31">
        <v>1.02</v>
      </c>
      <c r="BC31">
        <v>3</v>
      </c>
      <c r="BD31">
        <v>2</v>
      </c>
    </row>
    <row r="32" spans="1:56" ht="15" customHeight="1" x14ac:dyDescent="0.25">
      <c r="V32" s="58" t="s">
        <v>7</v>
      </c>
      <c r="W32" s="58"/>
      <c r="X32" s="58"/>
      <c r="Y32" s="58"/>
      <c r="Z32" s="58"/>
      <c r="AA32" s="58"/>
      <c r="AC32" s="58" t="s">
        <v>8</v>
      </c>
      <c r="AD32" s="58"/>
      <c r="AE32" s="58"/>
      <c r="AF32" s="58"/>
      <c r="AG32" s="58"/>
      <c r="AH32" s="58"/>
      <c r="AI32" s="60" t="s">
        <v>9</v>
      </c>
      <c r="AJ32" s="60"/>
      <c r="AK32" s="60"/>
      <c r="AL32" s="60"/>
      <c r="AM32" s="42" t="s">
        <v>163</v>
      </c>
      <c r="AN32">
        <v>0</v>
      </c>
      <c r="AO32">
        <v>0</v>
      </c>
      <c r="AP32">
        <v>4</v>
      </c>
      <c r="AQ32">
        <v>7</v>
      </c>
      <c r="AR32">
        <v>6</v>
      </c>
      <c r="AS32">
        <v>2</v>
      </c>
      <c r="AT32">
        <v>19</v>
      </c>
      <c r="AU32" s="48" t="s">
        <v>163</v>
      </c>
      <c r="AV32">
        <v>0</v>
      </c>
      <c r="AW32">
        <v>0</v>
      </c>
      <c r="AX32">
        <v>4</v>
      </c>
      <c r="AY32">
        <v>7</v>
      </c>
      <c r="AZ32">
        <v>6</v>
      </c>
      <c r="BA32">
        <v>4.12</v>
      </c>
      <c r="BB32">
        <v>0.78</v>
      </c>
      <c r="BC32">
        <v>4</v>
      </c>
      <c r="BD32">
        <v>4</v>
      </c>
    </row>
    <row r="33" spans="1:56" x14ac:dyDescent="0.25">
      <c r="V33" s="59"/>
      <c r="W33" s="59"/>
      <c r="X33" s="59"/>
      <c r="Y33" s="59"/>
      <c r="Z33" s="59"/>
      <c r="AA33" s="59"/>
      <c r="AC33" s="59"/>
      <c r="AD33" s="59"/>
      <c r="AE33" s="59"/>
      <c r="AF33" s="59"/>
      <c r="AG33" s="59"/>
      <c r="AH33" s="59"/>
      <c r="AI33" s="60"/>
      <c r="AJ33" s="60"/>
      <c r="AK33" s="60"/>
      <c r="AL33" s="60"/>
      <c r="AM33" s="42" t="s">
        <v>164</v>
      </c>
      <c r="AN33" s="8">
        <v>0</v>
      </c>
      <c r="AO33" s="8">
        <v>0</v>
      </c>
      <c r="AP33" s="8">
        <v>2</v>
      </c>
      <c r="AQ33" s="8">
        <v>9</v>
      </c>
      <c r="AR33" s="8">
        <v>7</v>
      </c>
      <c r="AS33" s="8">
        <v>1</v>
      </c>
      <c r="AT33" s="8">
        <v>19</v>
      </c>
      <c r="AU33" s="48" t="s">
        <v>164</v>
      </c>
      <c r="AV33" s="8">
        <v>0</v>
      </c>
      <c r="AW33" s="8">
        <v>0</v>
      </c>
      <c r="AX33" s="8">
        <v>2</v>
      </c>
      <c r="AY33" s="8">
        <v>9</v>
      </c>
      <c r="AZ33" s="8">
        <v>7</v>
      </c>
      <c r="BA33" s="8">
        <v>4.28</v>
      </c>
      <c r="BB33" s="8">
        <v>0.67</v>
      </c>
      <c r="BC33" s="8">
        <v>4</v>
      </c>
      <c r="BD33" s="8">
        <v>4</v>
      </c>
    </row>
    <row r="34" spans="1:56" s="8" customFormat="1" ht="36" customHeight="1" x14ac:dyDescent="0.25">
      <c r="A34" s="6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7">
        <v>1</v>
      </c>
      <c r="W34" s="7">
        <v>2</v>
      </c>
      <c r="X34" s="7">
        <v>3</v>
      </c>
      <c r="Y34" s="7">
        <v>4</v>
      </c>
      <c r="Z34" s="7">
        <v>5</v>
      </c>
      <c r="AA34" s="7" t="s">
        <v>10</v>
      </c>
      <c r="AB34" s="21" t="s">
        <v>11</v>
      </c>
      <c r="AC34" s="7">
        <v>1</v>
      </c>
      <c r="AD34" s="7">
        <v>2</v>
      </c>
      <c r="AE34" s="7">
        <v>3</v>
      </c>
      <c r="AF34" s="7">
        <v>4</v>
      </c>
      <c r="AG34" s="7">
        <v>5</v>
      </c>
      <c r="AH34" s="7" t="s">
        <v>10</v>
      </c>
      <c r="AI34" s="36" t="s">
        <v>12</v>
      </c>
      <c r="AJ34" s="36" t="s">
        <v>13</v>
      </c>
      <c r="AK34" s="22" t="s">
        <v>14</v>
      </c>
      <c r="AL34" s="27" t="s">
        <v>15</v>
      </c>
      <c r="AM34" s="42" t="s">
        <v>165</v>
      </c>
      <c r="AN34" s="8">
        <v>0</v>
      </c>
      <c r="AO34" s="8">
        <v>1</v>
      </c>
      <c r="AP34" s="8">
        <v>5</v>
      </c>
      <c r="AQ34" s="8">
        <v>8</v>
      </c>
      <c r="AR34" s="8">
        <v>4</v>
      </c>
      <c r="AS34" s="9">
        <v>1</v>
      </c>
      <c r="AT34" s="9">
        <v>19</v>
      </c>
      <c r="AU34" s="50" t="s">
        <v>165</v>
      </c>
      <c r="AV34" s="9">
        <v>0</v>
      </c>
      <c r="AW34" s="9">
        <v>1</v>
      </c>
      <c r="AX34" s="9">
        <v>5</v>
      </c>
      <c r="AY34" s="9">
        <v>8</v>
      </c>
      <c r="AZ34" s="9">
        <v>4</v>
      </c>
      <c r="BA34" s="9">
        <v>3.83</v>
      </c>
      <c r="BB34" s="9">
        <v>0.86</v>
      </c>
      <c r="BC34" s="9">
        <v>4</v>
      </c>
      <c r="BD34" s="9">
        <v>4</v>
      </c>
    </row>
    <row r="35" spans="1:56" s="9" customFormat="1" ht="37.5" customHeight="1" x14ac:dyDescent="0.25">
      <c r="A35" s="67" t="s">
        <v>16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70"/>
      <c r="V35" s="71"/>
      <c r="W35" s="71"/>
      <c r="X35" s="71"/>
      <c r="Y35" s="71"/>
      <c r="Z35" s="71"/>
      <c r="AA35" s="71"/>
      <c r="AB35" s="71"/>
      <c r="AC35" s="63"/>
      <c r="AD35" s="63"/>
      <c r="AE35" s="63"/>
      <c r="AF35" s="63"/>
      <c r="AG35" s="63"/>
      <c r="AH35" s="63"/>
      <c r="AI35" s="71"/>
      <c r="AJ35" s="71"/>
      <c r="AK35" s="71"/>
      <c r="AL35" s="71"/>
      <c r="AM35" s="42" t="s">
        <v>166</v>
      </c>
      <c r="AN35" s="8">
        <v>1</v>
      </c>
      <c r="AO35" s="8">
        <v>5</v>
      </c>
      <c r="AP35" s="8">
        <v>4</v>
      </c>
      <c r="AQ35" s="8">
        <v>3</v>
      </c>
      <c r="AR35" s="8">
        <v>6</v>
      </c>
      <c r="AS35" s="9">
        <v>0</v>
      </c>
      <c r="AT35" s="9">
        <v>19</v>
      </c>
      <c r="AU35" s="50" t="s">
        <v>166</v>
      </c>
      <c r="AV35" s="9">
        <v>1</v>
      </c>
      <c r="AW35" s="9">
        <v>5</v>
      </c>
      <c r="AX35" s="9">
        <v>4</v>
      </c>
      <c r="AY35" s="9">
        <v>3</v>
      </c>
      <c r="AZ35" s="9">
        <v>6</v>
      </c>
      <c r="BA35" s="9">
        <v>3.42</v>
      </c>
      <c r="BB35" s="9">
        <v>1.35</v>
      </c>
      <c r="BC35" s="9">
        <v>3</v>
      </c>
      <c r="BD35" s="9">
        <v>5</v>
      </c>
    </row>
    <row r="36" spans="1:56" s="9" customFormat="1" ht="18.75" customHeight="1" x14ac:dyDescent="0.25">
      <c r="A36" s="10">
        <v>1</v>
      </c>
      <c r="B36" s="64" t="str">
        <f>MID(+AM2,SEARCH("[",+AM2)+1,SEARCH("]",+AM2)-2)</f>
        <v xml:space="preserve">Los objetivos reflejan con claridad el perfil del titulado. </v>
      </c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6"/>
      <c r="V36" s="32">
        <f>+AN2</f>
        <v>0</v>
      </c>
      <c r="W36" s="32">
        <f t="shared" ref="W36:AA49" si="0">+AO2</f>
        <v>0</v>
      </c>
      <c r="X36" s="32">
        <f t="shared" si="0"/>
        <v>0</v>
      </c>
      <c r="Y36" s="32">
        <f t="shared" si="0"/>
        <v>8</v>
      </c>
      <c r="Z36" s="32">
        <f t="shared" si="0"/>
        <v>11</v>
      </c>
      <c r="AA36" s="32">
        <f t="shared" si="0"/>
        <v>0</v>
      </c>
      <c r="AB36" s="32">
        <f>SUM(V36:AA36)</f>
        <v>19</v>
      </c>
      <c r="AC36" s="31">
        <f>V36/$AB36</f>
        <v>0</v>
      </c>
      <c r="AD36" s="11">
        <f t="shared" ref="AD36:AH49" si="1">W36/$AB36</f>
        <v>0</v>
      </c>
      <c r="AE36" s="11">
        <f t="shared" si="1"/>
        <v>0</v>
      </c>
      <c r="AF36" s="11">
        <f t="shared" si="1"/>
        <v>0.42105263157894735</v>
      </c>
      <c r="AG36" s="11">
        <f t="shared" si="1"/>
        <v>0.57894736842105265</v>
      </c>
      <c r="AH36" s="11">
        <f t="shared" si="1"/>
        <v>0</v>
      </c>
      <c r="AI36" s="47">
        <f t="shared" ref="AI36:AI49" si="2">+BA2</f>
        <v>4.58</v>
      </c>
      <c r="AJ36" s="47">
        <f t="shared" ref="AJ36:AJ49" si="3">+BB2</f>
        <v>0.51</v>
      </c>
      <c r="AK36" s="32">
        <f t="shared" ref="AK36:AK49" si="4">+BC2</f>
        <v>5</v>
      </c>
      <c r="AL36" s="32">
        <f t="shared" ref="AL36:AL49" si="5">+BD2</f>
        <v>5</v>
      </c>
      <c r="AM36" s="42" t="s">
        <v>167</v>
      </c>
      <c r="AN36" s="8">
        <v>0</v>
      </c>
      <c r="AO36" s="8">
        <v>4</v>
      </c>
      <c r="AP36" s="8">
        <v>3</v>
      </c>
      <c r="AQ36" s="8">
        <v>6</v>
      </c>
      <c r="AR36" s="8">
        <v>6</v>
      </c>
      <c r="AS36" s="9">
        <v>0</v>
      </c>
      <c r="AT36" s="9">
        <v>19</v>
      </c>
      <c r="AU36" s="50" t="s">
        <v>167</v>
      </c>
      <c r="AV36" s="9">
        <v>0</v>
      </c>
      <c r="AW36" s="9">
        <v>4</v>
      </c>
      <c r="AX36" s="9">
        <v>3</v>
      </c>
      <c r="AY36" s="9">
        <v>6</v>
      </c>
      <c r="AZ36" s="9">
        <v>6</v>
      </c>
      <c r="BA36" s="9">
        <v>3.74</v>
      </c>
      <c r="BB36" s="9">
        <v>1.1499999999999999</v>
      </c>
      <c r="BC36" s="9">
        <v>4</v>
      </c>
      <c r="BD36" s="9">
        <v>4</v>
      </c>
    </row>
    <row r="37" spans="1:56" s="9" customFormat="1" ht="18.75" customHeight="1" x14ac:dyDescent="0.25">
      <c r="A37" s="12">
        <v>2</v>
      </c>
      <c r="B37" s="64" t="str">
        <f>MID(+AM3,SEARCH("[",+AM3)+1,SEARCH("]",+AM3)-2)</f>
        <v>Se llevan a cabo mecanismos de revisión anual de los objetivos.</v>
      </c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6"/>
      <c r="V37" s="32">
        <f t="shared" ref="V37:V49" si="6">+AN3</f>
        <v>0</v>
      </c>
      <c r="W37" s="32">
        <f t="shared" si="0"/>
        <v>0</v>
      </c>
      <c r="X37" s="32">
        <f t="shared" si="0"/>
        <v>2</v>
      </c>
      <c r="Y37" s="32">
        <f t="shared" si="0"/>
        <v>6</v>
      </c>
      <c r="Z37" s="32">
        <f t="shared" si="0"/>
        <v>5</v>
      </c>
      <c r="AA37" s="32">
        <f t="shared" si="0"/>
        <v>6</v>
      </c>
      <c r="AB37" s="32">
        <f t="shared" ref="AB37:AB49" si="7">SUM(V37:AA37)</f>
        <v>19</v>
      </c>
      <c r="AC37" s="31">
        <f t="shared" ref="AC37:AC49" si="8">V37/$AB37</f>
        <v>0</v>
      </c>
      <c r="AD37" s="11">
        <f t="shared" si="1"/>
        <v>0</v>
      </c>
      <c r="AE37" s="11">
        <f t="shared" si="1"/>
        <v>0.10526315789473684</v>
      </c>
      <c r="AF37" s="11">
        <f t="shared" si="1"/>
        <v>0.31578947368421051</v>
      </c>
      <c r="AG37" s="11">
        <f t="shared" si="1"/>
        <v>0.26315789473684209</v>
      </c>
      <c r="AH37" s="11">
        <f t="shared" si="1"/>
        <v>0.31578947368421051</v>
      </c>
      <c r="AI37" s="47">
        <f t="shared" si="2"/>
        <v>4.2300000000000004</v>
      </c>
      <c r="AJ37" s="47">
        <f t="shared" si="3"/>
        <v>0.73</v>
      </c>
      <c r="AK37" s="32">
        <f t="shared" si="4"/>
        <v>4</v>
      </c>
      <c r="AL37" s="32">
        <f t="shared" si="5"/>
        <v>4</v>
      </c>
      <c r="AM37" s="42" t="s">
        <v>168</v>
      </c>
      <c r="AN37" s="8">
        <v>0</v>
      </c>
      <c r="AO37" s="8">
        <v>0</v>
      </c>
      <c r="AP37" s="8">
        <v>6</v>
      </c>
      <c r="AQ37" s="8">
        <v>8</v>
      </c>
      <c r="AR37" s="8">
        <v>4</v>
      </c>
      <c r="AS37" s="9">
        <v>1</v>
      </c>
      <c r="AT37" s="9">
        <v>19</v>
      </c>
      <c r="AU37" s="50" t="s">
        <v>168</v>
      </c>
      <c r="AV37" s="9">
        <v>0</v>
      </c>
      <c r="AW37" s="9">
        <v>0</v>
      </c>
      <c r="AX37" s="9">
        <v>6</v>
      </c>
      <c r="AY37" s="9">
        <v>8</v>
      </c>
      <c r="AZ37" s="9">
        <v>4</v>
      </c>
      <c r="BA37" s="9">
        <v>3.89</v>
      </c>
      <c r="BB37" s="9">
        <v>0.76</v>
      </c>
      <c r="BC37" s="9">
        <v>4</v>
      </c>
      <c r="BD37" s="9">
        <v>4</v>
      </c>
    </row>
    <row r="38" spans="1:56" s="9" customFormat="1" ht="18.75" customHeight="1" x14ac:dyDescent="0.25">
      <c r="A38" s="12">
        <v>3</v>
      </c>
      <c r="B38" s="64" t="str">
        <f t="shared" ref="B38:B49" si="9">MID(+AM4,SEARCH("[",+AM4)+1,SEARCH("]",+AM4)-2)</f>
        <v xml:space="preserve">Estoy satisfecho con los objetivos del plan de estudios. </v>
      </c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6"/>
      <c r="V38" s="32">
        <f t="shared" si="6"/>
        <v>0</v>
      </c>
      <c r="W38" s="32">
        <f t="shared" si="0"/>
        <v>0</v>
      </c>
      <c r="X38" s="32">
        <f t="shared" si="0"/>
        <v>1</v>
      </c>
      <c r="Y38" s="32">
        <f t="shared" si="0"/>
        <v>8</v>
      </c>
      <c r="Z38" s="32">
        <f t="shared" si="0"/>
        <v>10</v>
      </c>
      <c r="AA38" s="32">
        <f t="shared" si="0"/>
        <v>0</v>
      </c>
      <c r="AB38" s="32">
        <f t="shared" si="7"/>
        <v>19</v>
      </c>
      <c r="AC38" s="31">
        <f t="shared" si="8"/>
        <v>0</v>
      </c>
      <c r="AD38" s="11">
        <f t="shared" si="1"/>
        <v>0</v>
      </c>
      <c r="AE38" s="11">
        <f t="shared" si="1"/>
        <v>5.2631578947368418E-2</v>
      </c>
      <c r="AF38" s="11">
        <f t="shared" si="1"/>
        <v>0.42105263157894735</v>
      </c>
      <c r="AG38" s="11">
        <f t="shared" si="1"/>
        <v>0.52631578947368418</v>
      </c>
      <c r="AH38" s="11">
        <f t="shared" si="1"/>
        <v>0</v>
      </c>
      <c r="AI38" s="47">
        <f t="shared" si="2"/>
        <v>4.47</v>
      </c>
      <c r="AJ38" s="47">
        <f t="shared" si="3"/>
        <v>0.61</v>
      </c>
      <c r="AK38" s="32">
        <f t="shared" si="4"/>
        <v>5</v>
      </c>
      <c r="AL38" s="32">
        <f t="shared" si="5"/>
        <v>5</v>
      </c>
      <c r="AM38" s="42" t="s">
        <v>169</v>
      </c>
      <c r="AN38" s="8">
        <v>0</v>
      </c>
      <c r="AO38" s="8">
        <v>0</v>
      </c>
      <c r="AP38" s="8">
        <v>6</v>
      </c>
      <c r="AQ38" s="8">
        <v>6</v>
      </c>
      <c r="AR38" s="8">
        <v>7</v>
      </c>
      <c r="AS38" s="9">
        <v>0</v>
      </c>
      <c r="AT38" s="9">
        <v>19</v>
      </c>
      <c r="AU38" s="50" t="s">
        <v>169</v>
      </c>
      <c r="AV38" s="9">
        <v>0</v>
      </c>
      <c r="AW38" s="9">
        <v>0</v>
      </c>
      <c r="AX38" s="9">
        <v>6</v>
      </c>
      <c r="AY38" s="9">
        <v>6</v>
      </c>
      <c r="AZ38" s="9">
        <v>7</v>
      </c>
      <c r="BA38" s="9">
        <v>4.05</v>
      </c>
      <c r="BB38" s="9">
        <v>0.85</v>
      </c>
      <c r="BC38" s="9">
        <v>4</v>
      </c>
      <c r="BD38" s="9">
        <v>5</v>
      </c>
    </row>
    <row r="39" spans="1:56" s="9" customFormat="1" ht="18" customHeight="1" x14ac:dyDescent="0.25">
      <c r="A39" s="10">
        <v>4</v>
      </c>
      <c r="B39" s="64" t="str">
        <f t="shared" si="9"/>
        <v xml:space="preserve">La planificación de los contenidos de las materias/asignaturas es adecuada. </v>
      </c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6"/>
      <c r="V39" s="32">
        <f t="shared" si="6"/>
        <v>0</v>
      </c>
      <c r="W39" s="32">
        <f t="shared" si="0"/>
        <v>1</v>
      </c>
      <c r="X39" s="32">
        <f t="shared" si="0"/>
        <v>3</v>
      </c>
      <c r="Y39" s="32">
        <f t="shared" si="0"/>
        <v>7</v>
      </c>
      <c r="Z39" s="32">
        <f t="shared" si="0"/>
        <v>8</v>
      </c>
      <c r="AA39" s="32">
        <f t="shared" si="0"/>
        <v>0</v>
      </c>
      <c r="AB39" s="32">
        <f t="shared" si="7"/>
        <v>19</v>
      </c>
      <c r="AC39" s="31">
        <f t="shared" si="8"/>
        <v>0</v>
      </c>
      <c r="AD39" s="11">
        <f t="shared" si="1"/>
        <v>5.2631578947368418E-2</v>
      </c>
      <c r="AE39" s="11">
        <f t="shared" si="1"/>
        <v>0.15789473684210525</v>
      </c>
      <c r="AF39" s="11">
        <f t="shared" si="1"/>
        <v>0.36842105263157893</v>
      </c>
      <c r="AG39" s="11">
        <f t="shared" si="1"/>
        <v>0.42105263157894735</v>
      </c>
      <c r="AH39" s="11">
        <f t="shared" si="1"/>
        <v>0</v>
      </c>
      <c r="AI39" s="47">
        <f t="shared" si="2"/>
        <v>4.16</v>
      </c>
      <c r="AJ39" s="47">
        <f t="shared" si="3"/>
        <v>0.9</v>
      </c>
      <c r="AK39" s="32">
        <f t="shared" si="4"/>
        <v>4</v>
      </c>
      <c r="AL39" s="32">
        <f t="shared" si="5"/>
        <v>5</v>
      </c>
      <c r="AM39" s="42" t="s">
        <v>170</v>
      </c>
      <c r="AN39" s="8">
        <v>0</v>
      </c>
      <c r="AO39" s="8">
        <v>0</v>
      </c>
      <c r="AP39" s="8">
        <v>1</v>
      </c>
      <c r="AQ39" s="8">
        <v>5</v>
      </c>
      <c r="AR39" s="8">
        <v>8</v>
      </c>
      <c r="AS39" s="8">
        <v>5</v>
      </c>
      <c r="AT39" s="8">
        <v>19</v>
      </c>
      <c r="AU39" s="48" t="s">
        <v>170</v>
      </c>
      <c r="AV39" s="8">
        <v>0</v>
      </c>
      <c r="AW39" s="8">
        <v>0</v>
      </c>
      <c r="AX39" s="8">
        <v>1</v>
      </c>
      <c r="AY39" s="8">
        <v>5</v>
      </c>
      <c r="AZ39" s="8">
        <v>8</v>
      </c>
      <c r="BA39" s="8">
        <v>4.5</v>
      </c>
      <c r="BB39" s="8">
        <v>0.65</v>
      </c>
      <c r="BC39" s="8">
        <v>5</v>
      </c>
      <c r="BD39" s="8">
        <v>5</v>
      </c>
    </row>
    <row r="40" spans="1:56" s="8" customFormat="1" ht="18" customHeight="1" x14ac:dyDescent="0.25">
      <c r="A40" s="12">
        <v>5</v>
      </c>
      <c r="B40" s="64" t="str">
        <f t="shared" si="9"/>
        <v xml:space="preserve">Los mecanismos de ayuda para la elaboración y diseño de las guías de las materias son adecuados. </v>
      </c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6"/>
      <c r="V40" s="32">
        <f t="shared" si="6"/>
        <v>0</v>
      </c>
      <c r="W40" s="32">
        <f t="shared" si="0"/>
        <v>0</v>
      </c>
      <c r="X40" s="32">
        <f t="shared" si="0"/>
        <v>3</v>
      </c>
      <c r="Y40" s="32">
        <f t="shared" si="0"/>
        <v>8</v>
      </c>
      <c r="Z40" s="32">
        <f t="shared" si="0"/>
        <v>5</v>
      </c>
      <c r="AA40" s="32">
        <f t="shared" si="0"/>
        <v>3</v>
      </c>
      <c r="AB40" s="32">
        <f t="shared" si="7"/>
        <v>19</v>
      </c>
      <c r="AC40" s="31">
        <f t="shared" si="8"/>
        <v>0</v>
      </c>
      <c r="AD40" s="11">
        <f t="shared" si="1"/>
        <v>0</v>
      </c>
      <c r="AE40" s="11">
        <f t="shared" si="1"/>
        <v>0.15789473684210525</v>
      </c>
      <c r="AF40" s="11">
        <f t="shared" si="1"/>
        <v>0.42105263157894735</v>
      </c>
      <c r="AG40" s="11">
        <f t="shared" si="1"/>
        <v>0.26315789473684209</v>
      </c>
      <c r="AH40" s="11">
        <f t="shared" si="1"/>
        <v>0.15789473684210525</v>
      </c>
      <c r="AI40" s="47">
        <f t="shared" si="2"/>
        <v>4.13</v>
      </c>
      <c r="AJ40" s="47">
        <f t="shared" si="3"/>
        <v>0.72</v>
      </c>
      <c r="AK40" s="32">
        <f t="shared" si="4"/>
        <v>4</v>
      </c>
      <c r="AL40" s="32">
        <f t="shared" si="5"/>
        <v>4</v>
      </c>
      <c r="AM40" s="42" t="s">
        <v>171</v>
      </c>
      <c r="AN40" s="8">
        <v>0</v>
      </c>
      <c r="AO40" s="8">
        <v>0</v>
      </c>
      <c r="AP40" s="8">
        <v>3</v>
      </c>
      <c r="AQ40" s="8">
        <v>4</v>
      </c>
      <c r="AR40" s="8">
        <v>6</v>
      </c>
      <c r="AS40" s="8">
        <v>6</v>
      </c>
      <c r="AT40" s="8">
        <v>19</v>
      </c>
      <c r="AU40" s="48" t="s">
        <v>171</v>
      </c>
      <c r="AV40" s="8">
        <v>0</v>
      </c>
      <c r="AW40" s="8">
        <v>0</v>
      </c>
      <c r="AX40" s="8">
        <v>3</v>
      </c>
      <c r="AY40" s="8">
        <v>4</v>
      </c>
      <c r="AZ40" s="8">
        <v>6</v>
      </c>
      <c r="BA40" s="8">
        <v>4.2300000000000004</v>
      </c>
      <c r="BB40" s="8">
        <v>0.83</v>
      </c>
      <c r="BC40" s="8">
        <v>4</v>
      </c>
      <c r="BD40" s="8">
        <v>5</v>
      </c>
    </row>
    <row r="41" spans="1:56" s="8" customFormat="1" ht="18" customHeight="1" x14ac:dyDescent="0.25">
      <c r="A41" s="12">
        <v>6</v>
      </c>
      <c r="B41" s="64" t="str">
        <f t="shared" si="9"/>
        <v>Se llevan a cabo mecanismos de revisión anual de las guías de las materias/asignaturas.</v>
      </c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6"/>
      <c r="V41" s="32">
        <f t="shared" si="6"/>
        <v>0</v>
      </c>
      <c r="W41" s="32">
        <f t="shared" si="0"/>
        <v>0</v>
      </c>
      <c r="X41" s="32">
        <f t="shared" si="0"/>
        <v>1</v>
      </c>
      <c r="Y41" s="32">
        <f t="shared" si="0"/>
        <v>3</v>
      </c>
      <c r="Z41" s="32">
        <f t="shared" si="0"/>
        <v>14</v>
      </c>
      <c r="AA41" s="32">
        <f t="shared" si="0"/>
        <v>1</v>
      </c>
      <c r="AB41" s="32">
        <f t="shared" si="7"/>
        <v>19</v>
      </c>
      <c r="AC41" s="31">
        <f t="shared" si="8"/>
        <v>0</v>
      </c>
      <c r="AD41" s="11">
        <f t="shared" si="1"/>
        <v>0</v>
      </c>
      <c r="AE41" s="11">
        <f t="shared" si="1"/>
        <v>5.2631578947368418E-2</v>
      </c>
      <c r="AF41" s="11">
        <f t="shared" si="1"/>
        <v>0.15789473684210525</v>
      </c>
      <c r="AG41" s="11">
        <f t="shared" si="1"/>
        <v>0.73684210526315785</v>
      </c>
      <c r="AH41" s="11">
        <f t="shared" si="1"/>
        <v>5.2631578947368418E-2</v>
      </c>
      <c r="AI41" s="47">
        <f t="shared" si="2"/>
        <v>4.72</v>
      </c>
      <c r="AJ41" s="47">
        <f t="shared" si="3"/>
        <v>0.56999999999999995</v>
      </c>
      <c r="AK41" s="32">
        <f t="shared" si="4"/>
        <v>5</v>
      </c>
      <c r="AL41" s="32">
        <f t="shared" si="5"/>
        <v>5</v>
      </c>
      <c r="AM41" s="42" t="s">
        <v>172</v>
      </c>
      <c r="AN41" s="8">
        <v>0</v>
      </c>
      <c r="AO41" s="8">
        <v>0</v>
      </c>
      <c r="AP41" s="8">
        <v>3</v>
      </c>
      <c r="AQ41" s="8">
        <v>6</v>
      </c>
      <c r="AR41" s="8">
        <v>5</v>
      </c>
      <c r="AS41" s="8">
        <v>5</v>
      </c>
      <c r="AT41" s="8">
        <v>19</v>
      </c>
      <c r="AU41" s="48" t="s">
        <v>172</v>
      </c>
      <c r="AV41" s="8">
        <v>0</v>
      </c>
      <c r="AW41" s="8">
        <v>0</v>
      </c>
      <c r="AX41" s="8">
        <v>3</v>
      </c>
      <c r="AY41" s="8">
        <v>6</v>
      </c>
      <c r="AZ41" s="8">
        <v>5</v>
      </c>
      <c r="BA41" s="8">
        <v>4.1399999999999997</v>
      </c>
      <c r="BB41" s="8">
        <v>0.77</v>
      </c>
      <c r="BC41" s="8">
        <v>4</v>
      </c>
      <c r="BD41" s="8">
        <v>4</v>
      </c>
    </row>
    <row r="42" spans="1:56" s="8" customFormat="1" ht="18" customHeight="1" x14ac:dyDescent="0.25">
      <c r="A42" s="10">
        <v>7</v>
      </c>
      <c r="B42" s="64" t="str">
        <f t="shared" si="9"/>
        <v xml:space="preserve">En la planificación de la enseñanza se consideran los intereses y los conocimientos previos de los estudiantes. </v>
      </c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6"/>
      <c r="V42" s="32">
        <f t="shared" si="6"/>
        <v>0</v>
      </c>
      <c r="W42" s="32">
        <f t="shared" si="0"/>
        <v>0</v>
      </c>
      <c r="X42" s="32">
        <f t="shared" si="0"/>
        <v>6</v>
      </c>
      <c r="Y42" s="32">
        <f t="shared" si="0"/>
        <v>4</v>
      </c>
      <c r="Z42" s="32">
        <f t="shared" si="0"/>
        <v>8</v>
      </c>
      <c r="AA42" s="32">
        <f t="shared" si="0"/>
        <v>1</v>
      </c>
      <c r="AB42" s="32">
        <f t="shared" si="7"/>
        <v>19</v>
      </c>
      <c r="AC42" s="31">
        <f t="shared" si="8"/>
        <v>0</v>
      </c>
      <c r="AD42" s="11">
        <f t="shared" si="1"/>
        <v>0</v>
      </c>
      <c r="AE42" s="11">
        <f t="shared" si="1"/>
        <v>0.31578947368421051</v>
      </c>
      <c r="AF42" s="11">
        <f t="shared" si="1"/>
        <v>0.21052631578947367</v>
      </c>
      <c r="AG42" s="11">
        <f t="shared" si="1"/>
        <v>0.42105263157894735</v>
      </c>
      <c r="AH42" s="11">
        <f t="shared" si="1"/>
        <v>5.2631578947368418E-2</v>
      </c>
      <c r="AI42" s="47">
        <f t="shared" si="2"/>
        <v>4.1100000000000003</v>
      </c>
      <c r="AJ42" s="47">
        <f t="shared" si="3"/>
        <v>0.9</v>
      </c>
      <c r="AK42" s="32">
        <f t="shared" si="4"/>
        <v>4</v>
      </c>
      <c r="AL42" s="32">
        <f t="shared" si="5"/>
        <v>5</v>
      </c>
      <c r="AM42" s="42" t="s">
        <v>173</v>
      </c>
      <c r="AN42" s="8">
        <v>0</v>
      </c>
      <c r="AO42" s="8">
        <v>2</v>
      </c>
      <c r="AP42" s="8">
        <v>3</v>
      </c>
      <c r="AQ42" s="8">
        <v>2</v>
      </c>
      <c r="AR42" s="8">
        <v>10</v>
      </c>
      <c r="AS42" s="8">
        <v>2</v>
      </c>
      <c r="AT42" s="8">
        <v>19</v>
      </c>
      <c r="AU42" s="48" t="s">
        <v>173</v>
      </c>
      <c r="AV42" s="8">
        <v>0</v>
      </c>
      <c r="AW42" s="8">
        <v>2</v>
      </c>
      <c r="AX42" s="8">
        <v>3</v>
      </c>
      <c r="AY42" s="8">
        <v>2</v>
      </c>
      <c r="AZ42" s="8">
        <v>10</v>
      </c>
      <c r="BA42" s="8">
        <v>4.18</v>
      </c>
      <c r="BB42" s="8">
        <v>1.1299999999999999</v>
      </c>
      <c r="BC42" s="8">
        <v>5</v>
      </c>
      <c r="BD42" s="8">
        <v>5</v>
      </c>
    </row>
    <row r="43" spans="1:56" s="8" customFormat="1" ht="18" customHeight="1" x14ac:dyDescent="0.25">
      <c r="A43" s="12">
        <v>8</v>
      </c>
      <c r="B43" s="64" t="str">
        <f t="shared" si="9"/>
        <v xml:space="preserve">Los créditos asignados a las materias guardan proporción con el volumen de trabajo que suponen para el estudiante la superación de las mismas. </v>
      </c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6"/>
      <c r="V43" s="32">
        <f t="shared" si="6"/>
        <v>0</v>
      </c>
      <c r="W43" s="32">
        <f t="shared" si="0"/>
        <v>1</v>
      </c>
      <c r="X43" s="32">
        <f t="shared" si="0"/>
        <v>3</v>
      </c>
      <c r="Y43" s="32">
        <f t="shared" si="0"/>
        <v>7</v>
      </c>
      <c r="Z43" s="32">
        <f t="shared" si="0"/>
        <v>7</v>
      </c>
      <c r="AA43" s="32">
        <f t="shared" si="0"/>
        <v>1</v>
      </c>
      <c r="AB43" s="32">
        <f t="shared" si="7"/>
        <v>19</v>
      </c>
      <c r="AC43" s="31">
        <f t="shared" si="8"/>
        <v>0</v>
      </c>
      <c r="AD43" s="11">
        <f t="shared" si="1"/>
        <v>5.2631578947368418E-2</v>
      </c>
      <c r="AE43" s="11">
        <f t="shared" si="1"/>
        <v>0.15789473684210525</v>
      </c>
      <c r="AF43" s="11">
        <f t="shared" si="1"/>
        <v>0.36842105263157893</v>
      </c>
      <c r="AG43" s="11">
        <f t="shared" si="1"/>
        <v>0.36842105263157893</v>
      </c>
      <c r="AH43" s="11">
        <f t="shared" si="1"/>
        <v>5.2631578947368418E-2</v>
      </c>
      <c r="AI43" s="47">
        <f t="shared" si="2"/>
        <v>4.1100000000000003</v>
      </c>
      <c r="AJ43" s="47">
        <f t="shared" si="3"/>
        <v>0.9</v>
      </c>
      <c r="AK43" s="32">
        <f t="shared" si="4"/>
        <v>4</v>
      </c>
      <c r="AL43" s="32">
        <f t="shared" si="5"/>
        <v>4</v>
      </c>
      <c r="AM43" s="42" t="s">
        <v>174</v>
      </c>
      <c r="AN43" s="8">
        <v>0</v>
      </c>
      <c r="AO43" s="8">
        <v>1</v>
      </c>
      <c r="AP43" s="8">
        <v>3</v>
      </c>
      <c r="AQ43" s="8">
        <v>6</v>
      </c>
      <c r="AR43" s="8">
        <v>6</v>
      </c>
      <c r="AS43" s="8">
        <v>3</v>
      </c>
      <c r="AT43" s="8">
        <v>19</v>
      </c>
      <c r="AU43" s="48" t="s">
        <v>174</v>
      </c>
      <c r="AV43" s="8">
        <v>0</v>
      </c>
      <c r="AW43" s="8">
        <v>1</v>
      </c>
      <c r="AX43" s="8">
        <v>3</v>
      </c>
      <c r="AY43" s="8">
        <v>6</v>
      </c>
      <c r="AZ43" s="8">
        <v>6</v>
      </c>
      <c r="BA43" s="8">
        <v>4.0599999999999996</v>
      </c>
      <c r="BB43" s="8">
        <v>0.93</v>
      </c>
      <c r="BC43" s="8">
        <v>4</v>
      </c>
      <c r="BD43" s="8">
        <v>4</v>
      </c>
    </row>
    <row r="44" spans="1:56" s="8" customFormat="1" ht="18" customHeight="1" x14ac:dyDescent="0.25">
      <c r="A44" s="12">
        <v>9</v>
      </c>
      <c r="B44" s="64" t="str">
        <f t="shared" si="9"/>
        <v xml:space="preserve">Se respeta la planificación inicial de las actividades programadas. </v>
      </c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6"/>
      <c r="V44" s="32">
        <f t="shared" si="6"/>
        <v>0</v>
      </c>
      <c r="W44" s="32">
        <f t="shared" si="0"/>
        <v>0</v>
      </c>
      <c r="X44" s="32">
        <f t="shared" si="0"/>
        <v>1</v>
      </c>
      <c r="Y44" s="32">
        <f t="shared" si="0"/>
        <v>8</v>
      </c>
      <c r="Z44" s="32">
        <f t="shared" si="0"/>
        <v>9</v>
      </c>
      <c r="AA44" s="32">
        <f t="shared" si="0"/>
        <v>1</v>
      </c>
      <c r="AB44" s="32">
        <f t="shared" si="7"/>
        <v>19</v>
      </c>
      <c r="AC44" s="31">
        <f t="shared" si="8"/>
        <v>0</v>
      </c>
      <c r="AD44" s="11">
        <f t="shared" si="1"/>
        <v>0</v>
      </c>
      <c r="AE44" s="11">
        <f t="shared" si="1"/>
        <v>5.2631578947368418E-2</v>
      </c>
      <c r="AF44" s="11">
        <f t="shared" si="1"/>
        <v>0.42105263157894735</v>
      </c>
      <c r="AG44" s="11">
        <f t="shared" si="1"/>
        <v>0.47368421052631576</v>
      </c>
      <c r="AH44" s="11">
        <f t="shared" si="1"/>
        <v>5.2631578947368418E-2</v>
      </c>
      <c r="AI44" s="47">
        <f t="shared" si="2"/>
        <v>4.4400000000000004</v>
      </c>
      <c r="AJ44" s="47">
        <f t="shared" si="3"/>
        <v>0.62</v>
      </c>
      <c r="AK44" s="32">
        <f t="shared" si="4"/>
        <v>5</v>
      </c>
      <c r="AL44" s="32">
        <f t="shared" si="5"/>
        <v>5</v>
      </c>
      <c r="AM44" s="42" t="s">
        <v>175</v>
      </c>
      <c r="AN44" s="8">
        <v>1</v>
      </c>
      <c r="AO44" s="8">
        <v>0</v>
      </c>
      <c r="AP44" s="8">
        <v>5</v>
      </c>
      <c r="AQ44" s="8">
        <v>3</v>
      </c>
      <c r="AR44" s="8">
        <v>8</v>
      </c>
      <c r="AS44" s="8">
        <v>2</v>
      </c>
      <c r="AT44" s="8">
        <v>19</v>
      </c>
      <c r="AU44" s="48" t="s">
        <v>175</v>
      </c>
      <c r="AV44" s="8">
        <v>1</v>
      </c>
      <c r="AW44" s="8">
        <v>0</v>
      </c>
      <c r="AX44" s="8">
        <v>5</v>
      </c>
      <c r="AY44" s="8">
        <v>3</v>
      </c>
      <c r="AZ44" s="8">
        <v>8</v>
      </c>
      <c r="BA44" s="8">
        <v>4</v>
      </c>
      <c r="BB44" s="8">
        <v>1.17</v>
      </c>
      <c r="BC44" s="8">
        <v>4</v>
      </c>
      <c r="BD44" s="8">
        <v>5</v>
      </c>
    </row>
    <row r="45" spans="1:56" s="8" customFormat="1" ht="18" customHeight="1" x14ac:dyDescent="0.25">
      <c r="A45" s="10">
        <v>10</v>
      </c>
      <c r="B45" s="64" t="str">
        <f t="shared" si="9"/>
        <v>La planificación de las prácticas externas es adecuada.</v>
      </c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6"/>
      <c r="V45" s="32">
        <f t="shared" si="6"/>
        <v>0</v>
      </c>
      <c r="W45" s="32">
        <f t="shared" si="0"/>
        <v>0</v>
      </c>
      <c r="X45" s="32">
        <f t="shared" si="0"/>
        <v>1</v>
      </c>
      <c r="Y45" s="32">
        <f t="shared" si="0"/>
        <v>6</v>
      </c>
      <c r="Z45" s="32">
        <f t="shared" si="0"/>
        <v>6</v>
      </c>
      <c r="AA45" s="32">
        <f t="shared" si="0"/>
        <v>6</v>
      </c>
      <c r="AB45" s="32">
        <f t="shared" si="7"/>
        <v>19</v>
      </c>
      <c r="AC45" s="31">
        <f t="shared" si="8"/>
        <v>0</v>
      </c>
      <c r="AD45" s="11">
        <f t="shared" si="1"/>
        <v>0</v>
      </c>
      <c r="AE45" s="11">
        <f t="shared" si="1"/>
        <v>5.2631578947368418E-2</v>
      </c>
      <c r="AF45" s="11">
        <f t="shared" si="1"/>
        <v>0.31578947368421051</v>
      </c>
      <c r="AG45" s="11">
        <f t="shared" si="1"/>
        <v>0.31578947368421051</v>
      </c>
      <c r="AH45" s="11">
        <f t="shared" si="1"/>
        <v>0.31578947368421051</v>
      </c>
      <c r="AI45" s="47">
        <f t="shared" si="2"/>
        <v>4.38</v>
      </c>
      <c r="AJ45" s="47">
        <f t="shared" si="3"/>
        <v>0.65</v>
      </c>
      <c r="AK45" s="32">
        <f t="shared" si="4"/>
        <v>4</v>
      </c>
      <c r="AL45" s="32">
        <f t="shared" si="5"/>
        <v>4</v>
      </c>
      <c r="AM45" s="42" t="s">
        <v>176</v>
      </c>
      <c r="AN45" s="8">
        <v>0</v>
      </c>
      <c r="AO45" s="8">
        <v>1</v>
      </c>
      <c r="AP45" s="8">
        <v>3</v>
      </c>
      <c r="AQ45" s="8">
        <v>2</v>
      </c>
      <c r="AR45" s="8">
        <v>8</v>
      </c>
      <c r="AS45" s="8">
        <v>5</v>
      </c>
      <c r="AT45" s="8">
        <v>19</v>
      </c>
      <c r="AU45" s="48" t="s">
        <v>176</v>
      </c>
      <c r="AV45" s="8">
        <v>0</v>
      </c>
      <c r="AW45" s="8">
        <v>1</v>
      </c>
      <c r="AX45" s="8">
        <v>3</v>
      </c>
      <c r="AY45" s="8">
        <v>2</v>
      </c>
      <c r="AZ45" s="8">
        <v>8</v>
      </c>
      <c r="BA45" s="8">
        <v>4.21</v>
      </c>
      <c r="BB45" s="8">
        <v>1.05</v>
      </c>
      <c r="BC45" s="8">
        <v>5</v>
      </c>
      <c r="BD45" s="8">
        <v>5</v>
      </c>
    </row>
    <row r="46" spans="1:56" s="8" customFormat="1" ht="18" customHeight="1" x14ac:dyDescent="0.25">
      <c r="A46" s="12">
        <v>11</v>
      </c>
      <c r="B46" s="64" t="str">
        <f t="shared" si="9"/>
        <v>Mi grado de participación en la planificación de las materias es adecuado.</v>
      </c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6"/>
      <c r="V46" s="32">
        <f t="shared" si="6"/>
        <v>1</v>
      </c>
      <c r="W46" s="32">
        <f t="shared" si="0"/>
        <v>0</v>
      </c>
      <c r="X46" s="32">
        <f t="shared" si="0"/>
        <v>2</v>
      </c>
      <c r="Y46" s="32">
        <f t="shared" si="0"/>
        <v>6</v>
      </c>
      <c r="Z46" s="32">
        <f t="shared" si="0"/>
        <v>10</v>
      </c>
      <c r="AA46" s="32">
        <f t="shared" si="0"/>
        <v>0</v>
      </c>
      <c r="AB46" s="32">
        <f t="shared" si="7"/>
        <v>19</v>
      </c>
      <c r="AC46" s="31">
        <f t="shared" si="8"/>
        <v>5.2631578947368418E-2</v>
      </c>
      <c r="AD46" s="11">
        <f t="shared" si="1"/>
        <v>0</v>
      </c>
      <c r="AE46" s="11">
        <f t="shared" si="1"/>
        <v>0.10526315789473684</v>
      </c>
      <c r="AF46" s="11">
        <f t="shared" si="1"/>
        <v>0.31578947368421051</v>
      </c>
      <c r="AG46" s="11">
        <f t="shared" si="1"/>
        <v>0.52631578947368418</v>
      </c>
      <c r="AH46" s="11">
        <f t="shared" si="1"/>
        <v>0</v>
      </c>
      <c r="AI46" s="47">
        <f t="shared" si="2"/>
        <v>4.26</v>
      </c>
      <c r="AJ46" s="47">
        <f t="shared" si="3"/>
        <v>1.05</v>
      </c>
      <c r="AK46" s="32">
        <f t="shared" si="4"/>
        <v>5</v>
      </c>
      <c r="AL46" s="32">
        <f t="shared" si="5"/>
        <v>5</v>
      </c>
      <c r="AM46" s="42" t="s">
        <v>177</v>
      </c>
      <c r="AN46" s="8">
        <v>0</v>
      </c>
      <c r="AO46" s="8">
        <v>5</v>
      </c>
      <c r="AP46" s="8">
        <v>4</v>
      </c>
      <c r="AQ46" s="8">
        <v>8</v>
      </c>
      <c r="AR46" s="8">
        <v>2</v>
      </c>
      <c r="AS46" s="8">
        <v>0</v>
      </c>
      <c r="AT46" s="8">
        <v>19</v>
      </c>
      <c r="AU46" s="48" t="s">
        <v>177</v>
      </c>
      <c r="AV46" s="8">
        <v>0</v>
      </c>
      <c r="AW46" s="8">
        <v>5</v>
      </c>
      <c r="AX46" s="8">
        <v>4</v>
      </c>
      <c r="AY46" s="8">
        <v>8</v>
      </c>
      <c r="AZ46" s="8">
        <v>2</v>
      </c>
      <c r="BA46" s="8">
        <v>3.37</v>
      </c>
      <c r="BB46" s="8">
        <v>1.01</v>
      </c>
      <c r="BC46" s="8">
        <v>4</v>
      </c>
      <c r="BD46" s="8">
        <v>4</v>
      </c>
    </row>
    <row r="47" spans="1:56" s="8" customFormat="1" ht="18" customHeight="1" x14ac:dyDescent="0.25">
      <c r="A47" s="12">
        <v>12</v>
      </c>
      <c r="B47" s="64" t="str">
        <f t="shared" si="9"/>
        <v>El proceso de coordinación y reuniones entre el profesorado de la asignatura es adecuado.</v>
      </c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6"/>
      <c r="V47" s="32">
        <f t="shared" si="6"/>
        <v>0</v>
      </c>
      <c r="W47" s="32">
        <f t="shared" si="0"/>
        <v>1</v>
      </c>
      <c r="X47" s="32">
        <f t="shared" si="0"/>
        <v>3</v>
      </c>
      <c r="Y47" s="32">
        <f t="shared" si="0"/>
        <v>4</v>
      </c>
      <c r="Z47" s="32">
        <f t="shared" si="0"/>
        <v>11</v>
      </c>
      <c r="AA47" s="32">
        <f t="shared" si="0"/>
        <v>0</v>
      </c>
      <c r="AB47" s="32">
        <f t="shared" si="7"/>
        <v>19</v>
      </c>
      <c r="AC47" s="31">
        <f t="shared" si="8"/>
        <v>0</v>
      </c>
      <c r="AD47" s="11">
        <f t="shared" si="1"/>
        <v>5.2631578947368418E-2</v>
      </c>
      <c r="AE47" s="11">
        <f t="shared" si="1"/>
        <v>0.15789473684210525</v>
      </c>
      <c r="AF47" s="11">
        <f t="shared" si="1"/>
        <v>0.21052631578947367</v>
      </c>
      <c r="AG47" s="11">
        <f t="shared" si="1"/>
        <v>0.57894736842105265</v>
      </c>
      <c r="AH47" s="11">
        <f t="shared" si="1"/>
        <v>0</v>
      </c>
      <c r="AI47" s="47">
        <f t="shared" si="2"/>
        <v>4.32</v>
      </c>
      <c r="AJ47" s="47">
        <f t="shared" si="3"/>
        <v>0.95</v>
      </c>
      <c r="AK47" s="32">
        <f t="shared" si="4"/>
        <v>5</v>
      </c>
      <c r="AL47" s="32">
        <f t="shared" si="5"/>
        <v>5</v>
      </c>
      <c r="AM47" s="42" t="s">
        <v>178</v>
      </c>
      <c r="AN47" s="8">
        <v>0</v>
      </c>
      <c r="AO47" s="8">
        <v>0</v>
      </c>
      <c r="AP47" s="8">
        <v>1</v>
      </c>
      <c r="AQ47" s="8">
        <v>7</v>
      </c>
      <c r="AR47" s="8">
        <v>8</v>
      </c>
      <c r="AS47" s="8">
        <v>3</v>
      </c>
      <c r="AT47" s="8">
        <v>19</v>
      </c>
      <c r="AU47" s="48" t="s">
        <v>178</v>
      </c>
      <c r="AV47" s="8">
        <v>0</v>
      </c>
      <c r="AW47" s="8">
        <v>0</v>
      </c>
      <c r="AX47" s="8">
        <v>1</v>
      </c>
      <c r="AY47" s="8">
        <v>7</v>
      </c>
      <c r="AZ47" s="8">
        <v>8</v>
      </c>
      <c r="BA47" s="8">
        <v>4.4400000000000004</v>
      </c>
      <c r="BB47" s="8">
        <v>0.63</v>
      </c>
      <c r="BC47" s="8">
        <v>5</v>
      </c>
      <c r="BD47" s="8">
        <v>5</v>
      </c>
    </row>
    <row r="48" spans="1:56" s="8" customFormat="1" ht="18" customHeight="1" x14ac:dyDescent="0.25">
      <c r="A48" s="10">
        <v>13</v>
      </c>
      <c r="B48" s="64" t="str">
        <f t="shared" si="9"/>
        <v>El proceso de coordinación entre los diferentes departamentos implicados en el título es adecuado.</v>
      </c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6"/>
      <c r="V48" s="32">
        <f t="shared" si="6"/>
        <v>1</v>
      </c>
      <c r="W48" s="32">
        <f t="shared" si="0"/>
        <v>4</v>
      </c>
      <c r="X48" s="32">
        <f t="shared" si="0"/>
        <v>2</v>
      </c>
      <c r="Y48" s="32">
        <f t="shared" si="0"/>
        <v>4</v>
      </c>
      <c r="Z48" s="32">
        <f t="shared" si="0"/>
        <v>6</v>
      </c>
      <c r="AA48" s="32">
        <f t="shared" si="0"/>
        <v>2</v>
      </c>
      <c r="AB48" s="32">
        <f t="shared" si="7"/>
        <v>19</v>
      </c>
      <c r="AC48" s="31">
        <f t="shared" si="8"/>
        <v>5.2631578947368418E-2</v>
      </c>
      <c r="AD48" s="11">
        <f t="shared" si="1"/>
        <v>0.21052631578947367</v>
      </c>
      <c r="AE48" s="11">
        <f t="shared" si="1"/>
        <v>0.10526315789473684</v>
      </c>
      <c r="AF48" s="11">
        <f t="shared" si="1"/>
        <v>0.21052631578947367</v>
      </c>
      <c r="AG48" s="11">
        <f t="shared" si="1"/>
        <v>0.31578947368421051</v>
      </c>
      <c r="AH48" s="11">
        <f t="shared" si="1"/>
        <v>0.10526315789473684</v>
      </c>
      <c r="AI48" s="47">
        <f t="shared" si="2"/>
        <v>3.59</v>
      </c>
      <c r="AJ48" s="47">
        <f t="shared" si="3"/>
        <v>1.37</v>
      </c>
      <c r="AK48" s="32">
        <f t="shared" si="4"/>
        <v>4</v>
      </c>
      <c r="AL48" s="32">
        <f t="shared" si="5"/>
        <v>5</v>
      </c>
      <c r="AM48" s="42" t="s">
        <v>179</v>
      </c>
      <c r="AN48" s="8">
        <v>1</v>
      </c>
      <c r="AO48" s="8">
        <v>0</v>
      </c>
      <c r="AP48" s="8">
        <v>5</v>
      </c>
      <c r="AQ48" s="8">
        <v>6</v>
      </c>
      <c r="AR48" s="8">
        <v>6</v>
      </c>
      <c r="AS48" s="8">
        <v>1</v>
      </c>
      <c r="AT48" s="8">
        <v>19</v>
      </c>
      <c r="AU48" s="48" t="s">
        <v>179</v>
      </c>
      <c r="AV48" s="8">
        <v>1</v>
      </c>
      <c r="AW48" s="8">
        <v>0</v>
      </c>
      <c r="AX48" s="8">
        <v>5</v>
      </c>
      <c r="AY48" s="8">
        <v>6</v>
      </c>
      <c r="AZ48" s="8">
        <v>6</v>
      </c>
      <c r="BA48" s="8">
        <v>3.89</v>
      </c>
      <c r="BB48" s="8">
        <v>1.08</v>
      </c>
      <c r="BC48" s="8">
        <v>4</v>
      </c>
      <c r="BD48" s="8">
        <v>4</v>
      </c>
    </row>
    <row r="49" spans="1:56" s="8" customFormat="1" ht="18" customHeight="1" x14ac:dyDescent="0.25">
      <c r="A49" s="12">
        <v>14</v>
      </c>
      <c r="B49" s="64" t="str">
        <f t="shared" si="9"/>
        <v xml:space="preserve">Estoy satisfecho con la planificación de la enseñanza. </v>
      </c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6"/>
      <c r="V49" s="32">
        <f t="shared" si="6"/>
        <v>0</v>
      </c>
      <c r="W49" s="32">
        <f t="shared" si="0"/>
        <v>0</v>
      </c>
      <c r="X49" s="32">
        <f t="shared" si="0"/>
        <v>4</v>
      </c>
      <c r="Y49" s="32">
        <f t="shared" si="0"/>
        <v>8</v>
      </c>
      <c r="Z49" s="32">
        <f t="shared" si="0"/>
        <v>7</v>
      </c>
      <c r="AA49" s="32">
        <f t="shared" si="0"/>
        <v>0</v>
      </c>
      <c r="AB49" s="32">
        <f t="shared" si="7"/>
        <v>19</v>
      </c>
      <c r="AC49" s="31">
        <f t="shared" si="8"/>
        <v>0</v>
      </c>
      <c r="AD49" s="11">
        <f t="shared" si="1"/>
        <v>0</v>
      </c>
      <c r="AE49" s="11">
        <f t="shared" si="1"/>
        <v>0.21052631578947367</v>
      </c>
      <c r="AF49" s="11">
        <f t="shared" si="1"/>
        <v>0.42105263157894735</v>
      </c>
      <c r="AG49" s="11">
        <f t="shared" si="1"/>
        <v>0.36842105263157893</v>
      </c>
      <c r="AH49" s="11">
        <f t="shared" si="1"/>
        <v>0</v>
      </c>
      <c r="AI49" s="47">
        <f t="shared" si="2"/>
        <v>4.16</v>
      </c>
      <c r="AJ49" s="47">
        <f t="shared" si="3"/>
        <v>0.76</v>
      </c>
      <c r="AK49" s="32">
        <f t="shared" si="4"/>
        <v>4</v>
      </c>
      <c r="AL49" s="32">
        <f t="shared" si="5"/>
        <v>4</v>
      </c>
      <c r="AM49" s="42" t="s">
        <v>180</v>
      </c>
      <c r="AN49" s="8">
        <v>0</v>
      </c>
      <c r="AO49" s="8">
        <v>1</v>
      </c>
      <c r="AP49" s="8">
        <v>5</v>
      </c>
      <c r="AQ49" s="8">
        <v>6</v>
      </c>
      <c r="AR49" s="8">
        <v>3</v>
      </c>
      <c r="AS49" s="9">
        <v>4</v>
      </c>
      <c r="AT49" s="9">
        <v>19</v>
      </c>
      <c r="AU49" s="50" t="s">
        <v>180</v>
      </c>
      <c r="AV49" s="9">
        <v>0</v>
      </c>
      <c r="AW49" s="9">
        <v>1</v>
      </c>
      <c r="AX49" s="9">
        <v>5</v>
      </c>
      <c r="AY49" s="9">
        <v>6</v>
      </c>
      <c r="AZ49" s="9">
        <v>3</v>
      </c>
      <c r="BA49" s="9">
        <v>3.73</v>
      </c>
      <c r="BB49" s="9">
        <v>0.88</v>
      </c>
      <c r="BC49" s="9">
        <v>4</v>
      </c>
      <c r="BD49" s="9">
        <v>4</v>
      </c>
    </row>
    <row r="50" spans="1:56" s="9" customFormat="1" ht="33.75" customHeight="1" x14ac:dyDescent="0.25">
      <c r="A50" s="67" t="s">
        <v>17</v>
      </c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53"/>
      <c r="V50" s="68"/>
      <c r="W50" s="68"/>
      <c r="X50" s="68"/>
      <c r="Y50" s="68"/>
      <c r="Z50" s="68"/>
      <c r="AA50" s="68"/>
      <c r="AB50" s="68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42" t="s">
        <v>181</v>
      </c>
      <c r="AN50" s="8">
        <v>0</v>
      </c>
      <c r="AO50" s="8">
        <v>3</v>
      </c>
      <c r="AP50" s="8">
        <v>2</v>
      </c>
      <c r="AQ50" s="8">
        <v>9</v>
      </c>
      <c r="AR50" s="8">
        <v>5</v>
      </c>
      <c r="AS50" s="8">
        <v>0</v>
      </c>
      <c r="AT50" s="8">
        <v>19</v>
      </c>
      <c r="AU50" s="48" t="s">
        <v>181</v>
      </c>
      <c r="AV50" s="8">
        <v>0</v>
      </c>
      <c r="AW50" s="8">
        <v>3</v>
      </c>
      <c r="AX50" s="8">
        <v>2</v>
      </c>
      <c r="AY50" s="8">
        <v>9</v>
      </c>
      <c r="AZ50" s="8">
        <v>5</v>
      </c>
      <c r="BA50" s="8">
        <v>3.84</v>
      </c>
      <c r="BB50" s="8">
        <v>1.01</v>
      </c>
      <c r="BC50" s="8">
        <v>4</v>
      </c>
      <c r="BD50" s="8">
        <v>4</v>
      </c>
    </row>
    <row r="51" spans="1:56" s="8" customFormat="1" ht="18" customHeight="1" x14ac:dyDescent="0.25">
      <c r="A51" s="10">
        <v>15</v>
      </c>
      <c r="B51" s="64" t="str">
        <f>MID(+AM16,SEARCH("[",+AM16)+1,SEARCH("]",+AM16)-2)</f>
        <v xml:space="preserve">El desarrollo de la enseñanza es coherente con las actividades programadas. </v>
      </c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6"/>
      <c r="V51" s="32">
        <f>+AN16</f>
        <v>0</v>
      </c>
      <c r="W51" s="32">
        <f t="shared" ref="W51:AA56" si="10">+AO16</f>
        <v>0</v>
      </c>
      <c r="X51" s="32">
        <f t="shared" si="10"/>
        <v>0</v>
      </c>
      <c r="Y51" s="32">
        <f t="shared" si="10"/>
        <v>10</v>
      </c>
      <c r="Z51" s="32">
        <f t="shared" si="10"/>
        <v>9</v>
      </c>
      <c r="AA51" s="32">
        <f t="shared" si="10"/>
        <v>0</v>
      </c>
      <c r="AB51" s="32">
        <f>SUM(V51:AA51)</f>
        <v>19</v>
      </c>
      <c r="AC51" s="31">
        <f>V51/$AB51</f>
        <v>0</v>
      </c>
      <c r="AD51" s="11">
        <f t="shared" ref="AD51:AH56" si="11">W51/$AB51</f>
        <v>0</v>
      </c>
      <c r="AE51" s="11">
        <f t="shared" si="11"/>
        <v>0</v>
      </c>
      <c r="AF51" s="11">
        <f t="shared" si="11"/>
        <v>0.52631578947368418</v>
      </c>
      <c r="AG51" s="11">
        <f t="shared" si="11"/>
        <v>0.47368421052631576</v>
      </c>
      <c r="AH51" s="11">
        <f t="shared" si="11"/>
        <v>0</v>
      </c>
      <c r="AI51" s="47">
        <f t="shared" ref="AI51:AI56" si="12">+BA16</f>
        <v>4.47</v>
      </c>
      <c r="AJ51" s="47">
        <f t="shared" ref="AJ51:AJ56" si="13">+BB16</f>
        <v>0.51</v>
      </c>
      <c r="AK51" s="32">
        <f t="shared" ref="AK51:AK56" si="14">+BC16</f>
        <v>4</v>
      </c>
      <c r="AL51" s="32">
        <f t="shared" ref="AL51:AL56" si="15">+BD16</f>
        <v>4</v>
      </c>
      <c r="AM51" s="42" t="s">
        <v>182</v>
      </c>
      <c r="AN51" s="8">
        <v>1</v>
      </c>
      <c r="AO51" s="8">
        <v>3</v>
      </c>
      <c r="AP51" s="8">
        <v>0</v>
      </c>
      <c r="AQ51" s="8">
        <v>8</v>
      </c>
      <c r="AR51" s="8">
        <v>7</v>
      </c>
      <c r="AS51" s="8">
        <v>0</v>
      </c>
      <c r="AT51" s="8">
        <v>19</v>
      </c>
      <c r="AU51" s="48" t="s">
        <v>182</v>
      </c>
      <c r="AV51" s="8">
        <v>1</v>
      </c>
      <c r="AW51" s="8">
        <v>3</v>
      </c>
      <c r="AX51" s="8">
        <v>0</v>
      </c>
      <c r="AY51" s="8">
        <v>8</v>
      </c>
      <c r="AZ51" s="8">
        <v>7</v>
      </c>
      <c r="BA51" s="8">
        <v>3.89</v>
      </c>
      <c r="BB51" s="8">
        <v>1.24</v>
      </c>
      <c r="BC51" s="8">
        <v>4</v>
      </c>
      <c r="BD51" s="8">
        <v>4</v>
      </c>
    </row>
    <row r="52" spans="1:56" s="8" customFormat="1" ht="18" customHeight="1" x14ac:dyDescent="0.25">
      <c r="A52" s="12">
        <v>16</v>
      </c>
      <c r="B52" s="64" t="str">
        <f t="shared" ref="B52:B56" si="16">MID(+AM17,SEARCH("[",+AM17)+1,SEARCH("]",+AM17)-2)</f>
        <v>Los conocimientos, las habilidades y las aptitudes propuestas en las guías docentes se desarrollan adecuadamente</v>
      </c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6"/>
      <c r="V52" s="32">
        <f t="shared" ref="V52:V56" si="17">+AN17</f>
        <v>0</v>
      </c>
      <c r="W52" s="32">
        <f t="shared" si="10"/>
        <v>0</v>
      </c>
      <c r="X52" s="32">
        <f t="shared" si="10"/>
        <v>2</v>
      </c>
      <c r="Y52" s="32">
        <f t="shared" si="10"/>
        <v>10</v>
      </c>
      <c r="Z52" s="32">
        <f t="shared" si="10"/>
        <v>7</v>
      </c>
      <c r="AA52" s="32">
        <f t="shared" si="10"/>
        <v>0</v>
      </c>
      <c r="AB52" s="32">
        <f t="shared" ref="AB52:AB56" si="18">SUM(V52:AA52)</f>
        <v>19</v>
      </c>
      <c r="AC52" s="31">
        <f t="shared" ref="AC52:AC56" si="19">V52/$AB52</f>
        <v>0</v>
      </c>
      <c r="AD52" s="11">
        <f t="shared" si="11"/>
        <v>0</v>
      </c>
      <c r="AE52" s="11">
        <f t="shared" si="11"/>
        <v>0.10526315789473684</v>
      </c>
      <c r="AF52" s="11">
        <f t="shared" si="11"/>
        <v>0.52631578947368418</v>
      </c>
      <c r="AG52" s="11">
        <f t="shared" si="11"/>
        <v>0.36842105263157893</v>
      </c>
      <c r="AH52" s="11">
        <f t="shared" si="11"/>
        <v>0</v>
      </c>
      <c r="AI52" s="47">
        <f t="shared" si="12"/>
        <v>4.26</v>
      </c>
      <c r="AJ52" s="47">
        <f t="shared" si="13"/>
        <v>0.65</v>
      </c>
      <c r="AK52" s="32">
        <f t="shared" si="14"/>
        <v>4</v>
      </c>
      <c r="AL52" s="32">
        <f t="shared" si="15"/>
        <v>4</v>
      </c>
      <c r="AM52" s="42" t="s">
        <v>183</v>
      </c>
      <c r="AN52" s="8">
        <v>0</v>
      </c>
      <c r="AO52" s="8">
        <v>4</v>
      </c>
      <c r="AP52" s="8">
        <v>1</v>
      </c>
      <c r="AQ52" s="8">
        <v>6</v>
      </c>
      <c r="AR52" s="8">
        <v>7</v>
      </c>
      <c r="AS52" s="8">
        <v>1</v>
      </c>
      <c r="AT52" s="8">
        <v>19</v>
      </c>
      <c r="AU52" s="48" t="s">
        <v>183</v>
      </c>
      <c r="AV52" s="8">
        <v>0</v>
      </c>
      <c r="AW52" s="8">
        <v>4</v>
      </c>
      <c r="AX52" s="8">
        <v>1</v>
      </c>
      <c r="AY52" s="8">
        <v>6</v>
      </c>
      <c r="AZ52" s="8">
        <v>7</v>
      </c>
      <c r="BA52" s="8">
        <v>3.89</v>
      </c>
      <c r="BB52" s="8">
        <v>1.18</v>
      </c>
      <c r="BC52" s="8">
        <v>4</v>
      </c>
      <c r="BD52" s="8">
        <v>5</v>
      </c>
    </row>
    <row r="53" spans="1:56" s="8" customFormat="1" ht="18" customHeight="1" x14ac:dyDescent="0.25">
      <c r="A53" s="10">
        <v>17</v>
      </c>
      <c r="B53" s="64" t="str">
        <f t="shared" si="16"/>
        <v>Tengo en cuenta el tiempo de aprendizaje del estudiante en función de los créditos ECTS (horas lectivas más trabajo personal para adquirir los conocimientos y superar con éxito el programa).</v>
      </c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6"/>
      <c r="V53" s="32">
        <f t="shared" si="17"/>
        <v>0</v>
      </c>
      <c r="W53" s="32">
        <f t="shared" si="10"/>
        <v>0</v>
      </c>
      <c r="X53" s="32">
        <f t="shared" si="10"/>
        <v>1</v>
      </c>
      <c r="Y53" s="32">
        <f t="shared" si="10"/>
        <v>5</v>
      </c>
      <c r="Z53" s="32">
        <f t="shared" si="10"/>
        <v>11</v>
      </c>
      <c r="AA53" s="32">
        <f t="shared" si="10"/>
        <v>2</v>
      </c>
      <c r="AB53" s="32">
        <f t="shared" si="18"/>
        <v>19</v>
      </c>
      <c r="AC53" s="31">
        <f t="shared" si="19"/>
        <v>0</v>
      </c>
      <c r="AD53" s="11">
        <f t="shared" si="11"/>
        <v>0</v>
      </c>
      <c r="AE53" s="11">
        <f t="shared" si="11"/>
        <v>5.2631578947368418E-2</v>
      </c>
      <c r="AF53" s="11">
        <f t="shared" si="11"/>
        <v>0.26315789473684209</v>
      </c>
      <c r="AG53" s="11">
        <f t="shared" si="11"/>
        <v>0.57894736842105265</v>
      </c>
      <c r="AH53" s="11">
        <f t="shared" si="11"/>
        <v>0.10526315789473684</v>
      </c>
      <c r="AI53" s="47">
        <f t="shared" si="12"/>
        <v>4.59</v>
      </c>
      <c r="AJ53" s="47">
        <f t="shared" si="13"/>
        <v>0.62</v>
      </c>
      <c r="AK53" s="32">
        <f t="shared" si="14"/>
        <v>5</v>
      </c>
      <c r="AL53" s="32">
        <f t="shared" si="15"/>
        <v>5</v>
      </c>
      <c r="AM53" s="42" t="s">
        <v>184</v>
      </c>
      <c r="AN53" s="8">
        <v>0</v>
      </c>
      <c r="AO53" s="8">
        <v>1</v>
      </c>
      <c r="AP53" s="8">
        <v>0</v>
      </c>
      <c r="AQ53" s="8">
        <v>6</v>
      </c>
      <c r="AR53" s="8">
        <v>5</v>
      </c>
      <c r="AS53" s="8">
        <v>7</v>
      </c>
      <c r="AT53" s="8">
        <v>19</v>
      </c>
      <c r="AU53" s="48" t="s">
        <v>184</v>
      </c>
      <c r="AV53" s="8">
        <v>0</v>
      </c>
      <c r="AW53" s="8">
        <v>1</v>
      </c>
      <c r="AX53" s="8">
        <v>0</v>
      </c>
      <c r="AY53" s="8">
        <v>6</v>
      </c>
      <c r="AZ53" s="8">
        <v>5</v>
      </c>
      <c r="BA53" s="8">
        <v>4.25</v>
      </c>
      <c r="BB53" s="8">
        <v>0.87</v>
      </c>
      <c r="BC53" s="8">
        <v>4</v>
      </c>
      <c r="BD53" s="8">
        <v>4</v>
      </c>
    </row>
    <row r="54" spans="1:56" s="8" customFormat="1" ht="18" customHeight="1" x14ac:dyDescent="0.25">
      <c r="A54" s="12">
        <v>18</v>
      </c>
      <c r="B54" s="64" t="str">
        <f t="shared" si="16"/>
        <v>Los procedimientos de evaluación valoran adecuadamente el nivel de competencias adquiridas por los estudiantes.</v>
      </c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6"/>
      <c r="V54" s="32">
        <f t="shared" si="17"/>
        <v>0</v>
      </c>
      <c r="W54" s="32">
        <f t="shared" si="10"/>
        <v>0</v>
      </c>
      <c r="X54" s="32">
        <f t="shared" si="10"/>
        <v>1</v>
      </c>
      <c r="Y54" s="32">
        <f t="shared" si="10"/>
        <v>7</v>
      </c>
      <c r="Z54" s="32">
        <f t="shared" si="10"/>
        <v>11</v>
      </c>
      <c r="AA54" s="32">
        <f t="shared" si="10"/>
        <v>0</v>
      </c>
      <c r="AB54" s="32">
        <f t="shared" si="18"/>
        <v>19</v>
      </c>
      <c r="AC54" s="31">
        <f t="shared" si="19"/>
        <v>0</v>
      </c>
      <c r="AD54" s="11">
        <f t="shared" si="11"/>
        <v>0</v>
      </c>
      <c r="AE54" s="11">
        <f t="shared" si="11"/>
        <v>5.2631578947368418E-2</v>
      </c>
      <c r="AF54" s="11">
        <f t="shared" si="11"/>
        <v>0.36842105263157893</v>
      </c>
      <c r="AG54" s="11">
        <f t="shared" si="11"/>
        <v>0.57894736842105265</v>
      </c>
      <c r="AH54" s="11">
        <f t="shared" si="11"/>
        <v>0</v>
      </c>
      <c r="AI54" s="47">
        <f t="shared" si="12"/>
        <v>4.53</v>
      </c>
      <c r="AJ54" s="47">
        <f t="shared" si="13"/>
        <v>0.61</v>
      </c>
      <c r="AK54" s="32">
        <f t="shared" si="14"/>
        <v>5</v>
      </c>
      <c r="AL54" s="32">
        <f t="shared" si="15"/>
        <v>5</v>
      </c>
      <c r="AM54" s="42" t="s">
        <v>185</v>
      </c>
      <c r="AN54" s="8">
        <v>0</v>
      </c>
      <c r="AO54" s="8">
        <v>0</v>
      </c>
      <c r="AP54" s="8">
        <v>0</v>
      </c>
      <c r="AQ54" s="8">
        <v>8</v>
      </c>
      <c r="AR54" s="8">
        <v>11</v>
      </c>
      <c r="AS54" s="8">
        <v>0</v>
      </c>
      <c r="AT54" s="8">
        <v>19</v>
      </c>
      <c r="AU54" s="48" t="s">
        <v>185</v>
      </c>
      <c r="AV54" s="8">
        <v>0</v>
      </c>
      <c r="AW54" s="8">
        <v>0</v>
      </c>
      <c r="AX54" s="8">
        <v>0</v>
      </c>
      <c r="AY54" s="8">
        <v>8</v>
      </c>
      <c r="AZ54" s="8">
        <v>11</v>
      </c>
      <c r="BA54" s="8">
        <v>4.58</v>
      </c>
      <c r="BB54" s="8">
        <v>0.51</v>
      </c>
      <c r="BC54" s="8">
        <v>5</v>
      </c>
      <c r="BD54" s="8">
        <v>5</v>
      </c>
    </row>
    <row r="55" spans="1:56" s="8" customFormat="1" ht="18" customHeight="1" x14ac:dyDescent="0.25">
      <c r="A55" s="10">
        <v>19</v>
      </c>
      <c r="B55" s="64" t="str">
        <f t="shared" si="16"/>
        <v>Los problemas surgidos durante el desarrollo de la enseñanza se resuelven con eficacia.</v>
      </c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6"/>
      <c r="V55" s="32">
        <f t="shared" si="17"/>
        <v>0</v>
      </c>
      <c r="W55" s="32">
        <f t="shared" si="10"/>
        <v>0</v>
      </c>
      <c r="X55" s="32">
        <f t="shared" si="10"/>
        <v>2</v>
      </c>
      <c r="Y55" s="32">
        <f t="shared" si="10"/>
        <v>3</v>
      </c>
      <c r="Z55" s="32">
        <f t="shared" si="10"/>
        <v>12</v>
      </c>
      <c r="AA55" s="32">
        <f t="shared" si="10"/>
        <v>2</v>
      </c>
      <c r="AB55" s="32">
        <f t="shared" si="18"/>
        <v>19</v>
      </c>
      <c r="AC55" s="31">
        <f t="shared" si="19"/>
        <v>0</v>
      </c>
      <c r="AD55" s="11">
        <f t="shared" si="11"/>
        <v>0</v>
      </c>
      <c r="AE55" s="11">
        <f t="shared" si="11"/>
        <v>0.10526315789473684</v>
      </c>
      <c r="AF55" s="11">
        <f t="shared" si="11"/>
        <v>0.15789473684210525</v>
      </c>
      <c r="AG55" s="11">
        <f t="shared" si="11"/>
        <v>0.63157894736842102</v>
      </c>
      <c r="AH55" s="11">
        <f t="shared" si="11"/>
        <v>0.10526315789473684</v>
      </c>
      <c r="AI55" s="47">
        <f t="shared" si="12"/>
        <v>4.59</v>
      </c>
      <c r="AJ55" s="47">
        <f t="shared" si="13"/>
        <v>0.71</v>
      </c>
      <c r="AK55" s="32">
        <f t="shared" si="14"/>
        <v>5</v>
      </c>
      <c r="AL55" s="32">
        <f t="shared" si="15"/>
        <v>5</v>
      </c>
      <c r="AM55" s="42" t="s">
        <v>186</v>
      </c>
      <c r="AN55" s="8">
        <v>0</v>
      </c>
      <c r="AO55" s="8">
        <v>1</v>
      </c>
      <c r="AP55" s="8">
        <v>0</v>
      </c>
      <c r="AQ55" s="8">
        <v>9</v>
      </c>
      <c r="AR55" s="8">
        <v>9</v>
      </c>
      <c r="AS55" s="8">
        <v>0</v>
      </c>
      <c r="AT55" s="8">
        <v>19</v>
      </c>
      <c r="AU55" s="48" t="s">
        <v>186</v>
      </c>
      <c r="AV55" s="8">
        <v>0</v>
      </c>
      <c r="AW55" s="8">
        <v>1</v>
      </c>
      <c r="AX55" s="8">
        <v>0</v>
      </c>
      <c r="AY55" s="8">
        <v>9</v>
      </c>
      <c r="AZ55" s="8">
        <v>9</v>
      </c>
      <c r="BA55" s="8">
        <v>4.37</v>
      </c>
      <c r="BB55" s="8">
        <v>0.76</v>
      </c>
      <c r="BC55" s="8">
        <v>4</v>
      </c>
      <c r="BD55" s="8">
        <v>4</v>
      </c>
    </row>
    <row r="56" spans="1:56" s="8" customFormat="1" ht="18" customHeight="1" x14ac:dyDescent="0.25">
      <c r="A56" s="12">
        <v>20</v>
      </c>
      <c r="B56" s="64" t="str">
        <f t="shared" si="16"/>
        <v xml:space="preserve">Estoy satisfecho con el desarrollo de la enseñanza. </v>
      </c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6"/>
      <c r="V56" s="32">
        <f t="shared" si="17"/>
        <v>0</v>
      </c>
      <c r="W56" s="32">
        <f t="shared" si="10"/>
        <v>0</v>
      </c>
      <c r="X56" s="32">
        <f t="shared" si="10"/>
        <v>0</v>
      </c>
      <c r="Y56" s="32">
        <f t="shared" si="10"/>
        <v>9</v>
      </c>
      <c r="Z56" s="32">
        <f t="shared" si="10"/>
        <v>10</v>
      </c>
      <c r="AA56" s="32">
        <f t="shared" si="10"/>
        <v>0</v>
      </c>
      <c r="AB56" s="32">
        <f t="shared" si="18"/>
        <v>19</v>
      </c>
      <c r="AC56" s="31">
        <f t="shared" si="19"/>
        <v>0</v>
      </c>
      <c r="AD56" s="11">
        <f t="shared" si="11"/>
        <v>0</v>
      </c>
      <c r="AE56" s="11">
        <f t="shared" si="11"/>
        <v>0</v>
      </c>
      <c r="AF56" s="11">
        <f t="shared" si="11"/>
        <v>0.47368421052631576</v>
      </c>
      <c r="AG56" s="11">
        <f t="shared" si="11"/>
        <v>0.52631578947368418</v>
      </c>
      <c r="AH56" s="11">
        <f t="shared" si="11"/>
        <v>0</v>
      </c>
      <c r="AI56" s="47">
        <f t="shared" si="12"/>
        <v>4.53</v>
      </c>
      <c r="AJ56" s="47">
        <f t="shared" si="13"/>
        <v>0.51</v>
      </c>
      <c r="AK56" s="32">
        <f t="shared" si="14"/>
        <v>5</v>
      </c>
      <c r="AL56" s="32">
        <f t="shared" si="15"/>
        <v>5</v>
      </c>
      <c r="AM56" s="42" t="s">
        <v>187</v>
      </c>
      <c r="AN56" s="8">
        <v>0</v>
      </c>
      <c r="AO56" s="8">
        <v>0</v>
      </c>
      <c r="AP56" s="8">
        <v>1</v>
      </c>
      <c r="AQ56" s="8">
        <v>5</v>
      </c>
      <c r="AR56" s="8">
        <v>13</v>
      </c>
      <c r="AS56" s="8">
        <v>0</v>
      </c>
      <c r="AT56" s="8">
        <v>19</v>
      </c>
      <c r="AU56" s="48" t="s">
        <v>187</v>
      </c>
      <c r="AV56" s="8">
        <v>0</v>
      </c>
      <c r="AW56" s="8">
        <v>0</v>
      </c>
      <c r="AX56" s="8">
        <v>1</v>
      </c>
      <c r="AY56" s="8">
        <v>5</v>
      </c>
      <c r="AZ56" s="8">
        <v>13</v>
      </c>
      <c r="BA56" s="8">
        <v>4.63</v>
      </c>
      <c r="BB56" s="8">
        <v>0.6</v>
      </c>
      <c r="BC56" s="8">
        <v>5</v>
      </c>
      <c r="BD56" s="8">
        <v>5</v>
      </c>
    </row>
    <row r="57" spans="1:56" s="8" customFormat="1" ht="18" customHeight="1" x14ac:dyDescent="0.25">
      <c r="A57" s="13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5"/>
      <c r="W57" s="15"/>
      <c r="X57" s="15"/>
      <c r="Y57" s="15"/>
      <c r="Z57" s="15"/>
      <c r="AA57" s="15"/>
      <c r="AB57" s="16"/>
      <c r="AC57" s="17"/>
      <c r="AD57" s="17"/>
      <c r="AE57" s="17"/>
      <c r="AF57" s="17"/>
      <c r="AG57" s="17"/>
      <c r="AH57" s="17"/>
      <c r="AI57" s="37"/>
      <c r="AJ57" s="37"/>
      <c r="AK57" s="15"/>
      <c r="AL57" s="28"/>
      <c r="AM57" s="42" t="s">
        <v>188</v>
      </c>
      <c r="AN57" s="8">
        <v>0</v>
      </c>
      <c r="AO57" s="8">
        <v>1</v>
      </c>
      <c r="AP57" s="8">
        <v>3</v>
      </c>
      <c r="AQ57" s="8">
        <v>4</v>
      </c>
      <c r="AR57" s="8">
        <v>4</v>
      </c>
      <c r="AS57" s="8">
        <v>7</v>
      </c>
      <c r="AT57" s="8">
        <v>19</v>
      </c>
      <c r="AU57" s="48" t="s">
        <v>188</v>
      </c>
      <c r="AV57" s="8">
        <v>0</v>
      </c>
      <c r="AW57" s="8">
        <v>1</v>
      </c>
      <c r="AX57" s="8">
        <v>3</v>
      </c>
      <c r="AY57" s="8">
        <v>4</v>
      </c>
      <c r="AZ57" s="8">
        <v>4</v>
      </c>
      <c r="BA57" s="8">
        <v>3.92</v>
      </c>
      <c r="BB57" s="8">
        <v>1</v>
      </c>
      <c r="BC57" s="8">
        <v>4</v>
      </c>
      <c r="BD57" s="8">
        <v>4</v>
      </c>
    </row>
    <row r="58" spans="1:56" s="8" customFormat="1" ht="18" customHeight="1" x14ac:dyDescent="0.25">
      <c r="A58" s="13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6"/>
      <c r="W58" s="16"/>
      <c r="X58" s="16"/>
      <c r="Y58" s="16"/>
      <c r="Z58" s="16"/>
      <c r="AA58" s="16"/>
      <c r="AB58" s="16"/>
      <c r="AC58" s="17"/>
      <c r="AD58" s="17"/>
      <c r="AE58" s="17"/>
      <c r="AF58" s="17"/>
      <c r="AG58" s="17"/>
      <c r="AH58" s="17"/>
      <c r="AI58" s="38"/>
      <c r="AJ58" s="38"/>
      <c r="AK58" s="16"/>
      <c r="AL58" s="29"/>
      <c r="AM58" s="42" t="s">
        <v>189</v>
      </c>
      <c r="AN58" s="8">
        <v>0</v>
      </c>
      <c r="AO58" s="8">
        <v>0</v>
      </c>
      <c r="AP58" s="8">
        <v>4</v>
      </c>
      <c r="AQ58" s="8">
        <v>7</v>
      </c>
      <c r="AR58" s="8">
        <v>7</v>
      </c>
      <c r="AS58" s="8">
        <v>1</v>
      </c>
      <c r="AT58" s="8">
        <v>19</v>
      </c>
      <c r="AU58" s="48" t="s">
        <v>189</v>
      </c>
      <c r="AV58" s="8">
        <v>0</v>
      </c>
      <c r="AW58" s="8">
        <v>0</v>
      </c>
      <c r="AX58" s="8">
        <v>4</v>
      </c>
      <c r="AY58" s="8">
        <v>7</v>
      </c>
      <c r="AZ58" s="8">
        <v>7</v>
      </c>
      <c r="BA58" s="8">
        <v>4.17</v>
      </c>
      <c r="BB58" s="8">
        <v>0.79</v>
      </c>
      <c r="BC58" s="8">
        <v>4</v>
      </c>
      <c r="BD58" s="8">
        <v>4</v>
      </c>
    </row>
    <row r="59" spans="1:56" s="8" customFormat="1" ht="18" customHeight="1" x14ac:dyDescent="0.25">
      <c r="A59" s="13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6"/>
      <c r="W59" s="16"/>
      <c r="X59" s="16"/>
      <c r="Y59" s="16"/>
      <c r="Z59" s="16"/>
      <c r="AA59" s="16"/>
      <c r="AB59" s="16"/>
      <c r="AC59" s="17"/>
      <c r="AD59" s="17"/>
      <c r="AE59" s="17"/>
      <c r="AF59" s="17"/>
      <c r="AG59" s="17"/>
      <c r="AH59" s="17"/>
      <c r="AI59" s="38"/>
      <c r="AJ59" s="38"/>
      <c r="AK59" s="16"/>
      <c r="AL59" s="29"/>
      <c r="AM59" s="42" t="s">
        <v>190</v>
      </c>
      <c r="AN59" s="8">
        <v>0</v>
      </c>
      <c r="AO59" s="8">
        <v>1</v>
      </c>
      <c r="AP59" s="8">
        <v>1</v>
      </c>
      <c r="AQ59" s="8">
        <v>7</v>
      </c>
      <c r="AR59" s="8">
        <v>10</v>
      </c>
      <c r="AS59" s="8">
        <v>0</v>
      </c>
      <c r="AT59" s="8">
        <v>19</v>
      </c>
      <c r="AU59" s="48" t="s">
        <v>190</v>
      </c>
      <c r="AV59" s="8">
        <v>0</v>
      </c>
      <c r="AW59" s="8">
        <v>1</v>
      </c>
      <c r="AX59" s="8">
        <v>1</v>
      </c>
      <c r="AY59" s="8">
        <v>7</v>
      </c>
      <c r="AZ59" s="8">
        <v>10</v>
      </c>
      <c r="BA59" s="8">
        <v>4.37</v>
      </c>
      <c r="BB59" s="8">
        <v>0.83</v>
      </c>
      <c r="BC59" s="8">
        <v>5</v>
      </c>
      <c r="BD59" s="8">
        <v>5</v>
      </c>
    </row>
    <row r="60" spans="1:56" s="8" customFormat="1" ht="18" customHeight="1" x14ac:dyDescent="0.25">
      <c r="A60" s="13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6"/>
      <c r="W60" s="16"/>
      <c r="X60" s="16"/>
      <c r="Y60" s="16"/>
      <c r="Z60" s="16"/>
      <c r="AA60" s="16"/>
      <c r="AB60" s="16"/>
      <c r="AC60" s="17"/>
      <c r="AD60" s="17"/>
      <c r="AE60" s="17"/>
      <c r="AF60" s="17"/>
      <c r="AG60" s="17"/>
      <c r="AH60" s="17"/>
      <c r="AI60" s="38"/>
      <c r="AJ60" s="38"/>
      <c r="AK60" s="16"/>
      <c r="AL60" s="29"/>
      <c r="AM60" s="42" t="s">
        <v>191</v>
      </c>
      <c r="AN60" s="8">
        <v>0</v>
      </c>
      <c r="AO60" s="8">
        <v>0</v>
      </c>
      <c r="AP60" s="8">
        <v>3</v>
      </c>
      <c r="AQ60" s="8">
        <v>8</v>
      </c>
      <c r="AR60" s="8">
        <v>8</v>
      </c>
      <c r="AS60" s="5">
        <v>0</v>
      </c>
      <c r="AT60" s="5">
        <v>19</v>
      </c>
      <c r="AU60" s="49" t="s">
        <v>191</v>
      </c>
      <c r="AV60" s="5">
        <v>0</v>
      </c>
      <c r="AW60" s="5">
        <v>0</v>
      </c>
      <c r="AX60" s="5">
        <v>3</v>
      </c>
      <c r="AY60" s="5">
        <v>8</v>
      </c>
      <c r="AZ60" s="5">
        <v>8</v>
      </c>
      <c r="BA60" s="5">
        <v>4.26</v>
      </c>
      <c r="BB60" s="5">
        <v>0.73</v>
      </c>
      <c r="BC60" s="5">
        <v>4</v>
      </c>
      <c r="BD60" s="5">
        <v>4</v>
      </c>
    </row>
    <row r="61" spans="1:56" s="5" customFormat="1" ht="20.25" x14ac:dyDescent="0.25">
      <c r="A61" s="56" t="s">
        <v>18</v>
      </c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35"/>
      <c r="AJ61" s="35"/>
      <c r="AK61" s="4"/>
      <c r="AL61" s="26"/>
      <c r="AM61" s="42" t="s">
        <v>192</v>
      </c>
      <c r="AN61" s="8">
        <v>0</v>
      </c>
      <c r="AO61" s="8">
        <v>1</v>
      </c>
      <c r="AP61" s="8">
        <v>0</v>
      </c>
      <c r="AQ61" s="8">
        <v>6</v>
      </c>
      <c r="AR61" s="8">
        <v>12</v>
      </c>
      <c r="AS61">
        <v>0</v>
      </c>
      <c r="AT61">
        <v>19</v>
      </c>
      <c r="AU61" s="48" t="s">
        <v>192</v>
      </c>
      <c r="AV61">
        <v>0</v>
      </c>
      <c r="AW61">
        <v>1</v>
      </c>
      <c r="AX61">
        <v>0</v>
      </c>
      <c r="AY61">
        <v>6</v>
      </c>
      <c r="AZ61">
        <v>12</v>
      </c>
      <c r="BA61">
        <v>4.53</v>
      </c>
      <c r="BB61">
        <v>0.77</v>
      </c>
      <c r="BC61">
        <v>5</v>
      </c>
      <c r="BD61">
        <v>5</v>
      </c>
    </row>
    <row r="62" spans="1:56" ht="15" customHeight="1" x14ac:dyDescent="0.25">
      <c r="V62" s="58" t="s">
        <v>7</v>
      </c>
      <c r="W62" s="58"/>
      <c r="X62" s="58"/>
      <c r="Y62" s="58"/>
      <c r="Z62" s="58"/>
      <c r="AA62" s="58"/>
      <c r="AC62" s="58" t="s">
        <v>8</v>
      </c>
      <c r="AD62" s="58"/>
      <c r="AE62" s="58"/>
      <c r="AF62" s="58"/>
      <c r="AG62" s="58"/>
      <c r="AH62" s="58"/>
      <c r="AI62" s="60" t="s">
        <v>9</v>
      </c>
      <c r="AJ62" s="60"/>
      <c r="AK62" s="60"/>
      <c r="AL62" s="60"/>
      <c r="AM62" s="42" t="s">
        <v>193</v>
      </c>
      <c r="AN62" s="8">
        <v>0</v>
      </c>
      <c r="AO62" s="8">
        <v>0</v>
      </c>
      <c r="AP62" s="8">
        <v>2</v>
      </c>
      <c r="AQ62" s="8">
        <v>11</v>
      </c>
      <c r="AR62" s="8">
        <v>6</v>
      </c>
      <c r="AS62">
        <v>0</v>
      </c>
      <c r="AT62">
        <v>19</v>
      </c>
      <c r="AU62" s="48" t="s">
        <v>193</v>
      </c>
      <c r="AV62">
        <v>0</v>
      </c>
      <c r="AW62">
        <v>0</v>
      </c>
      <c r="AX62">
        <v>2</v>
      </c>
      <c r="AY62">
        <v>11</v>
      </c>
      <c r="AZ62">
        <v>6</v>
      </c>
      <c r="BA62">
        <v>4.21</v>
      </c>
      <c r="BB62">
        <v>0.63</v>
      </c>
      <c r="BC62">
        <v>4</v>
      </c>
      <c r="BD62">
        <v>4</v>
      </c>
    </row>
    <row r="63" spans="1:56" x14ac:dyDescent="0.25">
      <c r="V63" s="59"/>
      <c r="W63" s="59"/>
      <c r="X63" s="59"/>
      <c r="Y63" s="59"/>
      <c r="Z63" s="59"/>
      <c r="AA63" s="59"/>
      <c r="AC63" s="59"/>
      <c r="AD63" s="59"/>
      <c r="AE63" s="59"/>
      <c r="AF63" s="59"/>
      <c r="AG63" s="59"/>
      <c r="AH63" s="59"/>
      <c r="AI63" s="60"/>
      <c r="AJ63" s="60"/>
      <c r="AK63" s="60"/>
      <c r="AL63" s="60"/>
      <c r="AN63" s="8"/>
      <c r="AO63" s="8"/>
      <c r="AP63" s="8"/>
      <c r="AQ63" s="8"/>
      <c r="AR63" s="8"/>
    </row>
    <row r="64" spans="1:56" s="8" customFormat="1" ht="18.75" x14ac:dyDescent="0.25">
      <c r="A64" s="6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7">
        <v>1</v>
      </c>
      <c r="W64" s="7">
        <v>2</v>
      </c>
      <c r="X64" s="7">
        <v>3</v>
      </c>
      <c r="Y64" s="7">
        <v>4</v>
      </c>
      <c r="Z64" s="7">
        <v>5</v>
      </c>
      <c r="AA64" s="7" t="s">
        <v>10</v>
      </c>
      <c r="AB64" s="21" t="s">
        <v>11</v>
      </c>
      <c r="AC64" s="7">
        <v>1</v>
      </c>
      <c r="AD64" s="7">
        <v>2</v>
      </c>
      <c r="AE64" s="7">
        <v>3</v>
      </c>
      <c r="AF64" s="7">
        <v>4</v>
      </c>
      <c r="AG64" s="7">
        <v>5</v>
      </c>
      <c r="AH64" s="7" t="s">
        <v>10</v>
      </c>
      <c r="AI64" s="36" t="s">
        <v>12</v>
      </c>
      <c r="AJ64" s="36" t="s">
        <v>13</v>
      </c>
      <c r="AK64" s="22" t="s">
        <v>14</v>
      </c>
      <c r="AL64" s="27" t="s">
        <v>15</v>
      </c>
      <c r="AM64" s="42"/>
      <c r="AU64" s="48"/>
    </row>
    <row r="65" spans="1:47" s="9" customFormat="1" x14ac:dyDescent="0.25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1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42"/>
      <c r="AN65" s="8"/>
      <c r="AO65" s="8"/>
      <c r="AP65" s="8"/>
      <c r="AQ65" s="8"/>
      <c r="AR65" s="8"/>
      <c r="AU65" s="50"/>
    </row>
    <row r="66" spans="1:47" s="9" customFormat="1" ht="18.75" customHeight="1" x14ac:dyDescent="0.25">
      <c r="A66" s="12">
        <v>21</v>
      </c>
      <c r="B66" s="51" t="s">
        <v>19</v>
      </c>
      <c r="C66" s="51" t="s">
        <v>20</v>
      </c>
      <c r="D66" s="51" t="s">
        <v>20</v>
      </c>
      <c r="E66" s="51" t="s">
        <v>20</v>
      </c>
      <c r="F66" s="51" t="s">
        <v>20</v>
      </c>
      <c r="G66" s="51" t="s">
        <v>20</v>
      </c>
      <c r="H66" s="51" t="s">
        <v>20</v>
      </c>
      <c r="I66" s="51" t="s">
        <v>20</v>
      </c>
      <c r="J66" s="51" t="s">
        <v>20</v>
      </c>
      <c r="K66" s="51" t="s">
        <v>20</v>
      </c>
      <c r="L66" s="51" t="s">
        <v>20</v>
      </c>
      <c r="M66" s="51" t="s">
        <v>20</v>
      </c>
      <c r="N66" s="51" t="s">
        <v>20</v>
      </c>
      <c r="O66" s="51" t="s">
        <v>20</v>
      </c>
      <c r="P66" s="51" t="s">
        <v>20</v>
      </c>
      <c r="Q66" s="51" t="s">
        <v>20</v>
      </c>
      <c r="R66" s="51" t="s">
        <v>20</v>
      </c>
      <c r="S66" s="51" t="s">
        <v>20</v>
      </c>
      <c r="T66" s="51" t="s">
        <v>20</v>
      </c>
      <c r="U66" s="52" t="s">
        <v>20</v>
      </c>
      <c r="V66" s="32">
        <f>+AN22</f>
        <v>1</v>
      </c>
      <c r="W66" s="32">
        <f t="shared" ref="W66:AA81" si="20">+AO22</f>
        <v>2</v>
      </c>
      <c r="X66" s="32">
        <f t="shared" si="20"/>
        <v>7</v>
      </c>
      <c r="Y66" s="32">
        <f t="shared" si="20"/>
        <v>4</v>
      </c>
      <c r="Z66" s="32">
        <f t="shared" si="20"/>
        <v>5</v>
      </c>
      <c r="AA66" s="32">
        <f t="shared" si="20"/>
        <v>0</v>
      </c>
      <c r="AB66" s="32">
        <f>SUM(V66:AA66)</f>
        <v>19</v>
      </c>
      <c r="AC66" s="31">
        <f>V66/$AB66</f>
        <v>5.2631578947368418E-2</v>
      </c>
      <c r="AD66" s="11">
        <f t="shared" ref="AD66:AH81" si="21">W66/$AB66</f>
        <v>0.10526315789473684</v>
      </c>
      <c r="AE66" s="11">
        <f t="shared" si="21"/>
        <v>0.36842105263157893</v>
      </c>
      <c r="AF66" s="11">
        <f t="shared" si="21"/>
        <v>0.21052631578947367</v>
      </c>
      <c r="AG66" s="11">
        <f t="shared" si="21"/>
        <v>0.26315789473684209</v>
      </c>
      <c r="AH66" s="11">
        <f t="shared" si="21"/>
        <v>0</v>
      </c>
      <c r="AI66" s="47">
        <f t="shared" ref="AI66:AI82" si="22">+BA22</f>
        <v>3.53</v>
      </c>
      <c r="AJ66" s="47">
        <f t="shared" ref="AJ66:AJ82" si="23">+BB22</f>
        <v>1.17</v>
      </c>
      <c r="AK66" s="32">
        <f t="shared" ref="AK66:AK82" si="24">+BC22</f>
        <v>3</v>
      </c>
      <c r="AL66" s="32">
        <f t="shared" ref="AL66:AL82" si="25">+BD22</f>
        <v>3</v>
      </c>
      <c r="AM66" s="42"/>
      <c r="AN66" s="8"/>
      <c r="AO66" s="8"/>
      <c r="AP66" s="8"/>
      <c r="AQ66" s="8"/>
      <c r="AR66" s="8"/>
      <c r="AU66" s="50"/>
    </row>
    <row r="67" spans="1:47" s="8" customFormat="1" ht="18" customHeight="1" x14ac:dyDescent="0.25">
      <c r="A67" s="12">
        <v>22</v>
      </c>
      <c r="B67" s="51" t="s">
        <v>21</v>
      </c>
      <c r="C67" s="51" t="s">
        <v>22</v>
      </c>
      <c r="D67" s="51" t="s">
        <v>22</v>
      </c>
      <c r="E67" s="51" t="s">
        <v>22</v>
      </c>
      <c r="F67" s="51" t="s">
        <v>22</v>
      </c>
      <c r="G67" s="51" t="s">
        <v>22</v>
      </c>
      <c r="H67" s="51" t="s">
        <v>22</v>
      </c>
      <c r="I67" s="51" t="s">
        <v>22</v>
      </c>
      <c r="J67" s="51" t="s">
        <v>22</v>
      </c>
      <c r="K67" s="51" t="s">
        <v>22</v>
      </c>
      <c r="L67" s="51" t="s">
        <v>22</v>
      </c>
      <c r="M67" s="51" t="s">
        <v>22</v>
      </c>
      <c r="N67" s="51" t="s">
        <v>22</v>
      </c>
      <c r="O67" s="51" t="s">
        <v>22</v>
      </c>
      <c r="P67" s="51" t="s">
        <v>22</v>
      </c>
      <c r="Q67" s="51" t="s">
        <v>22</v>
      </c>
      <c r="R67" s="51" t="s">
        <v>22</v>
      </c>
      <c r="S67" s="51" t="s">
        <v>22</v>
      </c>
      <c r="T67" s="51" t="s">
        <v>22</v>
      </c>
      <c r="U67" s="52" t="s">
        <v>22</v>
      </c>
      <c r="V67" s="32">
        <f t="shared" ref="V67:V82" si="26">+AN23</f>
        <v>2</v>
      </c>
      <c r="W67" s="32">
        <f t="shared" si="20"/>
        <v>5</v>
      </c>
      <c r="X67" s="32">
        <f t="shared" si="20"/>
        <v>8</v>
      </c>
      <c r="Y67" s="32">
        <f t="shared" si="20"/>
        <v>1</v>
      </c>
      <c r="Z67" s="32">
        <f t="shared" si="20"/>
        <v>3</v>
      </c>
      <c r="AA67" s="32">
        <f t="shared" si="20"/>
        <v>0</v>
      </c>
      <c r="AB67" s="32">
        <f t="shared" ref="AB67:AB82" si="27">SUM(V67:AA67)</f>
        <v>19</v>
      </c>
      <c r="AC67" s="31">
        <f t="shared" ref="AC67:AH82" si="28">V67/$AB67</f>
        <v>0.10526315789473684</v>
      </c>
      <c r="AD67" s="11">
        <f t="shared" si="21"/>
        <v>0.26315789473684209</v>
      </c>
      <c r="AE67" s="11">
        <f t="shared" si="21"/>
        <v>0.42105263157894735</v>
      </c>
      <c r="AF67" s="11">
        <f t="shared" si="21"/>
        <v>5.2631578947368418E-2</v>
      </c>
      <c r="AG67" s="11">
        <f t="shared" si="21"/>
        <v>0.15789473684210525</v>
      </c>
      <c r="AH67" s="11">
        <f t="shared" si="21"/>
        <v>0</v>
      </c>
      <c r="AI67" s="47">
        <f t="shared" si="22"/>
        <v>2.89</v>
      </c>
      <c r="AJ67" s="47">
        <f t="shared" si="23"/>
        <v>1.2</v>
      </c>
      <c r="AK67" s="32">
        <f t="shared" si="24"/>
        <v>3</v>
      </c>
      <c r="AL67" s="32">
        <f t="shared" si="25"/>
        <v>3</v>
      </c>
      <c r="AM67" s="42"/>
      <c r="AU67" s="48"/>
    </row>
    <row r="68" spans="1:47" s="8" customFormat="1" ht="18" customHeight="1" x14ac:dyDescent="0.25">
      <c r="A68" s="12">
        <v>23</v>
      </c>
      <c r="B68" s="51" t="s">
        <v>23</v>
      </c>
      <c r="C68" s="51" t="s">
        <v>24</v>
      </c>
      <c r="D68" s="51" t="s">
        <v>24</v>
      </c>
      <c r="E68" s="51" t="s">
        <v>24</v>
      </c>
      <c r="F68" s="51" t="s">
        <v>24</v>
      </c>
      <c r="G68" s="51" t="s">
        <v>24</v>
      </c>
      <c r="H68" s="51" t="s">
        <v>24</v>
      </c>
      <c r="I68" s="51" t="s">
        <v>24</v>
      </c>
      <c r="J68" s="51" t="s">
        <v>24</v>
      </c>
      <c r="K68" s="51" t="s">
        <v>24</v>
      </c>
      <c r="L68" s="51" t="s">
        <v>24</v>
      </c>
      <c r="M68" s="51" t="s">
        <v>24</v>
      </c>
      <c r="N68" s="51" t="s">
        <v>24</v>
      </c>
      <c r="O68" s="51" t="s">
        <v>24</v>
      </c>
      <c r="P68" s="51" t="s">
        <v>24</v>
      </c>
      <c r="Q68" s="51" t="s">
        <v>24</v>
      </c>
      <c r="R68" s="51" t="s">
        <v>24</v>
      </c>
      <c r="S68" s="51" t="s">
        <v>24</v>
      </c>
      <c r="T68" s="51" t="s">
        <v>24</v>
      </c>
      <c r="U68" s="52" t="s">
        <v>24</v>
      </c>
      <c r="V68" s="32">
        <f t="shared" si="26"/>
        <v>0</v>
      </c>
      <c r="W68" s="32">
        <f t="shared" si="20"/>
        <v>8</v>
      </c>
      <c r="X68" s="32">
        <f t="shared" si="20"/>
        <v>8</v>
      </c>
      <c r="Y68" s="32">
        <f t="shared" si="20"/>
        <v>2</v>
      </c>
      <c r="Z68" s="32">
        <f t="shared" si="20"/>
        <v>1</v>
      </c>
      <c r="AA68" s="32">
        <f t="shared" si="20"/>
        <v>0</v>
      </c>
      <c r="AB68" s="32">
        <f t="shared" si="27"/>
        <v>19</v>
      </c>
      <c r="AC68" s="31">
        <f t="shared" si="28"/>
        <v>0</v>
      </c>
      <c r="AD68" s="11">
        <f t="shared" si="21"/>
        <v>0.42105263157894735</v>
      </c>
      <c r="AE68" s="11">
        <f t="shared" si="21"/>
        <v>0.42105263157894735</v>
      </c>
      <c r="AF68" s="11">
        <f t="shared" si="21"/>
        <v>0.10526315789473684</v>
      </c>
      <c r="AG68" s="11">
        <f t="shared" si="21"/>
        <v>5.2631578947368418E-2</v>
      </c>
      <c r="AH68" s="11">
        <f t="shared" si="21"/>
        <v>0</v>
      </c>
      <c r="AI68" s="47">
        <f t="shared" si="22"/>
        <v>2.79</v>
      </c>
      <c r="AJ68" s="47">
        <f t="shared" si="23"/>
        <v>0.85</v>
      </c>
      <c r="AK68" s="32">
        <f t="shared" si="24"/>
        <v>3</v>
      </c>
      <c r="AL68" s="32">
        <f t="shared" si="25"/>
        <v>2</v>
      </c>
      <c r="AM68" s="42"/>
      <c r="AU68" s="48"/>
    </row>
    <row r="69" spans="1:47" s="8" customFormat="1" ht="18" customHeight="1" x14ac:dyDescent="0.25">
      <c r="A69" s="12">
        <v>24</v>
      </c>
      <c r="B69" s="51" t="s">
        <v>25</v>
      </c>
      <c r="C69" s="51" t="s">
        <v>26</v>
      </c>
      <c r="D69" s="51" t="s">
        <v>26</v>
      </c>
      <c r="E69" s="51" t="s">
        <v>26</v>
      </c>
      <c r="F69" s="51" t="s">
        <v>26</v>
      </c>
      <c r="G69" s="51" t="s">
        <v>26</v>
      </c>
      <c r="H69" s="51" t="s">
        <v>26</v>
      </c>
      <c r="I69" s="51" t="s">
        <v>26</v>
      </c>
      <c r="J69" s="51" t="s">
        <v>26</v>
      </c>
      <c r="K69" s="51" t="s">
        <v>26</v>
      </c>
      <c r="L69" s="51" t="s">
        <v>26</v>
      </c>
      <c r="M69" s="51" t="s">
        <v>26</v>
      </c>
      <c r="N69" s="51" t="s">
        <v>26</v>
      </c>
      <c r="O69" s="51" t="s">
        <v>26</v>
      </c>
      <c r="P69" s="51" t="s">
        <v>26</v>
      </c>
      <c r="Q69" s="51" t="s">
        <v>26</v>
      </c>
      <c r="R69" s="51" t="s">
        <v>26</v>
      </c>
      <c r="S69" s="51" t="s">
        <v>26</v>
      </c>
      <c r="T69" s="51" t="s">
        <v>26</v>
      </c>
      <c r="U69" s="52" t="s">
        <v>26</v>
      </c>
      <c r="V69" s="32">
        <f t="shared" si="26"/>
        <v>0</v>
      </c>
      <c r="W69" s="32">
        <f t="shared" si="20"/>
        <v>2</v>
      </c>
      <c r="X69" s="32">
        <f t="shared" si="20"/>
        <v>6</v>
      </c>
      <c r="Y69" s="32">
        <f t="shared" si="20"/>
        <v>7</v>
      </c>
      <c r="Z69" s="32">
        <f t="shared" si="20"/>
        <v>2</v>
      </c>
      <c r="AA69" s="32">
        <f t="shared" si="20"/>
        <v>2</v>
      </c>
      <c r="AB69" s="32">
        <f t="shared" si="27"/>
        <v>19</v>
      </c>
      <c r="AC69" s="31">
        <f t="shared" si="28"/>
        <v>0</v>
      </c>
      <c r="AD69" s="11">
        <f t="shared" si="21"/>
        <v>0.10526315789473684</v>
      </c>
      <c r="AE69" s="11">
        <f t="shared" si="21"/>
        <v>0.31578947368421051</v>
      </c>
      <c r="AF69" s="11">
        <f t="shared" si="21"/>
        <v>0.36842105263157893</v>
      </c>
      <c r="AG69" s="11">
        <f t="shared" si="21"/>
        <v>0.10526315789473684</v>
      </c>
      <c r="AH69" s="11">
        <f t="shared" si="21"/>
        <v>0.10526315789473684</v>
      </c>
      <c r="AI69" s="47">
        <f t="shared" si="22"/>
        <v>3.53</v>
      </c>
      <c r="AJ69" s="47">
        <f t="shared" si="23"/>
        <v>0.87</v>
      </c>
      <c r="AK69" s="32">
        <f t="shared" si="24"/>
        <v>4</v>
      </c>
      <c r="AL69" s="32">
        <f t="shared" si="25"/>
        <v>4</v>
      </c>
      <c r="AM69" s="42"/>
      <c r="AU69" s="48"/>
    </row>
    <row r="70" spans="1:47" s="8" customFormat="1" ht="18" customHeight="1" x14ac:dyDescent="0.25">
      <c r="A70" s="12">
        <v>25</v>
      </c>
      <c r="B70" s="51" t="s">
        <v>27</v>
      </c>
      <c r="C70" s="51" t="s">
        <v>28</v>
      </c>
      <c r="D70" s="51" t="s">
        <v>28</v>
      </c>
      <c r="E70" s="51" t="s">
        <v>28</v>
      </c>
      <c r="F70" s="51" t="s">
        <v>28</v>
      </c>
      <c r="G70" s="51" t="s">
        <v>28</v>
      </c>
      <c r="H70" s="51" t="s">
        <v>28</v>
      </c>
      <c r="I70" s="51" t="s">
        <v>28</v>
      </c>
      <c r="J70" s="51" t="s">
        <v>28</v>
      </c>
      <c r="K70" s="51" t="s">
        <v>28</v>
      </c>
      <c r="L70" s="51" t="s">
        <v>28</v>
      </c>
      <c r="M70" s="51" t="s">
        <v>28</v>
      </c>
      <c r="N70" s="51" t="s">
        <v>28</v>
      </c>
      <c r="O70" s="51" t="s">
        <v>28</v>
      </c>
      <c r="P70" s="51" t="s">
        <v>28</v>
      </c>
      <c r="Q70" s="51" t="s">
        <v>28</v>
      </c>
      <c r="R70" s="51" t="s">
        <v>28</v>
      </c>
      <c r="S70" s="51" t="s">
        <v>28</v>
      </c>
      <c r="T70" s="51" t="s">
        <v>28</v>
      </c>
      <c r="U70" s="52" t="s">
        <v>28</v>
      </c>
      <c r="V70" s="32">
        <f t="shared" si="26"/>
        <v>0</v>
      </c>
      <c r="W70" s="32">
        <f t="shared" si="20"/>
        <v>4</v>
      </c>
      <c r="X70" s="32">
        <f t="shared" si="20"/>
        <v>5</v>
      </c>
      <c r="Y70" s="32">
        <f t="shared" si="20"/>
        <v>4</v>
      </c>
      <c r="Z70" s="32">
        <f t="shared" si="20"/>
        <v>6</v>
      </c>
      <c r="AA70" s="32">
        <f t="shared" si="20"/>
        <v>0</v>
      </c>
      <c r="AB70" s="32">
        <f t="shared" si="27"/>
        <v>19</v>
      </c>
      <c r="AC70" s="31">
        <f t="shared" si="28"/>
        <v>0</v>
      </c>
      <c r="AD70" s="11">
        <f t="shared" si="21"/>
        <v>0.21052631578947367</v>
      </c>
      <c r="AE70" s="11">
        <f t="shared" si="21"/>
        <v>0.26315789473684209</v>
      </c>
      <c r="AF70" s="11">
        <f t="shared" si="21"/>
        <v>0.21052631578947367</v>
      </c>
      <c r="AG70" s="11">
        <f t="shared" si="21"/>
        <v>0.31578947368421051</v>
      </c>
      <c r="AH70" s="11">
        <f t="shared" si="21"/>
        <v>0</v>
      </c>
      <c r="AI70" s="47">
        <f t="shared" si="22"/>
        <v>3.63</v>
      </c>
      <c r="AJ70" s="47">
        <f t="shared" si="23"/>
        <v>1.1599999999999999</v>
      </c>
      <c r="AK70" s="32">
        <f t="shared" si="24"/>
        <v>4</v>
      </c>
      <c r="AL70" s="32">
        <f t="shared" si="25"/>
        <v>5</v>
      </c>
      <c r="AM70" s="42" t="s">
        <v>106</v>
      </c>
      <c r="AU70" s="48"/>
    </row>
    <row r="71" spans="1:47" s="8" customFormat="1" ht="18" customHeight="1" x14ac:dyDescent="0.25">
      <c r="A71" s="12">
        <v>26</v>
      </c>
      <c r="B71" s="51" t="s">
        <v>29</v>
      </c>
      <c r="C71" s="51" t="s">
        <v>30</v>
      </c>
      <c r="D71" s="51" t="s">
        <v>30</v>
      </c>
      <c r="E71" s="51" t="s">
        <v>30</v>
      </c>
      <c r="F71" s="51" t="s">
        <v>30</v>
      </c>
      <c r="G71" s="51" t="s">
        <v>30</v>
      </c>
      <c r="H71" s="51" t="s">
        <v>30</v>
      </c>
      <c r="I71" s="51" t="s">
        <v>30</v>
      </c>
      <c r="J71" s="51" t="s">
        <v>30</v>
      </c>
      <c r="K71" s="51" t="s">
        <v>30</v>
      </c>
      <c r="L71" s="51" t="s">
        <v>30</v>
      </c>
      <c r="M71" s="51" t="s">
        <v>30</v>
      </c>
      <c r="N71" s="51" t="s">
        <v>30</v>
      </c>
      <c r="O71" s="51" t="s">
        <v>30</v>
      </c>
      <c r="P71" s="51" t="s">
        <v>30</v>
      </c>
      <c r="Q71" s="51" t="s">
        <v>30</v>
      </c>
      <c r="R71" s="51" t="s">
        <v>30</v>
      </c>
      <c r="S71" s="51" t="s">
        <v>30</v>
      </c>
      <c r="T71" s="51" t="s">
        <v>30</v>
      </c>
      <c r="U71" s="52" t="s">
        <v>30</v>
      </c>
      <c r="V71" s="32">
        <f t="shared" si="26"/>
        <v>0</v>
      </c>
      <c r="W71" s="32">
        <f t="shared" si="20"/>
        <v>1</v>
      </c>
      <c r="X71" s="32">
        <f t="shared" si="20"/>
        <v>7</v>
      </c>
      <c r="Y71" s="32">
        <f t="shared" si="20"/>
        <v>7</v>
      </c>
      <c r="Z71" s="32">
        <f t="shared" si="20"/>
        <v>4</v>
      </c>
      <c r="AA71" s="32">
        <f t="shared" si="20"/>
        <v>0</v>
      </c>
      <c r="AB71" s="32">
        <f t="shared" si="27"/>
        <v>19</v>
      </c>
      <c r="AC71" s="31">
        <f t="shared" si="28"/>
        <v>0</v>
      </c>
      <c r="AD71" s="11">
        <f t="shared" si="21"/>
        <v>5.2631578947368418E-2</v>
      </c>
      <c r="AE71" s="11">
        <f t="shared" si="21"/>
        <v>0.36842105263157893</v>
      </c>
      <c r="AF71" s="11">
        <f t="shared" si="21"/>
        <v>0.36842105263157893</v>
      </c>
      <c r="AG71" s="11">
        <f t="shared" si="21"/>
        <v>0.21052631578947367</v>
      </c>
      <c r="AH71" s="11">
        <f t="shared" si="21"/>
        <v>0</v>
      </c>
      <c r="AI71" s="47">
        <f t="shared" si="22"/>
        <v>3.74</v>
      </c>
      <c r="AJ71" s="47">
        <f t="shared" si="23"/>
        <v>0.87</v>
      </c>
      <c r="AK71" s="32">
        <f t="shared" si="24"/>
        <v>4</v>
      </c>
      <c r="AL71" s="32">
        <f t="shared" si="25"/>
        <v>3</v>
      </c>
      <c r="AM71" s="42" t="s">
        <v>107</v>
      </c>
      <c r="AU71" s="48"/>
    </row>
    <row r="72" spans="1:47" s="8" customFormat="1" ht="18" customHeight="1" x14ac:dyDescent="0.25">
      <c r="A72" s="12">
        <v>27</v>
      </c>
      <c r="B72" s="51" t="s">
        <v>31</v>
      </c>
      <c r="C72" s="51" t="s">
        <v>32</v>
      </c>
      <c r="D72" s="51" t="s">
        <v>32</v>
      </c>
      <c r="E72" s="51" t="s">
        <v>32</v>
      </c>
      <c r="F72" s="51" t="s">
        <v>32</v>
      </c>
      <c r="G72" s="51" t="s">
        <v>32</v>
      </c>
      <c r="H72" s="51" t="s">
        <v>32</v>
      </c>
      <c r="I72" s="51" t="s">
        <v>32</v>
      </c>
      <c r="J72" s="51" t="s">
        <v>32</v>
      </c>
      <c r="K72" s="51" t="s">
        <v>32</v>
      </c>
      <c r="L72" s="51" t="s">
        <v>32</v>
      </c>
      <c r="M72" s="51" t="s">
        <v>32</v>
      </c>
      <c r="N72" s="51" t="s">
        <v>32</v>
      </c>
      <c r="O72" s="51" t="s">
        <v>32</v>
      </c>
      <c r="P72" s="51" t="s">
        <v>32</v>
      </c>
      <c r="Q72" s="51" t="s">
        <v>32</v>
      </c>
      <c r="R72" s="51" t="s">
        <v>32</v>
      </c>
      <c r="S72" s="51" t="s">
        <v>32</v>
      </c>
      <c r="T72" s="51" t="s">
        <v>32</v>
      </c>
      <c r="U72" s="52" t="s">
        <v>32</v>
      </c>
      <c r="V72" s="32">
        <f t="shared" si="26"/>
        <v>0</v>
      </c>
      <c r="W72" s="32">
        <f t="shared" si="20"/>
        <v>5</v>
      </c>
      <c r="X72" s="32">
        <f t="shared" si="20"/>
        <v>7</v>
      </c>
      <c r="Y72" s="32">
        <f t="shared" si="20"/>
        <v>3</v>
      </c>
      <c r="Z72" s="32">
        <f t="shared" si="20"/>
        <v>4</v>
      </c>
      <c r="AA72" s="32">
        <f t="shared" si="20"/>
        <v>0</v>
      </c>
      <c r="AB72" s="32">
        <f t="shared" si="27"/>
        <v>19</v>
      </c>
      <c r="AC72" s="31">
        <f t="shared" si="28"/>
        <v>0</v>
      </c>
      <c r="AD72" s="11">
        <f t="shared" si="21"/>
        <v>0.26315789473684209</v>
      </c>
      <c r="AE72" s="11">
        <f t="shared" si="21"/>
        <v>0.36842105263157893</v>
      </c>
      <c r="AF72" s="11">
        <f t="shared" si="21"/>
        <v>0.15789473684210525</v>
      </c>
      <c r="AG72" s="11">
        <f t="shared" si="21"/>
        <v>0.21052631578947367</v>
      </c>
      <c r="AH72" s="11">
        <f t="shared" si="21"/>
        <v>0</v>
      </c>
      <c r="AI72" s="47">
        <f t="shared" si="22"/>
        <v>3.32</v>
      </c>
      <c r="AJ72" s="47">
        <f t="shared" si="23"/>
        <v>1.1100000000000001</v>
      </c>
      <c r="AK72" s="32">
        <f t="shared" si="24"/>
        <v>3</v>
      </c>
      <c r="AL72" s="32">
        <f t="shared" si="25"/>
        <v>3</v>
      </c>
      <c r="AM72" s="42" t="s">
        <v>108</v>
      </c>
      <c r="AO72" s="45">
        <v>44125.627152777779</v>
      </c>
      <c r="AU72" s="48"/>
    </row>
    <row r="73" spans="1:47" s="8" customFormat="1" ht="18" customHeight="1" x14ac:dyDescent="0.25">
      <c r="A73" s="12">
        <v>28</v>
      </c>
      <c r="B73" s="51" t="s">
        <v>33</v>
      </c>
      <c r="C73" s="51" t="s">
        <v>34</v>
      </c>
      <c r="D73" s="51" t="s">
        <v>34</v>
      </c>
      <c r="E73" s="51" t="s">
        <v>34</v>
      </c>
      <c r="F73" s="51" t="s">
        <v>34</v>
      </c>
      <c r="G73" s="51" t="s">
        <v>34</v>
      </c>
      <c r="H73" s="51" t="s">
        <v>34</v>
      </c>
      <c r="I73" s="51" t="s">
        <v>34</v>
      </c>
      <c r="J73" s="51" t="s">
        <v>34</v>
      </c>
      <c r="K73" s="51" t="s">
        <v>34</v>
      </c>
      <c r="L73" s="51" t="s">
        <v>34</v>
      </c>
      <c r="M73" s="51" t="s">
        <v>34</v>
      </c>
      <c r="N73" s="51" t="s">
        <v>34</v>
      </c>
      <c r="O73" s="51" t="s">
        <v>34</v>
      </c>
      <c r="P73" s="51" t="s">
        <v>34</v>
      </c>
      <c r="Q73" s="51" t="s">
        <v>34</v>
      </c>
      <c r="R73" s="51" t="s">
        <v>34</v>
      </c>
      <c r="S73" s="51" t="s">
        <v>34</v>
      </c>
      <c r="T73" s="51" t="s">
        <v>34</v>
      </c>
      <c r="U73" s="52" t="s">
        <v>34</v>
      </c>
      <c r="V73" s="32">
        <f t="shared" si="26"/>
        <v>5</v>
      </c>
      <c r="W73" s="32">
        <f t="shared" si="20"/>
        <v>7</v>
      </c>
      <c r="X73" s="32">
        <f t="shared" si="20"/>
        <v>4</v>
      </c>
      <c r="Y73" s="32">
        <f t="shared" si="20"/>
        <v>2</v>
      </c>
      <c r="Z73" s="32">
        <f t="shared" si="20"/>
        <v>1</v>
      </c>
      <c r="AA73" s="32">
        <f t="shared" si="20"/>
        <v>0</v>
      </c>
      <c r="AB73" s="32">
        <f t="shared" si="27"/>
        <v>19</v>
      </c>
      <c r="AC73" s="31">
        <f t="shared" si="28"/>
        <v>0.26315789473684209</v>
      </c>
      <c r="AD73" s="11">
        <f t="shared" si="21"/>
        <v>0.36842105263157893</v>
      </c>
      <c r="AE73" s="11">
        <f t="shared" si="21"/>
        <v>0.21052631578947367</v>
      </c>
      <c r="AF73" s="11">
        <f t="shared" si="21"/>
        <v>0.10526315789473684</v>
      </c>
      <c r="AG73" s="11">
        <f t="shared" si="21"/>
        <v>5.2631578947368418E-2</v>
      </c>
      <c r="AH73" s="11">
        <f t="shared" si="21"/>
        <v>0</v>
      </c>
      <c r="AI73" s="47">
        <f t="shared" si="22"/>
        <v>2.3199999999999998</v>
      </c>
      <c r="AJ73" s="47">
        <f t="shared" si="23"/>
        <v>1.1599999999999999</v>
      </c>
      <c r="AK73" s="32">
        <f t="shared" si="24"/>
        <v>2</v>
      </c>
      <c r="AL73" s="32">
        <f t="shared" si="25"/>
        <v>2</v>
      </c>
      <c r="AM73" s="42" t="s">
        <v>109</v>
      </c>
      <c r="AU73" s="48"/>
    </row>
    <row r="74" spans="1:47" s="8" customFormat="1" ht="18" customHeight="1" x14ac:dyDescent="0.25">
      <c r="A74" s="12">
        <v>29</v>
      </c>
      <c r="B74" s="51" t="s">
        <v>35</v>
      </c>
      <c r="C74" s="51" t="s">
        <v>36</v>
      </c>
      <c r="D74" s="51" t="s">
        <v>36</v>
      </c>
      <c r="E74" s="51" t="s">
        <v>36</v>
      </c>
      <c r="F74" s="51" t="s">
        <v>36</v>
      </c>
      <c r="G74" s="51" t="s">
        <v>36</v>
      </c>
      <c r="H74" s="51" t="s">
        <v>36</v>
      </c>
      <c r="I74" s="51" t="s">
        <v>36</v>
      </c>
      <c r="J74" s="51" t="s">
        <v>36</v>
      </c>
      <c r="K74" s="51" t="s">
        <v>36</v>
      </c>
      <c r="L74" s="51" t="s">
        <v>36</v>
      </c>
      <c r="M74" s="51" t="s">
        <v>36</v>
      </c>
      <c r="N74" s="51" t="s">
        <v>36</v>
      </c>
      <c r="O74" s="51" t="s">
        <v>36</v>
      </c>
      <c r="P74" s="51" t="s">
        <v>36</v>
      </c>
      <c r="Q74" s="51" t="s">
        <v>36</v>
      </c>
      <c r="R74" s="51" t="s">
        <v>36</v>
      </c>
      <c r="S74" s="51" t="s">
        <v>36</v>
      </c>
      <c r="T74" s="51" t="s">
        <v>36</v>
      </c>
      <c r="U74" s="52" t="s">
        <v>36</v>
      </c>
      <c r="V74" s="32">
        <f t="shared" si="26"/>
        <v>1</v>
      </c>
      <c r="W74" s="32">
        <f t="shared" si="20"/>
        <v>6</v>
      </c>
      <c r="X74" s="32">
        <f t="shared" si="20"/>
        <v>4</v>
      </c>
      <c r="Y74" s="32">
        <f t="shared" si="20"/>
        <v>3</v>
      </c>
      <c r="Z74" s="32">
        <f t="shared" si="20"/>
        <v>5</v>
      </c>
      <c r="AA74" s="32">
        <f t="shared" si="20"/>
        <v>0</v>
      </c>
      <c r="AB74" s="32">
        <f t="shared" si="27"/>
        <v>19</v>
      </c>
      <c r="AC74" s="31">
        <f t="shared" si="28"/>
        <v>5.2631578947368418E-2</v>
      </c>
      <c r="AD74" s="11">
        <f t="shared" si="21"/>
        <v>0.31578947368421051</v>
      </c>
      <c r="AE74" s="11">
        <f t="shared" si="21"/>
        <v>0.21052631578947367</v>
      </c>
      <c r="AF74" s="11">
        <f t="shared" si="21"/>
        <v>0.15789473684210525</v>
      </c>
      <c r="AG74" s="11">
        <f t="shared" si="21"/>
        <v>0.26315789473684209</v>
      </c>
      <c r="AH74" s="11">
        <f t="shared" si="21"/>
        <v>0</v>
      </c>
      <c r="AI74" s="47">
        <f t="shared" si="22"/>
        <v>3.26</v>
      </c>
      <c r="AJ74" s="47">
        <f t="shared" si="23"/>
        <v>1.33</v>
      </c>
      <c r="AK74" s="32">
        <f t="shared" si="24"/>
        <v>3</v>
      </c>
      <c r="AL74" s="32">
        <f t="shared" si="25"/>
        <v>2</v>
      </c>
      <c r="AM74" s="42" t="s">
        <v>110</v>
      </c>
      <c r="AN74" s="8" t="s">
        <v>111</v>
      </c>
      <c r="AO74" s="8" t="s">
        <v>194</v>
      </c>
      <c r="AU74" s="48"/>
    </row>
    <row r="75" spans="1:47" s="8" customFormat="1" ht="18" customHeight="1" x14ac:dyDescent="0.25">
      <c r="A75" s="12">
        <v>30</v>
      </c>
      <c r="B75" s="51" t="s">
        <v>37</v>
      </c>
      <c r="C75" s="51" t="s">
        <v>38</v>
      </c>
      <c r="D75" s="51" t="s">
        <v>38</v>
      </c>
      <c r="E75" s="51" t="s">
        <v>38</v>
      </c>
      <c r="F75" s="51" t="s">
        <v>38</v>
      </c>
      <c r="G75" s="51" t="s">
        <v>38</v>
      </c>
      <c r="H75" s="51" t="s">
        <v>38</v>
      </c>
      <c r="I75" s="51" t="s">
        <v>38</v>
      </c>
      <c r="J75" s="51" t="s">
        <v>38</v>
      </c>
      <c r="K75" s="51" t="s">
        <v>38</v>
      </c>
      <c r="L75" s="51" t="s">
        <v>38</v>
      </c>
      <c r="M75" s="51" t="s">
        <v>38</v>
      </c>
      <c r="N75" s="51" t="s">
        <v>38</v>
      </c>
      <c r="O75" s="51" t="s">
        <v>38</v>
      </c>
      <c r="P75" s="51" t="s">
        <v>38</v>
      </c>
      <c r="Q75" s="51" t="s">
        <v>38</v>
      </c>
      <c r="R75" s="51" t="s">
        <v>38</v>
      </c>
      <c r="S75" s="51" t="s">
        <v>38</v>
      </c>
      <c r="T75" s="51" t="s">
        <v>38</v>
      </c>
      <c r="U75" s="52" t="s">
        <v>38</v>
      </c>
      <c r="V75" s="32">
        <f t="shared" si="26"/>
        <v>3</v>
      </c>
      <c r="W75" s="32">
        <f t="shared" si="20"/>
        <v>6</v>
      </c>
      <c r="X75" s="32">
        <f t="shared" si="20"/>
        <v>6</v>
      </c>
      <c r="Y75" s="32">
        <f t="shared" si="20"/>
        <v>4</v>
      </c>
      <c r="Z75" s="32">
        <f t="shared" si="20"/>
        <v>0</v>
      </c>
      <c r="AA75" s="32">
        <f t="shared" si="20"/>
        <v>0</v>
      </c>
      <c r="AB75" s="32">
        <f t="shared" si="27"/>
        <v>19</v>
      </c>
      <c r="AC75" s="31">
        <f t="shared" si="28"/>
        <v>0.15789473684210525</v>
      </c>
      <c r="AD75" s="11">
        <f t="shared" si="21"/>
        <v>0.31578947368421051</v>
      </c>
      <c r="AE75" s="11">
        <f t="shared" si="21"/>
        <v>0.31578947368421051</v>
      </c>
      <c r="AF75" s="11">
        <f t="shared" si="21"/>
        <v>0.21052631578947367</v>
      </c>
      <c r="AG75" s="11">
        <f t="shared" si="21"/>
        <v>0</v>
      </c>
      <c r="AH75" s="11">
        <f t="shared" si="21"/>
        <v>0</v>
      </c>
      <c r="AI75" s="47">
        <f t="shared" si="22"/>
        <v>2.58</v>
      </c>
      <c r="AJ75" s="47">
        <f t="shared" si="23"/>
        <v>1.02</v>
      </c>
      <c r="AK75" s="32">
        <f t="shared" si="24"/>
        <v>3</v>
      </c>
      <c r="AL75" s="32">
        <f t="shared" si="25"/>
        <v>2</v>
      </c>
      <c r="AM75" s="42"/>
      <c r="AN75" s="8" t="s">
        <v>112</v>
      </c>
      <c r="AO75" s="8" t="s">
        <v>113</v>
      </c>
      <c r="AU75" s="48"/>
    </row>
    <row r="76" spans="1:47" s="8" customFormat="1" ht="18" customHeight="1" x14ac:dyDescent="0.25">
      <c r="A76" s="12">
        <v>31</v>
      </c>
      <c r="B76" s="51" t="s">
        <v>39</v>
      </c>
      <c r="C76" s="51" t="s">
        <v>40</v>
      </c>
      <c r="D76" s="51" t="s">
        <v>40</v>
      </c>
      <c r="E76" s="51" t="s">
        <v>40</v>
      </c>
      <c r="F76" s="51" t="s">
        <v>40</v>
      </c>
      <c r="G76" s="51" t="s">
        <v>40</v>
      </c>
      <c r="H76" s="51" t="s">
        <v>40</v>
      </c>
      <c r="I76" s="51" t="s">
        <v>40</v>
      </c>
      <c r="J76" s="51" t="s">
        <v>40</v>
      </c>
      <c r="K76" s="51" t="s">
        <v>40</v>
      </c>
      <c r="L76" s="51" t="s">
        <v>40</v>
      </c>
      <c r="M76" s="51" t="s">
        <v>40</v>
      </c>
      <c r="N76" s="51" t="s">
        <v>40</v>
      </c>
      <c r="O76" s="51" t="s">
        <v>40</v>
      </c>
      <c r="P76" s="51" t="s">
        <v>40</v>
      </c>
      <c r="Q76" s="51" t="s">
        <v>40</v>
      </c>
      <c r="R76" s="51" t="s">
        <v>40</v>
      </c>
      <c r="S76" s="51" t="s">
        <v>40</v>
      </c>
      <c r="T76" s="51" t="s">
        <v>40</v>
      </c>
      <c r="U76" s="52" t="s">
        <v>40</v>
      </c>
      <c r="V76" s="32">
        <f t="shared" si="26"/>
        <v>0</v>
      </c>
      <c r="W76" s="32">
        <f t="shared" si="20"/>
        <v>0</v>
      </c>
      <c r="X76" s="32">
        <f t="shared" si="20"/>
        <v>4</v>
      </c>
      <c r="Y76" s="32">
        <f t="shared" si="20"/>
        <v>7</v>
      </c>
      <c r="Z76" s="32">
        <f t="shared" si="20"/>
        <v>6</v>
      </c>
      <c r="AA76" s="32">
        <f t="shared" si="20"/>
        <v>2</v>
      </c>
      <c r="AB76" s="32">
        <f t="shared" si="27"/>
        <v>19</v>
      </c>
      <c r="AC76" s="31">
        <f t="shared" si="28"/>
        <v>0</v>
      </c>
      <c r="AD76" s="11">
        <f t="shared" si="21"/>
        <v>0</v>
      </c>
      <c r="AE76" s="11">
        <f t="shared" si="21"/>
        <v>0.21052631578947367</v>
      </c>
      <c r="AF76" s="11">
        <f t="shared" si="21"/>
        <v>0.36842105263157893</v>
      </c>
      <c r="AG76" s="11">
        <f t="shared" si="21"/>
        <v>0.31578947368421051</v>
      </c>
      <c r="AH76" s="11">
        <f t="shared" si="21"/>
        <v>0.10526315789473684</v>
      </c>
      <c r="AI76" s="47">
        <f t="shared" si="22"/>
        <v>4.12</v>
      </c>
      <c r="AJ76" s="47">
        <f t="shared" si="23"/>
        <v>0.78</v>
      </c>
      <c r="AK76" s="32">
        <f t="shared" si="24"/>
        <v>4</v>
      </c>
      <c r="AL76" s="32">
        <f t="shared" si="25"/>
        <v>4</v>
      </c>
      <c r="AM76" s="42"/>
      <c r="AN76" s="8" t="s">
        <v>114</v>
      </c>
      <c r="AO76" s="8" t="s">
        <v>113</v>
      </c>
      <c r="AU76" s="48"/>
    </row>
    <row r="77" spans="1:47" s="8" customFormat="1" ht="18" customHeight="1" x14ac:dyDescent="0.25">
      <c r="A77" s="12">
        <v>32</v>
      </c>
      <c r="B77" s="51" t="s">
        <v>41</v>
      </c>
      <c r="C77" s="51" t="s">
        <v>42</v>
      </c>
      <c r="D77" s="51" t="s">
        <v>42</v>
      </c>
      <c r="E77" s="51" t="s">
        <v>42</v>
      </c>
      <c r="F77" s="51" t="s">
        <v>42</v>
      </c>
      <c r="G77" s="51" t="s">
        <v>42</v>
      </c>
      <c r="H77" s="51" t="s">
        <v>42</v>
      </c>
      <c r="I77" s="51" t="s">
        <v>42</v>
      </c>
      <c r="J77" s="51" t="s">
        <v>42</v>
      </c>
      <c r="K77" s="51" t="s">
        <v>42</v>
      </c>
      <c r="L77" s="51" t="s">
        <v>42</v>
      </c>
      <c r="M77" s="51" t="s">
        <v>42</v>
      </c>
      <c r="N77" s="51" t="s">
        <v>42</v>
      </c>
      <c r="O77" s="51" t="s">
        <v>42</v>
      </c>
      <c r="P77" s="51" t="s">
        <v>42</v>
      </c>
      <c r="Q77" s="51" t="s">
        <v>42</v>
      </c>
      <c r="R77" s="51" t="s">
        <v>42</v>
      </c>
      <c r="S77" s="51" t="s">
        <v>42</v>
      </c>
      <c r="T77" s="51" t="s">
        <v>42</v>
      </c>
      <c r="U77" s="52" t="s">
        <v>42</v>
      </c>
      <c r="V77" s="32">
        <f t="shared" si="26"/>
        <v>0</v>
      </c>
      <c r="W77" s="32">
        <f t="shared" si="20"/>
        <v>0</v>
      </c>
      <c r="X77" s="32">
        <f t="shared" si="20"/>
        <v>2</v>
      </c>
      <c r="Y77" s="32">
        <f t="shared" si="20"/>
        <v>9</v>
      </c>
      <c r="Z77" s="32">
        <f t="shared" si="20"/>
        <v>7</v>
      </c>
      <c r="AA77" s="32">
        <f t="shared" si="20"/>
        <v>1</v>
      </c>
      <c r="AB77" s="32">
        <f t="shared" si="27"/>
        <v>19</v>
      </c>
      <c r="AC77" s="31">
        <f t="shared" si="28"/>
        <v>0</v>
      </c>
      <c r="AD77" s="11">
        <f t="shared" si="21"/>
        <v>0</v>
      </c>
      <c r="AE77" s="11">
        <f t="shared" si="21"/>
        <v>0.10526315789473684</v>
      </c>
      <c r="AF77" s="11">
        <f t="shared" si="21"/>
        <v>0.47368421052631576</v>
      </c>
      <c r="AG77" s="11">
        <f t="shared" si="21"/>
        <v>0.36842105263157893</v>
      </c>
      <c r="AH77" s="11">
        <f t="shared" si="21"/>
        <v>5.2631578947368418E-2</v>
      </c>
      <c r="AI77" s="47">
        <f t="shared" si="22"/>
        <v>4.28</v>
      </c>
      <c r="AJ77" s="47">
        <f t="shared" si="23"/>
        <v>0.67</v>
      </c>
      <c r="AK77" s="32">
        <f t="shared" si="24"/>
        <v>4</v>
      </c>
      <c r="AL77" s="32">
        <f t="shared" si="25"/>
        <v>4</v>
      </c>
      <c r="AM77" s="42"/>
      <c r="AN77" s="8" t="s">
        <v>115</v>
      </c>
      <c r="AO77" s="8" t="s">
        <v>113</v>
      </c>
      <c r="AU77" s="48"/>
    </row>
    <row r="78" spans="1:47" s="8" customFormat="1" ht="18" customHeight="1" x14ac:dyDescent="0.25">
      <c r="A78" s="12">
        <v>33</v>
      </c>
      <c r="B78" s="51" t="s">
        <v>43</v>
      </c>
      <c r="C78" s="51" t="s">
        <v>44</v>
      </c>
      <c r="D78" s="51" t="s">
        <v>44</v>
      </c>
      <c r="E78" s="51" t="s">
        <v>44</v>
      </c>
      <c r="F78" s="51" t="s">
        <v>44</v>
      </c>
      <c r="G78" s="51" t="s">
        <v>44</v>
      </c>
      <c r="H78" s="51" t="s">
        <v>44</v>
      </c>
      <c r="I78" s="51" t="s">
        <v>44</v>
      </c>
      <c r="J78" s="51" t="s">
        <v>44</v>
      </c>
      <c r="K78" s="51" t="s">
        <v>44</v>
      </c>
      <c r="L78" s="51" t="s">
        <v>44</v>
      </c>
      <c r="M78" s="51" t="s">
        <v>44</v>
      </c>
      <c r="N78" s="51" t="s">
        <v>44</v>
      </c>
      <c r="O78" s="51" t="s">
        <v>44</v>
      </c>
      <c r="P78" s="51" t="s">
        <v>44</v>
      </c>
      <c r="Q78" s="51" t="s">
        <v>44</v>
      </c>
      <c r="R78" s="51" t="s">
        <v>44</v>
      </c>
      <c r="S78" s="51" t="s">
        <v>44</v>
      </c>
      <c r="T78" s="51" t="s">
        <v>44</v>
      </c>
      <c r="U78" s="52" t="s">
        <v>44</v>
      </c>
      <c r="V78" s="32">
        <f t="shared" si="26"/>
        <v>0</v>
      </c>
      <c r="W78" s="32">
        <f t="shared" si="20"/>
        <v>1</v>
      </c>
      <c r="X78" s="32">
        <f t="shared" si="20"/>
        <v>5</v>
      </c>
      <c r="Y78" s="32">
        <f t="shared" si="20"/>
        <v>8</v>
      </c>
      <c r="Z78" s="32">
        <f t="shared" si="20"/>
        <v>4</v>
      </c>
      <c r="AA78" s="32">
        <f t="shared" si="20"/>
        <v>1</v>
      </c>
      <c r="AB78" s="32">
        <f t="shared" si="27"/>
        <v>19</v>
      </c>
      <c r="AC78" s="31">
        <f t="shared" si="28"/>
        <v>0</v>
      </c>
      <c r="AD78" s="11">
        <f t="shared" si="21"/>
        <v>5.2631578947368418E-2</v>
      </c>
      <c r="AE78" s="11">
        <f t="shared" si="21"/>
        <v>0.26315789473684209</v>
      </c>
      <c r="AF78" s="11">
        <f t="shared" si="21"/>
        <v>0.42105263157894735</v>
      </c>
      <c r="AG78" s="11">
        <f t="shared" si="21"/>
        <v>0.21052631578947367</v>
      </c>
      <c r="AH78" s="11">
        <f t="shared" si="21"/>
        <v>5.2631578947368418E-2</v>
      </c>
      <c r="AI78" s="47">
        <f t="shared" si="22"/>
        <v>3.83</v>
      </c>
      <c r="AJ78" s="47">
        <f t="shared" si="23"/>
        <v>0.86</v>
      </c>
      <c r="AK78" s="32">
        <f t="shared" si="24"/>
        <v>4</v>
      </c>
      <c r="AL78" s="32">
        <f t="shared" si="25"/>
        <v>4</v>
      </c>
      <c r="AM78" s="42"/>
      <c r="AN78" s="8" t="s">
        <v>116</v>
      </c>
      <c r="AO78" s="8">
        <v>19</v>
      </c>
      <c r="AU78" s="48"/>
    </row>
    <row r="79" spans="1:47" s="8" customFormat="1" ht="18" customHeight="1" x14ac:dyDescent="0.25">
      <c r="A79" s="12">
        <v>34</v>
      </c>
      <c r="B79" s="51" t="s">
        <v>45</v>
      </c>
      <c r="C79" s="51" t="s">
        <v>46</v>
      </c>
      <c r="D79" s="51" t="s">
        <v>46</v>
      </c>
      <c r="E79" s="51" t="s">
        <v>46</v>
      </c>
      <c r="F79" s="51" t="s">
        <v>46</v>
      </c>
      <c r="G79" s="51" t="s">
        <v>46</v>
      </c>
      <c r="H79" s="51" t="s">
        <v>46</v>
      </c>
      <c r="I79" s="51" t="s">
        <v>46</v>
      </c>
      <c r="J79" s="51" t="s">
        <v>46</v>
      </c>
      <c r="K79" s="51" t="s">
        <v>46</v>
      </c>
      <c r="L79" s="51" t="s">
        <v>46</v>
      </c>
      <c r="M79" s="51" t="s">
        <v>46</v>
      </c>
      <c r="N79" s="51" t="s">
        <v>46</v>
      </c>
      <c r="O79" s="51" t="s">
        <v>46</v>
      </c>
      <c r="P79" s="51" t="s">
        <v>46</v>
      </c>
      <c r="Q79" s="51" t="s">
        <v>46</v>
      </c>
      <c r="R79" s="51" t="s">
        <v>46</v>
      </c>
      <c r="S79" s="51" t="s">
        <v>46</v>
      </c>
      <c r="T79" s="51" t="s">
        <v>46</v>
      </c>
      <c r="U79" s="52" t="s">
        <v>46</v>
      </c>
      <c r="V79" s="32">
        <f t="shared" si="26"/>
        <v>1</v>
      </c>
      <c r="W79" s="32">
        <f t="shared" si="20"/>
        <v>5</v>
      </c>
      <c r="X79" s="32">
        <f t="shared" si="20"/>
        <v>4</v>
      </c>
      <c r="Y79" s="32">
        <f t="shared" si="20"/>
        <v>3</v>
      </c>
      <c r="Z79" s="32">
        <f t="shared" si="20"/>
        <v>6</v>
      </c>
      <c r="AA79" s="32">
        <f t="shared" si="20"/>
        <v>0</v>
      </c>
      <c r="AB79" s="32">
        <f t="shared" si="27"/>
        <v>19</v>
      </c>
      <c r="AC79" s="31">
        <f t="shared" si="28"/>
        <v>5.2631578947368418E-2</v>
      </c>
      <c r="AD79" s="11">
        <f t="shared" si="21"/>
        <v>0.26315789473684209</v>
      </c>
      <c r="AE79" s="11">
        <f t="shared" si="21"/>
        <v>0.21052631578947367</v>
      </c>
      <c r="AF79" s="11">
        <f t="shared" si="21"/>
        <v>0.15789473684210525</v>
      </c>
      <c r="AG79" s="11">
        <f t="shared" si="21"/>
        <v>0.31578947368421051</v>
      </c>
      <c r="AH79" s="11">
        <f t="shared" si="21"/>
        <v>0</v>
      </c>
      <c r="AI79" s="47">
        <f t="shared" si="22"/>
        <v>3.42</v>
      </c>
      <c r="AJ79" s="47">
        <f t="shared" si="23"/>
        <v>1.35</v>
      </c>
      <c r="AK79" s="32">
        <f t="shared" si="24"/>
        <v>3</v>
      </c>
      <c r="AL79" s="32">
        <f t="shared" si="25"/>
        <v>5</v>
      </c>
      <c r="AM79" s="42" t="s">
        <v>117</v>
      </c>
      <c r="AN79" s="8" t="s">
        <v>118</v>
      </c>
      <c r="AO79" s="8" t="s">
        <v>119</v>
      </c>
      <c r="AU79" s="48"/>
    </row>
    <row r="80" spans="1:47" s="8" customFormat="1" ht="18" customHeight="1" x14ac:dyDescent="0.25">
      <c r="A80" s="12">
        <v>35</v>
      </c>
      <c r="B80" s="51" t="s">
        <v>47</v>
      </c>
      <c r="C80" s="51" t="s">
        <v>48</v>
      </c>
      <c r="D80" s="51" t="s">
        <v>48</v>
      </c>
      <c r="E80" s="51" t="s">
        <v>48</v>
      </c>
      <c r="F80" s="51" t="s">
        <v>48</v>
      </c>
      <c r="G80" s="51" t="s">
        <v>48</v>
      </c>
      <c r="H80" s="51" t="s">
        <v>48</v>
      </c>
      <c r="I80" s="51" t="s">
        <v>48</v>
      </c>
      <c r="J80" s="51" t="s">
        <v>48</v>
      </c>
      <c r="K80" s="51" t="s">
        <v>48</v>
      </c>
      <c r="L80" s="51" t="s">
        <v>48</v>
      </c>
      <c r="M80" s="51" t="s">
        <v>48</v>
      </c>
      <c r="N80" s="51" t="s">
        <v>48</v>
      </c>
      <c r="O80" s="51" t="s">
        <v>48</v>
      </c>
      <c r="P80" s="51" t="s">
        <v>48</v>
      </c>
      <c r="Q80" s="51" t="s">
        <v>48</v>
      </c>
      <c r="R80" s="51" t="s">
        <v>48</v>
      </c>
      <c r="S80" s="51" t="s">
        <v>48</v>
      </c>
      <c r="T80" s="51" t="s">
        <v>48</v>
      </c>
      <c r="U80" s="52" t="s">
        <v>48</v>
      </c>
      <c r="V80" s="32">
        <f t="shared" si="26"/>
        <v>0</v>
      </c>
      <c r="W80" s="32">
        <f t="shared" si="20"/>
        <v>4</v>
      </c>
      <c r="X80" s="32">
        <f t="shared" si="20"/>
        <v>3</v>
      </c>
      <c r="Y80" s="32">
        <f t="shared" si="20"/>
        <v>6</v>
      </c>
      <c r="Z80" s="32">
        <f t="shared" si="20"/>
        <v>6</v>
      </c>
      <c r="AA80" s="32">
        <f t="shared" si="20"/>
        <v>0</v>
      </c>
      <c r="AB80" s="32">
        <f t="shared" si="27"/>
        <v>19</v>
      </c>
      <c r="AC80" s="31">
        <f t="shared" si="28"/>
        <v>0</v>
      </c>
      <c r="AD80" s="11">
        <f t="shared" si="21"/>
        <v>0.21052631578947367</v>
      </c>
      <c r="AE80" s="11">
        <f t="shared" si="21"/>
        <v>0.15789473684210525</v>
      </c>
      <c r="AF80" s="11">
        <f t="shared" si="21"/>
        <v>0.31578947368421051</v>
      </c>
      <c r="AG80" s="11">
        <f t="shared" si="21"/>
        <v>0.31578947368421051</v>
      </c>
      <c r="AH80" s="11">
        <f t="shared" si="21"/>
        <v>0</v>
      </c>
      <c r="AI80" s="47">
        <f t="shared" si="22"/>
        <v>3.74</v>
      </c>
      <c r="AJ80" s="47">
        <f t="shared" si="23"/>
        <v>1.1499999999999999</v>
      </c>
      <c r="AK80" s="32">
        <f t="shared" si="24"/>
        <v>4</v>
      </c>
      <c r="AL80" s="32">
        <f t="shared" si="25"/>
        <v>4</v>
      </c>
      <c r="AM80" s="42"/>
      <c r="AN80" s="8" t="s">
        <v>120</v>
      </c>
      <c r="AO80" s="8" t="s">
        <v>121</v>
      </c>
      <c r="AU80" s="48"/>
    </row>
    <row r="81" spans="1:47" s="8" customFormat="1" ht="18" customHeight="1" x14ac:dyDescent="0.25">
      <c r="A81" s="12">
        <v>36</v>
      </c>
      <c r="B81" s="51" t="s">
        <v>49</v>
      </c>
      <c r="C81" s="51" t="s">
        <v>50</v>
      </c>
      <c r="D81" s="51" t="s">
        <v>50</v>
      </c>
      <c r="E81" s="51" t="s">
        <v>50</v>
      </c>
      <c r="F81" s="51" t="s">
        <v>50</v>
      </c>
      <c r="G81" s="51" t="s">
        <v>50</v>
      </c>
      <c r="H81" s="51" t="s">
        <v>50</v>
      </c>
      <c r="I81" s="51" t="s">
        <v>50</v>
      </c>
      <c r="J81" s="51" t="s">
        <v>50</v>
      </c>
      <c r="K81" s="51" t="s">
        <v>50</v>
      </c>
      <c r="L81" s="51" t="s">
        <v>50</v>
      </c>
      <c r="M81" s="51" t="s">
        <v>50</v>
      </c>
      <c r="N81" s="51" t="s">
        <v>50</v>
      </c>
      <c r="O81" s="51" t="s">
        <v>50</v>
      </c>
      <c r="P81" s="51" t="s">
        <v>50</v>
      </c>
      <c r="Q81" s="51" t="s">
        <v>50</v>
      </c>
      <c r="R81" s="51" t="s">
        <v>50</v>
      </c>
      <c r="S81" s="51" t="s">
        <v>50</v>
      </c>
      <c r="T81" s="51" t="s">
        <v>50</v>
      </c>
      <c r="U81" s="52" t="s">
        <v>50</v>
      </c>
      <c r="V81" s="32">
        <f t="shared" si="26"/>
        <v>0</v>
      </c>
      <c r="W81" s="32">
        <f t="shared" si="20"/>
        <v>0</v>
      </c>
      <c r="X81" s="32">
        <f t="shared" si="20"/>
        <v>6</v>
      </c>
      <c r="Y81" s="32">
        <f t="shared" si="20"/>
        <v>8</v>
      </c>
      <c r="Z81" s="32">
        <f t="shared" si="20"/>
        <v>4</v>
      </c>
      <c r="AA81" s="32">
        <f t="shared" si="20"/>
        <v>1</v>
      </c>
      <c r="AB81" s="32">
        <f t="shared" si="27"/>
        <v>19</v>
      </c>
      <c r="AC81" s="31">
        <f t="shared" si="28"/>
        <v>0</v>
      </c>
      <c r="AD81" s="11">
        <f t="shared" si="21"/>
        <v>0</v>
      </c>
      <c r="AE81" s="11">
        <f t="shared" si="21"/>
        <v>0.31578947368421051</v>
      </c>
      <c r="AF81" s="11">
        <f t="shared" si="21"/>
        <v>0.42105263157894735</v>
      </c>
      <c r="AG81" s="11">
        <f t="shared" si="21"/>
        <v>0.21052631578947367</v>
      </c>
      <c r="AH81" s="11">
        <f t="shared" si="21"/>
        <v>5.2631578947368418E-2</v>
      </c>
      <c r="AI81" s="47">
        <f t="shared" si="22"/>
        <v>3.89</v>
      </c>
      <c r="AJ81" s="47">
        <f t="shared" si="23"/>
        <v>0.76</v>
      </c>
      <c r="AK81" s="32">
        <f t="shared" si="24"/>
        <v>4</v>
      </c>
      <c r="AL81" s="32">
        <f t="shared" si="25"/>
        <v>4</v>
      </c>
      <c r="AM81" s="42" t="s">
        <v>122</v>
      </c>
      <c r="AO81" s="8" t="s">
        <v>195</v>
      </c>
      <c r="AU81" s="48"/>
    </row>
    <row r="82" spans="1:47" s="8" customFormat="1" ht="18" customHeight="1" x14ac:dyDescent="0.25">
      <c r="A82" s="12">
        <v>37</v>
      </c>
      <c r="B82" s="51" t="s">
        <v>51</v>
      </c>
      <c r="C82" s="51" t="s">
        <v>52</v>
      </c>
      <c r="D82" s="51" t="s">
        <v>52</v>
      </c>
      <c r="E82" s="51" t="s">
        <v>52</v>
      </c>
      <c r="F82" s="51" t="s">
        <v>52</v>
      </c>
      <c r="G82" s="51" t="s">
        <v>52</v>
      </c>
      <c r="H82" s="51" t="s">
        <v>52</v>
      </c>
      <c r="I82" s="51" t="s">
        <v>52</v>
      </c>
      <c r="J82" s="51" t="s">
        <v>52</v>
      </c>
      <c r="K82" s="51" t="s">
        <v>52</v>
      </c>
      <c r="L82" s="51" t="s">
        <v>52</v>
      </c>
      <c r="M82" s="51" t="s">
        <v>52</v>
      </c>
      <c r="N82" s="51" t="s">
        <v>52</v>
      </c>
      <c r="O82" s="51" t="s">
        <v>52</v>
      </c>
      <c r="P82" s="51" t="s">
        <v>52</v>
      </c>
      <c r="Q82" s="51" t="s">
        <v>52</v>
      </c>
      <c r="R82" s="51" t="s">
        <v>52</v>
      </c>
      <c r="S82" s="51" t="s">
        <v>52</v>
      </c>
      <c r="T82" s="51" t="s">
        <v>52</v>
      </c>
      <c r="U82" s="52" t="s">
        <v>52</v>
      </c>
      <c r="V82" s="32">
        <f t="shared" si="26"/>
        <v>0</v>
      </c>
      <c r="W82" s="32">
        <f t="shared" ref="W82" si="29">+AO38</f>
        <v>0</v>
      </c>
      <c r="X82" s="32">
        <f t="shared" ref="X82" si="30">+AP38</f>
        <v>6</v>
      </c>
      <c r="Y82" s="32">
        <f t="shared" ref="Y82" si="31">+AQ38</f>
        <v>6</v>
      </c>
      <c r="Z82" s="32">
        <f t="shared" ref="Z82" si="32">+AR38</f>
        <v>7</v>
      </c>
      <c r="AA82" s="32">
        <f t="shared" ref="AA82" si="33">+AS38</f>
        <v>0</v>
      </c>
      <c r="AB82" s="32">
        <f t="shared" si="27"/>
        <v>19</v>
      </c>
      <c r="AC82" s="31">
        <f t="shared" si="28"/>
        <v>0</v>
      </c>
      <c r="AD82" s="11">
        <f t="shared" si="28"/>
        <v>0</v>
      </c>
      <c r="AE82" s="11">
        <f t="shared" si="28"/>
        <v>0.31578947368421051</v>
      </c>
      <c r="AF82" s="11">
        <f t="shared" si="28"/>
        <v>0.31578947368421051</v>
      </c>
      <c r="AG82" s="11">
        <f t="shared" si="28"/>
        <v>0.36842105263157893</v>
      </c>
      <c r="AH82" s="11">
        <f t="shared" si="28"/>
        <v>0</v>
      </c>
      <c r="AI82" s="47">
        <f t="shared" si="22"/>
        <v>4.05</v>
      </c>
      <c r="AJ82" s="47">
        <f t="shared" si="23"/>
        <v>0.85</v>
      </c>
      <c r="AK82" s="32">
        <f t="shared" si="24"/>
        <v>4</v>
      </c>
      <c r="AL82" s="32">
        <f t="shared" si="25"/>
        <v>5</v>
      </c>
      <c r="AM82" s="42" t="s">
        <v>123</v>
      </c>
      <c r="AU82" s="48"/>
    </row>
    <row r="83" spans="1:47" ht="45" x14ac:dyDescent="0.25">
      <c r="AM83" s="42" t="s">
        <v>124</v>
      </c>
      <c r="AN83" s="8" t="s">
        <v>125</v>
      </c>
      <c r="AO83" s="46">
        <v>0</v>
      </c>
      <c r="AP83" s="8"/>
      <c r="AQ83" s="8"/>
      <c r="AR83" s="8"/>
    </row>
    <row r="84" spans="1:47" ht="45" x14ac:dyDescent="0.25">
      <c r="AN84" s="8" t="s">
        <v>126</v>
      </c>
      <c r="AO84" s="46">
        <v>0</v>
      </c>
      <c r="AP84" s="8"/>
      <c r="AQ84" s="8"/>
      <c r="AR84" s="8"/>
    </row>
    <row r="85" spans="1:47" s="18" customFormat="1" ht="20.25" customHeight="1" x14ac:dyDescent="0.25">
      <c r="A85" s="56" t="s">
        <v>53</v>
      </c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42"/>
      <c r="AN85" s="8"/>
      <c r="AO85" s="8"/>
      <c r="AP85" s="8"/>
      <c r="AQ85" s="8"/>
      <c r="AR85" s="8"/>
      <c r="AU85" s="49"/>
    </row>
    <row r="86" spans="1:47" ht="15" customHeight="1" x14ac:dyDescent="0.25"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8" t="s">
        <v>7</v>
      </c>
      <c r="W86" s="58"/>
      <c r="X86" s="58"/>
      <c r="Y86" s="58"/>
      <c r="Z86" s="58"/>
      <c r="AA86" s="58"/>
      <c r="AC86" s="58" t="s">
        <v>8</v>
      </c>
      <c r="AD86" s="58"/>
      <c r="AE86" s="58"/>
      <c r="AF86" s="58"/>
      <c r="AG86" s="58"/>
      <c r="AH86" s="58"/>
      <c r="AI86" s="60" t="s">
        <v>9</v>
      </c>
      <c r="AJ86" s="60"/>
      <c r="AK86" s="60"/>
      <c r="AL86" s="60"/>
      <c r="AN86" s="8"/>
      <c r="AO86" s="8"/>
      <c r="AP86" s="8"/>
      <c r="AQ86" s="8"/>
      <c r="AR86" s="8"/>
    </row>
    <row r="87" spans="1:47" x14ac:dyDescent="0.25"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9"/>
      <c r="W87" s="59"/>
      <c r="X87" s="59"/>
      <c r="Y87" s="59"/>
      <c r="Z87" s="59"/>
      <c r="AA87" s="59"/>
      <c r="AC87" s="59"/>
      <c r="AD87" s="59"/>
      <c r="AE87" s="59"/>
      <c r="AF87" s="59"/>
      <c r="AG87" s="59"/>
      <c r="AH87" s="59"/>
      <c r="AI87" s="60"/>
      <c r="AJ87" s="60"/>
      <c r="AK87" s="60"/>
      <c r="AL87" s="60"/>
      <c r="AN87" s="8"/>
      <c r="AO87" s="8"/>
      <c r="AP87" s="8"/>
      <c r="AQ87" s="8"/>
      <c r="AR87" s="8"/>
    </row>
    <row r="88" spans="1:47" s="8" customFormat="1" ht="18.75" x14ac:dyDescent="0.25">
      <c r="A88" s="6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7">
        <v>1</v>
      </c>
      <c r="W88" s="7">
        <v>2</v>
      </c>
      <c r="X88" s="7">
        <v>3</v>
      </c>
      <c r="Y88" s="7">
        <v>4</v>
      </c>
      <c r="Z88" s="7">
        <v>5</v>
      </c>
      <c r="AA88" s="7" t="s">
        <v>10</v>
      </c>
      <c r="AB88" s="21" t="s">
        <v>11</v>
      </c>
      <c r="AC88" s="7">
        <v>1</v>
      </c>
      <c r="AD88" s="7">
        <v>2</v>
      </c>
      <c r="AE88" s="7">
        <v>3</v>
      </c>
      <c r="AF88" s="7">
        <v>4</v>
      </c>
      <c r="AG88" s="7">
        <v>5</v>
      </c>
      <c r="AH88" s="7" t="s">
        <v>10</v>
      </c>
      <c r="AI88" s="36" t="s">
        <v>12</v>
      </c>
      <c r="AJ88" s="36" t="s">
        <v>13</v>
      </c>
      <c r="AK88" s="22" t="s">
        <v>14</v>
      </c>
      <c r="AL88" s="27" t="s">
        <v>15</v>
      </c>
      <c r="AM88" s="42" t="s">
        <v>127</v>
      </c>
      <c r="AU88" s="48"/>
    </row>
    <row r="89" spans="1:47" s="9" customFormat="1" ht="18.75" customHeight="1" x14ac:dyDescent="0.25">
      <c r="A89" s="61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19"/>
      <c r="W89" s="19"/>
      <c r="X89" s="19"/>
      <c r="Y89" s="19"/>
      <c r="Z89" s="19"/>
      <c r="AA89" s="19"/>
      <c r="AB89" s="23"/>
      <c r="AC89" s="20"/>
      <c r="AD89" s="20"/>
      <c r="AE89" s="20"/>
      <c r="AF89" s="20"/>
      <c r="AG89" s="20"/>
      <c r="AH89" s="20"/>
      <c r="AI89" s="39"/>
      <c r="AJ89" s="39"/>
      <c r="AK89" s="19"/>
      <c r="AL89" s="30"/>
      <c r="AM89" s="42" t="s">
        <v>128</v>
      </c>
      <c r="AN89" s="8"/>
      <c r="AO89" s="8"/>
      <c r="AP89" s="8"/>
      <c r="AQ89" s="8"/>
      <c r="AR89" s="8"/>
      <c r="AU89" s="50"/>
    </row>
    <row r="90" spans="1:47" s="8" customFormat="1" ht="18" customHeight="1" x14ac:dyDescent="0.25">
      <c r="A90" s="10">
        <v>38</v>
      </c>
      <c r="B90" s="51" t="s">
        <v>54</v>
      </c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2"/>
      <c r="V90" s="32">
        <f>+AN39</f>
        <v>0</v>
      </c>
      <c r="W90" s="32">
        <f t="shared" ref="W90:AA96" si="34">+AO39</f>
        <v>0</v>
      </c>
      <c r="X90" s="32">
        <f t="shared" si="34"/>
        <v>1</v>
      </c>
      <c r="Y90" s="32">
        <f t="shared" si="34"/>
        <v>5</v>
      </c>
      <c r="Z90" s="32">
        <f t="shared" si="34"/>
        <v>8</v>
      </c>
      <c r="AA90" s="32">
        <f t="shared" si="34"/>
        <v>5</v>
      </c>
      <c r="AB90" s="32">
        <f>SUM(V90:AA90)</f>
        <v>19</v>
      </c>
      <c r="AC90" s="31">
        <f>V90/$AB90</f>
        <v>0</v>
      </c>
      <c r="AD90" s="11">
        <f t="shared" ref="AD90:AH96" si="35">W90/$AB90</f>
        <v>0</v>
      </c>
      <c r="AE90" s="11">
        <f t="shared" si="35"/>
        <v>5.2631578947368418E-2</v>
      </c>
      <c r="AF90" s="11">
        <f t="shared" si="35"/>
        <v>0.26315789473684209</v>
      </c>
      <c r="AG90" s="11">
        <f t="shared" si="35"/>
        <v>0.42105263157894735</v>
      </c>
      <c r="AH90" s="11">
        <f t="shared" si="35"/>
        <v>0.26315789473684209</v>
      </c>
      <c r="AI90" s="47">
        <f t="shared" ref="AI90:AI96" si="36">+BA39</f>
        <v>4.5</v>
      </c>
      <c r="AJ90" s="47">
        <f t="shared" ref="AJ90:AJ96" si="37">+BB39</f>
        <v>0.65</v>
      </c>
      <c r="AK90" s="32">
        <f t="shared" ref="AK90:AK96" si="38">+BC39</f>
        <v>5</v>
      </c>
      <c r="AL90" s="32">
        <f t="shared" ref="AL90:AL96" si="39">+BD39</f>
        <v>5</v>
      </c>
      <c r="AM90" s="42" t="s">
        <v>129</v>
      </c>
      <c r="AN90" s="8" t="s">
        <v>130</v>
      </c>
      <c r="AO90" s="8">
        <v>19</v>
      </c>
      <c r="AU90" s="48"/>
    </row>
    <row r="91" spans="1:47" s="8" customFormat="1" ht="18" customHeight="1" x14ac:dyDescent="0.25">
      <c r="A91" s="12">
        <v>39</v>
      </c>
      <c r="B91" s="51" t="s">
        <v>55</v>
      </c>
      <c r="C91" s="51" t="s">
        <v>56</v>
      </c>
      <c r="D91" s="51" t="s">
        <v>56</v>
      </c>
      <c r="E91" s="51" t="s">
        <v>56</v>
      </c>
      <c r="F91" s="51" t="s">
        <v>56</v>
      </c>
      <c r="G91" s="51" t="s">
        <v>56</v>
      </c>
      <c r="H91" s="51" t="s">
        <v>56</v>
      </c>
      <c r="I91" s="51" t="s">
        <v>56</v>
      </c>
      <c r="J91" s="51" t="s">
        <v>56</v>
      </c>
      <c r="K91" s="51" t="s">
        <v>56</v>
      </c>
      <c r="L91" s="51" t="s">
        <v>56</v>
      </c>
      <c r="M91" s="51" t="s">
        <v>56</v>
      </c>
      <c r="N91" s="51" t="s">
        <v>56</v>
      </c>
      <c r="O91" s="51" t="s">
        <v>56</v>
      </c>
      <c r="P91" s="51" t="s">
        <v>56</v>
      </c>
      <c r="Q91" s="51" t="s">
        <v>56</v>
      </c>
      <c r="R91" s="51" t="s">
        <v>56</v>
      </c>
      <c r="S91" s="51" t="s">
        <v>56</v>
      </c>
      <c r="T91" s="51" t="s">
        <v>56</v>
      </c>
      <c r="U91" s="52" t="s">
        <v>56</v>
      </c>
      <c r="V91" s="32">
        <f t="shared" ref="V91:V96" si="40">+AN40</f>
        <v>0</v>
      </c>
      <c r="W91" s="32">
        <f t="shared" si="34"/>
        <v>0</v>
      </c>
      <c r="X91" s="32">
        <f t="shared" si="34"/>
        <v>3</v>
      </c>
      <c r="Y91" s="32">
        <f t="shared" si="34"/>
        <v>4</v>
      </c>
      <c r="Z91" s="32">
        <f t="shared" si="34"/>
        <v>6</v>
      </c>
      <c r="AA91" s="32">
        <f t="shared" si="34"/>
        <v>6</v>
      </c>
      <c r="AB91" s="32">
        <f t="shared" ref="AB91:AB96" si="41">SUM(V91:AA91)</f>
        <v>19</v>
      </c>
      <c r="AC91" s="31">
        <f t="shared" ref="AC91:AC96" si="42">V91/$AB91</f>
        <v>0</v>
      </c>
      <c r="AD91" s="11">
        <f t="shared" si="35"/>
        <v>0</v>
      </c>
      <c r="AE91" s="11">
        <f t="shared" si="35"/>
        <v>0.15789473684210525</v>
      </c>
      <c r="AF91" s="11">
        <f t="shared" si="35"/>
        <v>0.21052631578947367</v>
      </c>
      <c r="AG91" s="11">
        <f t="shared" si="35"/>
        <v>0.31578947368421051</v>
      </c>
      <c r="AH91" s="11">
        <f t="shared" si="35"/>
        <v>0.31578947368421051</v>
      </c>
      <c r="AI91" s="47">
        <f t="shared" si="36"/>
        <v>4.2300000000000004</v>
      </c>
      <c r="AJ91" s="47">
        <f t="shared" si="37"/>
        <v>0.83</v>
      </c>
      <c r="AK91" s="32">
        <f t="shared" si="38"/>
        <v>4</v>
      </c>
      <c r="AL91" s="32">
        <f t="shared" si="39"/>
        <v>5</v>
      </c>
      <c r="AM91" s="42"/>
      <c r="AN91" s="8" t="s">
        <v>131</v>
      </c>
      <c r="AO91" s="8">
        <v>0</v>
      </c>
      <c r="AU91" s="48"/>
    </row>
    <row r="92" spans="1:47" s="8" customFormat="1" ht="18" customHeight="1" x14ac:dyDescent="0.25">
      <c r="A92" s="10">
        <v>40</v>
      </c>
      <c r="B92" s="51" t="s">
        <v>57</v>
      </c>
      <c r="C92" s="51" t="s">
        <v>58</v>
      </c>
      <c r="D92" s="51" t="s">
        <v>58</v>
      </c>
      <c r="E92" s="51" t="s">
        <v>58</v>
      </c>
      <c r="F92" s="51" t="s">
        <v>58</v>
      </c>
      <c r="G92" s="51" t="s">
        <v>58</v>
      </c>
      <c r="H92" s="51" t="s">
        <v>58</v>
      </c>
      <c r="I92" s="51" t="s">
        <v>58</v>
      </c>
      <c r="J92" s="51" t="s">
        <v>58</v>
      </c>
      <c r="K92" s="51" t="s">
        <v>58</v>
      </c>
      <c r="L92" s="51" t="s">
        <v>58</v>
      </c>
      <c r="M92" s="51" t="s">
        <v>58</v>
      </c>
      <c r="N92" s="51" t="s">
        <v>58</v>
      </c>
      <c r="O92" s="51" t="s">
        <v>58</v>
      </c>
      <c r="P92" s="51" t="s">
        <v>58</v>
      </c>
      <c r="Q92" s="51" t="s">
        <v>58</v>
      </c>
      <c r="R92" s="51" t="s">
        <v>58</v>
      </c>
      <c r="S92" s="51" t="s">
        <v>58</v>
      </c>
      <c r="T92" s="51" t="s">
        <v>58</v>
      </c>
      <c r="U92" s="52" t="s">
        <v>58</v>
      </c>
      <c r="V92" s="32">
        <f t="shared" si="40"/>
        <v>0</v>
      </c>
      <c r="W92" s="32">
        <f t="shared" si="34"/>
        <v>0</v>
      </c>
      <c r="X92" s="32">
        <f t="shared" si="34"/>
        <v>3</v>
      </c>
      <c r="Y92" s="32">
        <f t="shared" si="34"/>
        <v>6</v>
      </c>
      <c r="Z92" s="32">
        <f t="shared" si="34"/>
        <v>5</v>
      </c>
      <c r="AA92" s="32">
        <f t="shared" si="34"/>
        <v>5</v>
      </c>
      <c r="AB92" s="32">
        <f t="shared" si="41"/>
        <v>19</v>
      </c>
      <c r="AC92" s="31">
        <f t="shared" si="42"/>
        <v>0</v>
      </c>
      <c r="AD92" s="11">
        <f t="shared" si="35"/>
        <v>0</v>
      </c>
      <c r="AE92" s="11">
        <f t="shared" si="35"/>
        <v>0.15789473684210525</v>
      </c>
      <c r="AF92" s="11">
        <f t="shared" si="35"/>
        <v>0.31578947368421051</v>
      </c>
      <c r="AG92" s="11">
        <f t="shared" si="35"/>
        <v>0.26315789473684209</v>
      </c>
      <c r="AH92" s="11">
        <f t="shared" si="35"/>
        <v>0.26315789473684209</v>
      </c>
      <c r="AI92" s="47">
        <f t="shared" si="36"/>
        <v>4.1399999999999997</v>
      </c>
      <c r="AJ92" s="47">
        <f t="shared" si="37"/>
        <v>0.77</v>
      </c>
      <c r="AK92" s="32">
        <f t="shared" si="38"/>
        <v>4</v>
      </c>
      <c r="AL92" s="32">
        <f t="shared" si="39"/>
        <v>4</v>
      </c>
      <c r="AM92" s="42"/>
      <c r="AU92" s="48"/>
    </row>
    <row r="93" spans="1:47" s="8" customFormat="1" ht="18" customHeight="1" x14ac:dyDescent="0.25">
      <c r="A93" s="12">
        <v>41</v>
      </c>
      <c r="B93" s="51" t="s">
        <v>59</v>
      </c>
      <c r="C93" s="51" t="s">
        <v>60</v>
      </c>
      <c r="D93" s="51" t="s">
        <v>60</v>
      </c>
      <c r="E93" s="51" t="s">
        <v>60</v>
      </c>
      <c r="F93" s="51" t="s">
        <v>60</v>
      </c>
      <c r="G93" s="51" t="s">
        <v>60</v>
      </c>
      <c r="H93" s="51" t="s">
        <v>60</v>
      </c>
      <c r="I93" s="51" t="s">
        <v>60</v>
      </c>
      <c r="J93" s="51" t="s">
        <v>60</v>
      </c>
      <c r="K93" s="51" t="s">
        <v>60</v>
      </c>
      <c r="L93" s="51" t="s">
        <v>60</v>
      </c>
      <c r="M93" s="51" t="s">
        <v>60</v>
      </c>
      <c r="N93" s="51" t="s">
        <v>60</v>
      </c>
      <c r="O93" s="51" t="s">
        <v>60</v>
      </c>
      <c r="P93" s="51" t="s">
        <v>60</v>
      </c>
      <c r="Q93" s="51" t="s">
        <v>60</v>
      </c>
      <c r="R93" s="51" t="s">
        <v>60</v>
      </c>
      <c r="S93" s="51" t="s">
        <v>60</v>
      </c>
      <c r="T93" s="51" t="s">
        <v>60</v>
      </c>
      <c r="U93" s="52" t="s">
        <v>60</v>
      </c>
      <c r="V93" s="32">
        <f t="shared" si="40"/>
        <v>0</v>
      </c>
      <c r="W93" s="32">
        <f t="shared" si="34"/>
        <v>2</v>
      </c>
      <c r="X93" s="32">
        <f t="shared" si="34"/>
        <v>3</v>
      </c>
      <c r="Y93" s="32">
        <f t="shared" si="34"/>
        <v>2</v>
      </c>
      <c r="Z93" s="32">
        <f t="shared" si="34"/>
        <v>10</v>
      </c>
      <c r="AA93" s="32">
        <f t="shared" si="34"/>
        <v>2</v>
      </c>
      <c r="AB93" s="32">
        <f t="shared" si="41"/>
        <v>19</v>
      </c>
      <c r="AC93" s="31">
        <f t="shared" si="42"/>
        <v>0</v>
      </c>
      <c r="AD93" s="11">
        <f t="shared" si="35"/>
        <v>0.10526315789473684</v>
      </c>
      <c r="AE93" s="11">
        <f t="shared" si="35"/>
        <v>0.15789473684210525</v>
      </c>
      <c r="AF93" s="11">
        <f t="shared" si="35"/>
        <v>0.10526315789473684</v>
      </c>
      <c r="AG93" s="11">
        <f t="shared" si="35"/>
        <v>0.52631578947368418</v>
      </c>
      <c r="AH93" s="11">
        <f t="shared" si="35"/>
        <v>0.10526315789473684</v>
      </c>
      <c r="AI93" s="47">
        <f t="shared" si="36"/>
        <v>4.18</v>
      </c>
      <c r="AJ93" s="47">
        <f t="shared" si="37"/>
        <v>1.1299999999999999</v>
      </c>
      <c r="AK93" s="32">
        <f t="shared" si="38"/>
        <v>5</v>
      </c>
      <c r="AL93" s="32">
        <f t="shared" si="39"/>
        <v>5</v>
      </c>
      <c r="AM93" s="42"/>
      <c r="AU93" s="48"/>
    </row>
    <row r="94" spans="1:47" s="8" customFormat="1" ht="18" customHeight="1" x14ac:dyDescent="0.25">
      <c r="A94" s="10">
        <v>42</v>
      </c>
      <c r="B94" s="51" t="s">
        <v>61</v>
      </c>
      <c r="C94" s="51" t="s">
        <v>62</v>
      </c>
      <c r="D94" s="51" t="s">
        <v>62</v>
      </c>
      <c r="E94" s="51" t="s">
        <v>62</v>
      </c>
      <c r="F94" s="51" t="s">
        <v>62</v>
      </c>
      <c r="G94" s="51" t="s">
        <v>62</v>
      </c>
      <c r="H94" s="51" t="s">
        <v>62</v>
      </c>
      <c r="I94" s="51" t="s">
        <v>62</v>
      </c>
      <c r="J94" s="51" t="s">
        <v>62</v>
      </c>
      <c r="K94" s="51" t="s">
        <v>62</v>
      </c>
      <c r="L94" s="51" t="s">
        <v>62</v>
      </c>
      <c r="M94" s="51" t="s">
        <v>62</v>
      </c>
      <c r="N94" s="51" t="s">
        <v>62</v>
      </c>
      <c r="O94" s="51" t="s">
        <v>62</v>
      </c>
      <c r="P94" s="51" t="s">
        <v>62</v>
      </c>
      <c r="Q94" s="51" t="s">
        <v>62</v>
      </c>
      <c r="R94" s="51" t="s">
        <v>62</v>
      </c>
      <c r="S94" s="51" t="s">
        <v>62</v>
      </c>
      <c r="T94" s="51" t="s">
        <v>62</v>
      </c>
      <c r="U94" s="52" t="s">
        <v>62</v>
      </c>
      <c r="V94" s="32">
        <f t="shared" si="40"/>
        <v>0</v>
      </c>
      <c r="W94" s="32">
        <f t="shared" si="34"/>
        <v>1</v>
      </c>
      <c r="X94" s="32">
        <f t="shared" si="34"/>
        <v>3</v>
      </c>
      <c r="Y94" s="32">
        <f t="shared" si="34"/>
        <v>6</v>
      </c>
      <c r="Z94" s="32">
        <f t="shared" si="34"/>
        <v>6</v>
      </c>
      <c r="AA94" s="32">
        <f t="shared" si="34"/>
        <v>3</v>
      </c>
      <c r="AB94" s="32">
        <f t="shared" si="41"/>
        <v>19</v>
      </c>
      <c r="AC94" s="31">
        <f t="shared" si="42"/>
        <v>0</v>
      </c>
      <c r="AD94" s="11">
        <f t="shared" si="35"/>
        <v>5.2631578947368418E-2</v>
      </c>
      <c r="AE94" s="11">
        <f t="shared" si="35"/>
        <v>0.15789473684210525</v>
      </c>
      <c r="AF94" s="11">
        <f t="shared" si="35"/>
        <v>0.31578947368421051</v>
      </c>
      <c r="AG94" s="11">
        <f t="shared" si="35"/>
        <v>0.31578947368421051</v>
      </c>
      <c r="AH94" s="11">
        <f t="shared" si="35"/>
        <v>0.15789473684210525</v>
      </c>
      <c r="AI94" s="47">
        <f t="shared" si="36"/>
        <v>4.0599999999999996</v>
      </c>
      <c r="AJ94" s="47">
        <f t="shared" si="37"/>
        <v>0.93</v>
      </c>
      <c r="AK94" s="32">
        <f t="shared" si="38"/>
        <v>4</v>
      </c>
      <c r="AL94" s="32">
        <f t="shared" si="39"/>
        <v>4</v>
      </c>
      <c r="AM94" s="42"/>
      <c r="AU94" s="48"/>
    </row>
    <row r="95" spans="1:47" s="8" customFormat="1" ht="18" customHeight="1" x14ac:dyDescent="0.25">
      <c r="A95" s="12">
        <v>43</v>
      </c>
      <c r="B95" s="51" t="s">
        <v>63</v>
      </c>
      <c r="C95" s="51" t="s">
        <v>64</v>
      </c>
      <c r="D95" s="51" t="s">
        <v>64</v>
      </c>
      <c r="E95" s="51" t="s">
        <v>64</v>
      </c>
      <c r="F95" s="51" t="s">
        <v>64</v>
      </c>
      <c r="G95" s="51" t="s">
        <v>64</v>
      </c>
      <c r="H95" s="51" t="s">
        <v>64</v>
      </c>
      <c r="I95" s="51" t="s">
        <v>64</v>
      </c>
      <c r="J95" s="51" t="s">
        <v>64</v>
      </c>
      <c r="K95" s="51" t="s">
        <v>64</v>
      </c>
      <c r="L95" s="51" t="s">
        <v>64</v>
      </c>
      <c r="M95" s="51" t="s">
        <v>64</v>
      </c>
      <c r="N95" s="51" t="s">
        <v>64</v>
      </c>
      <c r="O95" s="51" t="s">
        <v>64</v>
      </c>
      <c r="P95" s="51" t="s">
        <v>64</v>
      </c>
      <c r="Q95" s="51" t="s">
        <v>64</v>
      </c>
      <c r="R95" s="51" t="s">
        <v>64</v>
      </c>
      <c r="S95" s="51" t="s">
        <v>64</v>
      </c>
      <c r="T95" s="51" t="s">
        <v>64</v>
      </c>
      <c r="U95" s="52" t="s">
        <v>64</v>
      </c>
      <c r="V95" s="32">
        <f t="shared" si="40"/>
        <v>1</v>
      </c>
      <c r="W95" s="32">
        <f t="shared" si="34"/>
        <v>0</v>
      </c>
      <c r="X95" s="32">
        <f t="shared" si="34"/>
        <v>5</v>
      </c>
      <c r="Y95" s="32">
        <f t="shared" si="34"/>
        <v>3</v>
      </c>
      <c r="Z95" s="32">
        <f t="shared" si="34"/>
        <v>8</v>
      </c>
      <c r="AA95" s="32">
        <f t="shared" si="34"/>
        <v>2</v>
      </c>
      <c r="AB95" s="32">
        <f t="shared" si="41"/>
        <v>19</v>
      </c>
      <c r="AC95" s="31">
        <f t="shared" si="42"/>
        <v>5.2631578947368418E-2</v>
      </c>
      <c r="AD95" s="11">
        <f t="shared" si="35"/>
        <v>0</v>
      </c>
      <c r="AE95" s="11">
        <f t="shared" si="35"/>
        <v>0.26315789473684209</v>
      </c>
      <c r="AF95" s="11">
        <f t="shared" si="35"/>
        <v>0.15789473684210525</v>
      </c>
      <c r="AG95" s="11">
        <f t="shared" si="35"/>
        <v>0.42105263157894735</v>
      </c>
      <c r="AH95" s="11">
        <f t="shared" si="35"/>
        <v>0.10526315789473684</v>
      </c>
      <c r="AI95" s="47">
        <f t="shared" si="36"/>
        <v>4</v>
      </c>
      <c r="AJ95" s="47">
        <f t="shared" si="37"/>
        <v>1.17</v>
      </c>
      <c r="AK95" s="32">
        <f t="shared" si="38"/>
        <v>4</v>
      </c>
      <c r="AL95" s="32">
        <f t="shared" si="39"/>
        <v>5</v>
      </c>
      <c r="AM95" s="42"/>
      <c r="AU95" s="48"/>
    </row>
    <row r="96" spans="1:47" s="8" customFormat="1" ht="18" customHeight="1" x14ac:dyDescent="0.25">
      <c r="A96" s="10">
        <v>44</v>
      </c>
      <c r="B96" s="51" t="s">
        <v>65</v>
      </c>
      <c r="C96" s="51" t="s">
        <v>66</v>
      </c>
      <c r="D96" s="51" t="s">
        <v>66</v>
      </c>
      <c r="E96" s="51" t="s">
        <v>66</v>
      </c>
      <c r="F96" s="51" t="s">
        <v>66</v>
      </c>
      <c r="G96" s="51" t="s">
        <v>66</v>
      </c>
      <c r="H96" s="51" t="s">
        <v>66</v>
      </c>
      <c r="I96" s="51" t="s">
        <v>66</v>
      </c>
      <c r="J96" s="51" t="s">
        <v>66</v>
      </c>
      <c r="K96" s="51" t="s">
        <v>66</v>
      </c>
      <c r="L96" s="51" t="s">
        <v>66</v>
      </c>
      <c r="M96" s="51" t="s">
        <v>66</v>
      </c>
      <c r="N96" s="51" t="s">
        <v>66</v>
      </c>
      <c r="O96" s="51" t="s">
        <v>66</v>
      </c>
      <c r="P96" s="51" t="s">
        <v>66</v>
      </c>
      <c r="Q96" s="51" t="s">
        <v>66</v>
      </c>
      <c r="R96" s="51" t="s">
        <v>66</v>
      </c>
      <c r="S96" s="51" t="s">
        <v>66</v>
      </c>
      <c r="T96" s="51" t="s">
        <v>66</v>
      </c>
      <c r="U96" s="52" t="s">
        <v>66</v>
      </c>
      <c r="V96" s="32">
        <f t="shared" si="40"/>
        <v>0</v>
      </c>
      <c r="W96" s="32">
        <f t="shared" si="34"/>
        <v>1</v>
      </c>
      <c r="X96" s="32">
        <f t="shared" si="34"/>
        <v>3</v>
      </c>
      <c r="Y96" s="32">
        <f t="shared" si="34"/>
        <v>2</v>
      </c>
      <c r="Z96" s="32">
        <f t="shared" si="34"/>
        <v>8</v>
      </c>
      <c r="AA96" s="32">
        <f t="shared" si="34"/>
        <v>5</v>
      </c>
      <c r="AB96" s="32">
        <f t="shared" si="41"/>
        <v>19</v>
      </c>
      <c r="AC96" s="31">
        <f t="shared" si="42"/>
        <v>0</v>
      </c>
      <c r="AD96" s="11">
        <f t="shared" si="35"/>
        <v>5.2631578947368418E-2</v>
      </c>
      <c r="AE96" s="11">
        <f t="shared" si="35"/>
        <v>0.15789473684210525</v>
      </c>
      <c r="AF96" s="11">
        <f t="shared" si="35"/>
        <v>0.10526315789473684</v>
      </c>
      <c r="AG96" s="11">
        <f t="shared" si="35"/>
        <v>0.42105263157894735</v>
      </c>
      <c r="AH96" s="11">
        <f t="shared" si="35"/>
        <v>0.26315789473684209</v>
      </c>
      <c r="AI96" s="47">
        <f t="shared" si="36"/>
        <v>4.21</v>
      </c>
      <c r="AJ96" s="47">
        <f t="shared" si="37"/>
        <v>1.05</v>
      </c>
      <c r="AK96" s="32">
        <f t="shared" si="38"/>
        <v>5</v>
      </c>
      <c r="AL96" s="32">
        <f t="shared" si="39"/>
        <v>5</v>
      </c>
      <c r="AM96" s="42"/>
      <c r="AU96" s="48"/>
    </row>
    <row r="97" spans="1:47" x14ac:dyDescent="0.25">
      <c r="AN97" s="8"/>
      <c r="AO97" s="8"/>
      <c r="AP97" s="8"/>
      <c r="AQ97" s="8"/>
      <c r="AR97" s="8"/>
    </row>
    <row r="98" spans="1:47" ht="24.75" customHeight="1" x14ac:dyDescent="0.25">
      <c r="AN98" s="8"/>
      <c r="AO98" s="8"/>
      <c r="AP98" s="8"/>
    </row>
    <row r="99" spans="1:47" s="18" customFormat="1" ht="20.25" customHeight="1" x14ac:dyDescent="0.25">
      <c r="A99" s="56" t="s">
        <v>67</v>
      </c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56"/>
      <c r="AL99" s="56"/>
      <c r="AM99" s="42"/>
      <c r="AN99" s="8"/>
      <c r="AO99" s="8"/>
      <c r="AP99" s="8"/>
      <c r="AU99" s="49"/>
    </row>
    <row r="100" spans="1:47" ht="15" customHeight="1" x14ac:dyDescent="0.25"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8" t="s">
        <v>7</v>
      </c>
      <c r="W100" s="58"/>
      <c r="X100" s="58"/>
      <c r="Y100" s="58"/>
      <c r="Z100" s="58"/>
      <c r="AA100" s="58"/>
      <c r="AC100" s="58" t="s">
        <v>8</v>
      </c>
      <c r="AD100" s="58"/>
      <c r="AE100" s="58"/>
      <c r="AF100" s="58"/>
      <c r="AG100" s="58"/>
      <c r="AH100" s="58"/>
      <c r="AI100" s="60" t="s">
        <v>9</v>
      </c>
      <c r="AJ100" s="60"/>
      <c r="AK100" s="60"/>
      <c r="AL100" s="60"/>
      <c r="AN100" s="8"/>
      <c r="AO100" s="8"/>
      <c r="AP100" s="8"/>
    </row>
    <row r="101" spans="1:47" ht="24.75" customHeight="1" x14ac:dyDescent="0.25"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9"/>
      <c r="W101" s="59"/>
      <c r="X101" s="59"/>
      <c r="Y101" s="59"/>
      <c r="Z101" s="59"/>
      <c r="AA101" s="59"/>
      <c r="AC101" s="59"/>
      <c r="AD101" s="59"/>
      <c r="AE101" s="59"/>
      <c r="AF101" s="59"/>
      <c r="AG101" s="59"/>
      <c r="AH101" s="59"/>
      <c r="AI101" s="60"/>
      <c r="AJ101" s="60"/>
      <c r="AK101" s="60"/>
      <c r="AL101" s="60"/>
      <c r="AN101" s="8"/>
      <c r="AO101" s="8"/>
      <c r="AP101" s="8"/>
    </row>
    <row r="102" spans="1:47" s="8" customFormat="1" ht="31.5" customHeight="1" x14ac:dyDescent="0.25">
      <c r="A102" s="6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7">
        <v>1</v>
      </c>
      <c r="W102" s="7">
        <v>2</v>
      </c>
      <c r="X102" s="7">
        <v>3</v>
      </c>
      <c r="Y102" s="7">
        <v>4</v>
      </c>
      <c r="Z102" s="7">
        <v>5</v>
      </c>
      <c r="AA102" s="7" t="s">
        <v>10</v>
      </c>
      <c r="AB102" s="21" t="s">
        <v>11</v>
      </c>
      <c r="AC102" s="7">
        <v>1</v>
      </c>
      <c r="AD102" s="7">
        <v>2</v>
      </c>
      <c r="AE102" s="7">
        <v>3</v>
      </c>
      <c r="AF102" s="7">
        <v>4</v>
      </c>
      <c r="AG102" s="7">
        <v>5</v>
      </c>
      <c r="AH102" s="7" t="s">
        <v>10</v>
      </c>
      <c r="AI102" s="36" t="s">
        <v>12</v>
      </c>
      <c r="AJ102" s="36" t="s">
        <v>13</v>
      </c>
      <c r="AK102" s="22" t="s">
        <v>14</v>
      </c>
      <c r="AL102" s="27" t="s">
        <v>15</v>
      </c>
      <c r="AM102" s="42"/>
      <c r="AU102" s="48"/>
    </row>
    <row r="103" spans="1:47" s="9" customFormat="1" ht="18.75" customHeight="1" x14ac:dyDescent="0.25">
      <c r="A103" s="53" t="s">
        <v>68</v>
      </c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19"/>
      <c r="W103" s="19"/>
      <c r="X103" s="19"/>
      <c r="Y103" s="19"/>
      <c r="Z103" s="19"/>
      <c r="AA103" s="19"/>
      <c r="AB103" s="23"/>
      <c r="AC103" s="20"/>
      <c r="AD103" s="20"/>
      <c r="AE103" s="20"/>
      <c r="AF103" s="20"/>
      <c r="AG103" s="20"/>
      <c r="AH103" s="20"/>
      <c r="AI103" s="39"/>
      <c r="AJ103" s="39"/>
      <c r="AK103" s="19"/>
      <c r="AL103" s="30"/>
      <c r="AM103" s="42"/>
      <c r="AN103" s="8"/>
      <c r="AO103" s="8"/>
      <c r="AP103" s="8"/>
      <c r="AU103" s="50"/>
    </row>
    <row r="104" spans="1:47" s="9" customFormat="1" ht="18" customHeight="1" x14ac:dyDescent="0.25">
      <c r="A104" s="12">
        <v>45</v>
      </c>
      <c r="B104" s="51" t="s">
        <v>69</v>
      </c>
      <c r="C104" s="51" t="s">
        <v>70</v>
      </c>
      <c r="D104" s="51" t="s">
        <v>70</v>
      </c>
      <c r="E104" s="51" t="s">
        <v>70</v>
      </c>
      <c r="F104" s="51" t="s">
        <v>70</v>
      </c>
      <c r="G104" s="51" t="s">
        <v>70</v>
      </c>
      <c r="H104" s="51" t="s">
        <v>70</v>
      </c>
      <c r="I104" s="51" t="s">
        <v>70</v>
      </c>
      <c r="J104" s="51" t="s">
        <v>70</v>
      </c>
      <c r="K104" s="51" t="s">
        <v>70</v>
      </c>
      <c r="L104" s="51" t="s">
        <v>70</v>
      </c>
      <c r="M104" s="51" t="s">
        <v>70</v>
      </c>
      <c r="N104" s="51" t="s">
        <v>70</v>
      </c>
      <c r="O104" s="51" t="s">
        <v>70</v>
      </c>
      <c r="P104" s="51" t="s">
        <v>70</v>
      </c>
      <c r="Q104" s="51" t="s">
        <v>70</v>
      </c>
      <c r="R104" s="51" t="s">
        <v>70</v>
      </c>
      <c r="S104" s="51" t="s">
        <v>70</v>
      </c>
      <c r="T104" s="51" t="s">
        <v>70</v>
      </c>
      <c r="U104" s="52" t="s">
        <v>70</v>
      </c>
      <c r="V104" s="32">
        <f>+AN46</f>
        <v>0</v>
      </c>
      <c r="W104" s="32">
        <f t="shared" ref="W104:AA108" si="43">+AO46</f>
        <v>5</v>
      </c>
      <c r="X104" s="32">
        <f t="shared" si="43"/>
        <v>4</v>
      </c>
      <c r="Y104" s="32">
        <f t="shared" si="43"/>
        <v>8</v>
      </c>
      <c r="Z104" s="32">
        <f t="shared" si="43"/>
        <v>2</v>
      </c>
      <c r="AA104" s="32">
        <f t="shared" si="43"/>
        <v>0</v>
      </c>
      <c r="AB104" s="32">
        <f t="shared" ref="AB104:AB108" si="44">SUM(V104:AA104)</f>
        <v>19</v>
      </c>
      <c r="AC104" s="31">
        <f>V104/$AB104</f>
        <v>0</v>
      </c>
      <c r="AD104" s="11">
        <f t="shared" ref="AD104:AH108" si="45">W104/$AB104</f>
        <v>0.26315789473684209</v>
      </c>
      <c r="AE104" s="11">
        <f t="shared" si="45"/>
        <v>0.21052631578947367</v>
      </c>
      <c r="AF104" s="11">
        <f t="shared" si="45"/>
        <v>0.42105263157894735</v>
      </c>
      <c r="AG104" s="11">
        <f t="shared" si="45"/>
        <v>0.10526315789473684</v>
      </c>
      <c r="AH104" s="11">
        <f t="shared" si="45"/>
        <v>0</v>
      </c>
      <c r="AI104" s="47">
        <f t="shared" ref="AI104:AI108" si="46">+BA46</f>
        <v>3.37</v>
      </c>
      <c r="AJ104" s="47">
        <f t="shared" ref="AJ104:AJ108" si="47">+BB46</f>
        <v>1.01</v>
      </c>
      <c r="AK104" s="32">
        <f t="shared" ref="AK104:AK108" si="48">+BC46</f>
        <v>4</v>
      </c>
      <c r="AL104" s="32">
        <f t="shared" ref="AL104:AL108" si="49">+BD46</f>
        <v>4</v>
      </c>
      <c r="AM104" s="42"/>
      <c r="AN104" s="8"/>
      <c r="AO104" s="8"/>
      <c r="AP104" s="8"/>
      <c r="AU104" s="50"/>
    </row>
    <row r="105" spans="1:47" s="9" customFormat="1" ht="18" customHeight="1" x14ac:dyDescent="0.25">
      <c r="A105" s="12">
        <v>46</v>
      </c>
      <c r="B105" s="51" t="s">
        <v>71</v>
      </c>
      <c r="C105" s="51" t="s">
        <v>72</v>
      </c>
      <c r="D105" s="51" t="s">
        <v>72</v>
      </c>
      <c r="E105" s="51" t="s">
        <v>72</v>
      </c>
      <c r="F105" s="51" t="s">
        <v>72</v>
      </c>
      <c r="G105" s="51" t="s">
        <v>72</v>
      </c>
      <c r="H105" s="51" t="s">
        <v>72</v>
      </c>
      <c r="I105" s="51" t="s">
        <v>72</v>
      </c>
      <c r="J105" s="51" t="s">
        <v>72</v>
      </c>
      <c r="K105" s="51" t="s">
        <v>72</v>
      </c>
      <c r="L105" s="51" t="s">
        <v>72</v>
      </c>
      <c r="M105" s="51" t="s">
        <v>72</v>
      </c>
      <c r="N105" s="51" t="s">
        <v>72</v>
      </c>
      <c r="O105" s="51" t="s">
        <v>72</v>
      </c>
      <c r="P105" s="51" t="s">
        <v>72</v>
      </c>
      <c r="Q105" s="51" t="s">
        <v>72</v>
      </c>
      <c r="R105" s="51" t="s">
        <v>72</v>
      </c>
      <c r="S105" s="51" t="s">
        <v>72</v>
      </c>
      <c r="T105" s="51" t="s">
        <v>72</v>
      </c>
      <c r="U105" s="52" t="s">
        <v>72</v>
      </c>
      <c r="V105" s="32">
        <f t="shared" ref="V105:V108" si="50">+AN47</f>
        <v>0</v>
      </c>
      <c r="W105" s="32">
        <f t="shared" si="43"/>
        <v>0</v>
      </c>
      <c r="X105" s="32">
        <f t="shared" si="43"/>
        <v>1</v>
      </c>
      <c r="Y105" s="32">
        <f t="shared" si="43"/>
        <v>7</v>
      </c>
      <c r="Z105" s="32">
        <f t="shared" si="43"/>
        <v>8</v>
      </c>
      <c r="AA105" s="32">
        <f t="shared" si="43"/>
        <v>3</v>
      </c>
      <c r="AB105" s="32">
        <f t="shared" si="44"/>
        <v>19</v>
      </c>
      <c r="AC105" s="31">
        <f t="shared" ref="AC105:AC108" si="51">V105/$AB105</f>
        <v>0</v>
      </c>
      <c r="AD105" s="11">
        <f t="shared" si="45"/>
        <v>0</v>
      </c>
      <c r="AE105" s="11">
        <f t="shared" si="45"/>
        <v>5.2631578947368418E-2</v>
      </c>
      <c r="AF105" s="11">
        <f t="shared" si="45"/>
        <v>0.36842105263157893</v>
      </c>
      <c r="AG105" s="11">
        <f t="shared" si="45"/>
        <v>0.42105263157894735</v>
      </c>
      <c r="AH105" s="11">
        <f t="shared" si="45"/>
        <v>0.15789473684210525</v>
      </c>
      <c r="AI105" s="47">
        <f t="shared" si="46"/>
        <v>4.4400000000000004</v>
      </c>
      <c r="AJ105" s="47">
        <f t="shared" si="47"/>
        <v>0.63</v>
      </c>
      <c r="AK105" s="32">
        <f t="shared" si="48"/>
        <v>5</v>
      </c>
      <c r="AL105" s="32">
        <f t="shared" si="49"/>
        <v>5</v>
      </c>
      <c r="AM105" s="42"/>
      <c r="AN105" s="8"/>
      <c r="AO105" s="8"/>
      <c r="AP105" s="8"/>
      <c r="AU105" s="50"/>
    </row>
    <row r="106" spans="1:47" s="9" customFormat="1" ht="18" customHeight="1" x14ac:dyDescent="0.25">
      <c r="A106" s="12">
        <v>47</v>
      </c>
      <c r="B106" s="51" t="s">
        <v>73</v>
      </c>
      <c r="C106" s="51" t="s">
        <v>74</v>
      </c>
      <c r="D106" s="51" t="s">
        <v>74</v>
      </c>
      <c r="E106" s="51" t="s">
        <v>74</v>
      </c>
      <c r="F106" s="51" t="s">
        <v>74</v>
      </c>
      <c r="G106" s="51" t="s">
        <v>74</v>
      </c>
      <c r="H106" s="51" t="s">
        <v>74</v>
      </c>
      <c r="I106" s="51" t="s">
        <v>74</v>
      </c>
      <c r="J106" s="51" t="s">
        <v>74</v>
      </c>
      <c r="K106" s="51" t="s">
        <v>74</v>
      </c>
      <c r="L106" s="51" t="s">
        <v>74</v>
      </c>
      <c r="M106" s="51" t="s">
        <v>74</v>
      </c>
      <c r="N106" s="51" t="s">
        <v>74</v>
      </c>
      <c r="O106" s="51" t="s">
        <v>74</v>
      </c>
      <c r="P106" s="51" t="s">
        <v>74</v>
      </c>
      <c r="Q106" s="51" t="s">
        <v>74</v>
      </c>
      <c r="R106" s="51" t="s">
        <v>74</v>
      </c>
      <c r="S106" s="51" t="s">
        <v>74</v>
      </c>
      <c r="T106" s="51" t="s">
        <v>74</v>
      </c>
      <c r="U106" s="52" t="s">
        <v>74</v>
      </c>
      <c r="V106" s="32">
        <f t="shared" si="50"/>
        <v>1</v>
      </c>
      <c r="W106" s="32">
        <f t="shared" si="43"/>
        <v>0</v>
      </c>
      <c r="X106" s="32">
        <f t="shared" si="43"/>
        <v>5</v>
      </c>
      <c r="Y106" s="32">
        <f t="shared" si="43"/>
        <v>6</v>
      </c>
      <c r="Z106" s="32">
        <f t="shared" si="43"/>
        <v>6</v>
      </c>
      <c r="AA106" s="32">
        <f t="shared" si="43"/>
        <v>1</v>
      </c>
      <c r="AB106" s="32">
        <f t="shared" si="44"/>
        <v>19</v>
      </c>
      <c r="AC106" s="31">
        <f t="shared" si="51"/>
        <v>5.2631578947368418E-2</v>
      </c>
      <c r="AD106" s="11">
        <f t="shared" si="45"/>
        <v>0</v>
      </c>
      <c r="AE106" s="11">
        <f t="shared" si="45"/>
        <v>0.26315789473684209</v>
      </c>
      <c r="AF106" s="11">
        <f t="shared" si="45"/>
        <v>0.31578947368421051</v>
      </c>
      <c r="AG106" s="11">
        <f t="shared" si="45"/>
        <v>0.31578947368421051</v>
      </c>
      <c r="AH106" s="11">
        <f t="shared" si="45"/>
        <v>5.2631578947368418E-2</v>
      </c>
      <c r="AI106" s="47">
        <f t="shared" si="46"/>
        <v>3.89</v>
      </c>
      <c r="AJ106" s="47">
        <f t="shared" si="47"/>
        <v>1.08</v>
      </c>
      <c r="AK106" s="32">
        <f t="shared" si="48"/>
        <v>4</v>
      </c>
      <c r="AL106" s="32">
        <f t="shared" si="49"/>
        <v>4</v>
      </c>
      <c r="AM106" s="44"/>
      <c r="AU106" s="50"/>
    </row>
    <row r="107" spans="1:47" s="9" customFormat="1" ht="18" customHeight="1" x14ac:dyDescent="0.25">
      <c r="A107" s="12">
        <v>48</v>
      </c>
      <c r="B107" s="51" t="s">
        <v>75</v>
      </c>
      <c r="C107" s="51" t="s">
        <v>76</v>
      </c>
      <c r="D107" s="51" t="s">
        <v>76</v>
      </c>
      <c r="E107" s="51" t="s">
        <v>76</v>
      </c>
      <c r="F107" s="51" t="s">
        <v>76</v>
      </c>
      <c r="G107" s="51" t="s">
        <v>76</v>
      </c>
      <c r="H107" s="51" t="s">
        <v>76</v>
      </c>
      <c r="I107" s="51" t="s">
        <v>76</v>
      </c>
      <c r="J107" s="51" t="s">
        <v>76</v>
      </c>
      <c r="K107" s="51" t="s">
        <v>76</v>
      </c>
      <c r="L107" s="51" t="s">
        <v>76</v>
      </c>
      <c r="M107" s="51" t="s">
        <v>76</v>
      </c>
      <c r="N107" s="51" t="s">
        <v>76</v>
      </c>
      <c r="O107" s="51" t="s">
        <v>76</v>
      </c>
      <c r="P107" s="51" t="s">
        <v>76</v>
      </c>
      <c r="Q107" s="51" t="s">
        <v>76</v>
      </c>
      <c r="R107" s="51" t="s">
        <v>76</v>
      </c>
      <c r="S107" s="51" t="s">
        <v>76</v>
      </c>
      <c r="T107" s="51" t="s">
        <v>76</v>
      </c>
      <c r="U107" s="52" t="s">
        <v>76</v>
      </c>
      <c r="V107" s="32">
        <f t="shared" si="50"/>
        <v>0</v>
      </c>
      <c r="W107" s="32">
        <f t="shared" si="43"/>
        <v>1</v>
      </c>
      <c r="X107" s="32">
        <f t="shared" si="43"/>
        <v>5</v>
      </c>
      <c r="Y107" s="32">
        <f t="shared" si="43"/>
        <v>6</v>
      </c>
      <c r="Z107" s="32">
        <f t="shared" si="43"/>
        <v>3</v>
      </c>
      <c r="AA107" s="32">
        <f t="shared" si="43"/>
        <v>4</v>
      </c>
      <c r="AB107" s="32">
        <f t="shared" si="44"/>
        <v>19</v>
      </c>
      <c r="AC107" s="31">
        <f t="shared" si="51"/>
        <v>0</v>
      </c>
      <c r="AD107" s="11">
        <f t="shared" si="45"/>
        <v>5.2631578947368418E-2</v>
      </c>
      <c r="AE107" s="11">
        <f t="shared" si="45"/>
        <v>0.26315789473684209</v>
      </c>
      <c r="AF107" s="11">
        <f t="shared" si="45"/>
        <v>0.31578947368421051</v>
      </c>
      <c r="AG107" s="11">
        <f t="shared" si="45"/>
        <v>0.15789473684210525</v>
      </c>
      <c r="AH107" s="11">
        <f t="shared" si="45"/>
        <v>0.21052631578947367</v>
      </c>
      <c r="AI107" s="47">
        <f t="shared" si="46"/>
        <v>3.73</v>
      </c>
      <c r="AJ107" s="47">
        <f t="shared" si="47"/>
        <v>0.88</v>
      </c>
      <c r="AK107" s="32">
        <f t="shared" si="48"/>
        <v>4</v>
      </c>
      <c r="AL107" s="32">
        <f t="shared" si="49"/>
        <v>4</v>
      </c>
      <c r="AM107" s="44"/>
      <c r="AU107" s="50"/>
    </row>
    <row r="108" spans="1:47" s="9" customFormat="1" ht="18" customHeight="1" x14ac:dyDescent="0.25">
      <c r="A108" s="12">
        <v>49</v>
      </c>
      <c r="B108" s="51" t="s">
        <v>77</v>
      </c>
      <c r="C108" s="51" t="s">
        <v>78</v>
      </c>
      <c r="D108" s="51" t="s">
        <v>78</v>
      </c>
      <c r="E108" s="51" t="s">
        <v>78</v>
      </c>
      <c r="F108" s="51" t="s">
        <v>78</v>
      </c>
      <c r="G108" s="51" t="s">
        <v>78</v>
      </c>
      <c r="H108" s="51" t="s">
        <v>78</v>
      </c>
      <c r="I108" s="51" t="s">
        <v>78</v>
      </c>
      <c r="J108" s="51" t="s">
        <v>78</v>
      </c>
      <c r="K108" s="51" t="s">
        <v>78</v>
      </c>
      <c r="L108" s="51" t="s">
        <v>78</v>
      </c>
      <c r="M108" s="51" t="s">
        <v>78</v>
      </c>
      <c r="N108" s="51" t="s">
        <v>78</v>
      </c>
      <c r="O108" s="51" t="s">
        <v>78</v>
      </c>
      <c r="P108" s="51" t="s">
        <v>78</v>
      </c>
      <c r="Q108" s="51" t="s">
        <v>78</v>
      </c>
      <c r="R108" s="51" t="s">
        <v>78</v>
      </c>
      <c r="S108" s="51" t="s">
        <v>78</v>
      </c>
      <c r="T108" s="51" t="s">
        <v>78</v>
      </c>
      <c r="U108" s="52" t="s">
        <v>78</v>
      </c>
      <c r="V108" s="32">
        <f t="shared" si="50"/>
        <v>0</v>
      </c>
      <c r="W108" s="32">
        <f t="shared" si="43"/>
        <v>3</v>
      </c>
      <c r="X108" s="32">
        <f t="shared" si="43"/>
        <v>2</v>
      </c>
      <c r="Y108" s="32">
        <f t="shared" si="43"/>
        <v>9</v>
      </c>
      <c r="Z108" s="32">
        <f t="shared" si="43"/>
        <v>5</v>
      </c>
      <c r="AA108" s="32">
        <f t="shared" si="43"/>
        <v>0</v>
      </c>
      <c r="AB108" s="32">
        <f t="shared" si="44"/>
        <v>19</v>
      </c>
      <c r="AC108" s="31">
        <f t="shared" si="51"/>
        <v>0</v>
      </c>
      <c r="AD108" s="11">
        <f t="shared" si="45"/>
        <v>0.15789473684210525</v>
      </c>
      <c r="AE108" s="11">
        <f t="shared" si="45"/>
        <v>0.10526315789473684</v>
      </c>
      <c r="AF108" s="11">
        <f t="shared" si="45"/>
        <v>0.47368421052631576</v>
      </c>
      <c r="AG108" s="11">
        <f t="shared" si="45"/>
        <v>0.26315789473684209</v>
      </c>
      <c r="AH108" s="11">
        <f t="shared" si="45"/>
        <v>0</v>
      </c>
      <c r="AI108" s="47">
        <f t="shared" si="46"/>
        <v>3.84</v>
      </c>
      <c r="AJ108" s="47">
        <f t="shared" si="47"/>
        <v>1.01</v>
      </c>
      <c r="AK108" s="32">
        <f t="shared" si="48"/>
        <v>4</v>
      </c>
      <c r="AL108" s="32">
        <f t="shared" si="49"/>
        <v>4</v>
      </c>
      <c r="AM108" s="44"/>
      <c r="AU108" s="50"/>
    </row>
    <row r="109" spans="1:47" s="9" customFormat="1" ht="18.75" customHeight="1" x14ac:dyDescent="0.25">
      <c r="A109" s="53" t="s">
        <v>79</v>
      </c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19"/>
      <c r="W109" s="19"/>
      <c r="X109" s="19"/>
      <c r="Y109" s="19"/>
      <c r="Z109" s="19"/>
      <c r="AA109" s="19"/>
      <c r="AB109" s="23"/>
      <c r="AC109" s="20"/>
      <c r="AD109" s="20"/>
      <c r="AE109" s="20"/>
      <c r="AF109" s="20"/>
      <c r="AG109" s="20"/>
      <c r="AH109" s="20"/>
      <c r="AI109" s="39"/>
      <c r="AJ109" s="39"/>
      <c r="AK109" s="19"/>
      <c r="AL109" s="30"/>
      <c r="AM109" s="44"/>
      <c r="AU109" s="50"/>
    </row>
    <row r="110" spans="1:47" s="9" customFormat="1" ht="18" customHeight="1" x14ac:dyDescent="0.25">
      <c r="A110" s="12">
        <v>50</v>
      </c>
      <c r="B110" s="51" t="s">
        <v>80</v>
      </c>
      <c r="C110" s="51" t="s">
        <v>81</v>
      </c>
      <c r="D110" s="51" t="s">
        <v>81</v>
      </c>
      <c r="E110" s="51" t="s">
        <v>81</v>
      </c>
      <c r="F110" s="51" t="s">
        <v>81</v>
      </c>
      <c r="G110" s="51" t="s">
        <v>81</v>
      </c>
      <c r="H110" s="51" t="s">
        <v>81</v>
      </c>
      <c r="I110" s="51" t="s">
        <v>81</v>
      </c>
      <c r="J110" s="51" t="s">
        <v>81</v>
      </c>
      <c r="K110" s="51" t="s">
        <v>81</v>
      </c>
      <c r="L110" s="51" t="s">
        <v>81</v>
      </c>
      <c r="M110" s="51" t="s">
        <v>81</v>
      </c>
      <c r="N110" s="51" t="s">
        <v>81</v>
      </c>
      <c r="O110" s="51" t="s">
        <v>81</v>
      </c>
      <c r="P110" s="51" t="s">
        <v>81</v>
      </c>
      <c r="Q110" s="51" t="s">
        <v>81</v>
      </c>
      <c r="R110" s="51" t="s">
        <v>81</v>
      </c>
      <c r="S110" s="51" t="s">
        <v>81</v>
      </c>
      <c r="T110" s="51" t="s">
        <v>81</v>
      </c>
      <c r="U110" s="52" t="s">
        <v>81</v>
      </c>
      <c r="V110" s="32">
        <f>+AN51</f>
        <v>1</v>
      </c>
      <c r="W110" s="32">
        <f t="shared" ref="W110:AA121" si="52">+AO51</f>
        <v>3</v>
      </c>
      <c r="X110" s="32">
        <f t="shared" si="52"/>
        <v>0</v>
      </c>
      <c r="Y110" s="32">
        <f t="shared" si="52"/>
        <v>8</v>
      </c>
      <c r="Z110" s="32">
        <f t="shared" si="52"/>
        <v>7</v>
      </c>
      <c r="AA110" s="32">
        <f t="shared" si="52"/>
        <v>0</v>
      </c>
      <c r="AB110" s="32">
        <f>SUM(V110:AA110)</f>
        <v>19</v>
      </c>
      <c r="AC110" s="31">
        <f>V110/$AB110</f>
        <v>5.2631578947368418E-2</v>
      </c>
      <c r="AD110" s="11">
        <f t="shared" ref="AD110:AH121" si="53">W110/$AB110</f>
        <v>0.15789473684210525</v>
      </c>
      <c r="AE110" s="11">
        <f t="shared" si="53"/>
        <v>0</v>
      </c>
      <c r="AF110" s="11">
        <f t="shared" si="53"/>
        <v>0.42105263157894735</v>
      </c>
      <c r="AG110" s="11">
        <f t="shared" si="53"/>
        <v>0.36842105263157893</v>
      </c>
      <c r="AH110" s="11">
        <f t="shared" si="53"/>
        <v>0</v>
      </c>
      <c r="AI110" s="47">
        <f t="shared" ref="AI110:AI121" si="54">+BA51</f>
        <v>3.89</v>
      </c>
      <c r="AJ110" s="47">
        <f t="shared" ref="AJ110:AJ121" si="55">+BB51</f>
        <v>1.24</v>
      </c>
      <c r="AK110" s="32">
        <f t="shared" ref="AK110:AK121" si="56">+BC51</f>
        <v>4</v>
      </c>
      <c r="AL110" s="32">
        <f t="shared" ref="AL110:AL121" si="57">+BD51</f>
        <v>4</v>
      </c>
      <c r="AM110" s="44"/>
      <c r="AU110" s="50"/>
    </row>
    <row r="111" spans="1:47" s="9" customFormat="1" ht="18" customHeight="1" x14ac:dyDescent="0.25">
      <c r="A111" s="12">
        <v>51</v>
      </c>
      <c r="B111" s="51" t="s">
        <v>82</v>
      </c>
      <c r="C111" s="51" t="s">
        <v>83</v>
      </c>
      <c r="D111" s="51" t="s">
        <v>83</v>
      </c>
      <c r="E111" s="51" t="s">
        <v>83</v>
      </c>
      <c r="F111" s="51" t="s">
        <v>83</v>
      </c>
      <c r="G111" s="51" t="s">
        <v>83</v>
      </c>
      <c r="H111" s="51" t="s">
        <v>83</v>
      </c>
      <c r="I111" s="51" t="s">
        <v>83</v>
      </c>
      <c r="J111" s="51" t="s">
        <v>83</v>
      </c>
      <c r="K111" s="51" t="s">
        <v>83</v>
      </c>
      <c r="L111" s="51" t="s">
        <v>83</v>
      </c>
      <c r="M111" s="51" t="s">
        <v>83</v>
      </c>
      <c r="N111" s="51" t="s">
        <v>83</v>
      </c>
      <c r="O111" s="51" t="s">
        <v>83</v>
      </c>
      <c r="P111" s="51" t="s">
        <v>83</v>
      </c>
      <c r="Q111" s="51" t="s">
        <v>83</v>
      </c>
      <c r="R111" s="51" t="s">
        <v>83</v>
      </c>
      <c r="S111" s="51" t="s">
        <v>83</v>
      </c>
      <c r="T111" s="51" t="s">
        <v>83</v>
      </c>
      <c r="U111" s="52" t="s">
        <v>83</v>
      </c>
      <c r="V111" s="32">
        <f t="shared" ref="V111:V121" si="58">+AN52</f>
        <v>0</v>
      </c>
      <c r="W111" s="32">
        <f t="shared" si="52"/>
        <v>4</v>
      </c>
      <c r="X111" s="32">
        <f t="shared" si="52"/>
        <v>1</v>
      </c>
      <c r="Y111" s="32">
        <f t="shared" si="52"/>
        <v>6</v>
      </c>
      <c r="Z111" s="32">
        <f t="shared" si="52"/>
        <v>7</v>
      </c>
      <c r="AA111" s="32">
        <f t="shared" si="52"/>
        <v>1</v>
      </c>
      <c r="AB111" s="32">
        <f t="shared" ref="AB111:AB121" si="59">SUM(V111:AA111)</f>
        <v>19</v>
      </c>
      <c r="AC111" s="31">
        <f t="shared" ref="AC111:AC121" si="60">V111/$AB111</f>
        <v>0</v>
      </c>
      <c r="AD111" s="11">
        <f t="shared" si="53"/>
        <v>0.21052631578947367</v>
      </c>
      <c r="AE111" s="11">
        <f t="shared" si="53"/>
        <v>5.2631578947368418E-2</v>
      </c>
      <c r="AF111" s="11">
        <f t="shared" si="53"/>
        <v>0.31578947368421051</v>
      </c>
      <c r="AG111" s="11">
        <f t="shared" si="53"/>
        <v>0.36842105263157893</v>
      </c>
      <c r="AH111" s="11">
        <f t="shared" si="53"/>
        <v>5.2631578947368418E-2</v>
      </c>
      <c r="AI111" s="47">
        <f t="shared" si="54"/>
        <v>3.89</v>
      </c>
      <c r="AJ111" s="47">
        <f t="shared" si="55"/>
        <v>1.18</v>
      </c>
      <c r="AK111" s="32">
        <f t="shared" si="56"/>
        <v>4</v>
      </c>
      <c r="AL111" s="32">
        <f t="shared" si="57"/>
        <v>5</v>
      </c>
      <c r="AM111" s="44"/>
      <c r="AU111" s="50"/>
    </row>
    <row r="112" spans="1:47" s="9" customFormat="1" ht="18" customHeight="1" x14ac:dyDescent="0.25">
      <c r="A112" s="12">
        <v>52</v>
      </c>
      <c r="B112" s="51" t="s">
        <v>84</v>
      </c>
      <c r="C112" s="51" t="s">
        <v>85</v>
      </c>
      <c r="D112" s="51" t="s">
        <v>85</v>
      </c>
      <c r="E112" s="51" t="s">
        <v>85</v>
      </c>
      <c r="F112" s="51" t="s">
        <v>85</v>
      </c>
      <c r="G112" s="51" t="s">
        <v>85</v>
      </c>
      <c r="H112" s="51" t="s">
        <v>85</v>
      </c>
      <c r="I112" s="51" t="s">
        <v>85</v>
      </c>
      <c r="J112" s="51" t="s">
        <v>85</v>
      </c>
      <c r="K112" s="51" t="s">
        <v>85</v>
      </c>
      <c r="L112" s="51" t="s">
        <v>85</v>
      </c>
      <c r="M112" s="51" t="s">
        <v>85</v>
      </c>
      <c r="N112" s="51" t="s">
        <v>85</v>
      </c>
      <c r="O112" s="51" t="s">
        <v>85</v>
      </c>
      <c r="P112" s="51" t="s">
        <v>85</v>
      </c>
      <c r="Q112" s="51" t="s">
        <v>85</v>
      </c>
      <c r="R112" s="51" t="s">
        <v>85</v>
      </c>
      <c r="S112" s="51" t="s">
        <v>85</v>
      </c>
      <c r="T112" s="51" t="s">
        <v>85</v>
      </c>
      <c r="U112" s="52" t="s">
        <v>85</v>
      </c>
      <c r="V112" s="32">
        <f t="shared" si="58"/>
        <v>0</v>
      </c>
      <c r="W112" s="32">
        <f t="shared" si="52"/>
        <v>1</v>
      </c>
      <c r="X112" s="32">
        <f t="shared" si="52"/>
        <v>0</v>
      </c>
      <c r="Y112" s="32">
        <f t="shared" si="52"/>
        <v>6</v>
      </c>
      <c r="Z112" s="32">
        <f t="shared" si="52"/>
        <v>5</v>
      </c>
      <c r="AA112" s="32">
        <f t="shared" si="52"/>
        <v>7</v>
      </c>
      <c r="AB112" s="32">
        <f t="shared" si="59"/>
        <v>19</v>
      </c>
      <c r="AC112" s="31">
        <f t="shared" si="60"/>
        <v>0</v>
      </c>
      <c r="AD112" s="11">
        <f t="shared" si="53"/>
        <v>5.2631578947368418E-2</v>
      </c>
      <c r="AE112" s="11">
        <f t="shared" si="53"/>
        <v>0</v>
      </c>
      <c r="AF112" s="11">
        <f t="shared" si="53"/>
        <v>0.31578947368421051</v>
      </c>
      <c r="AG112" s="11">
        <f t="shared" si="53"/>
        <v>0.26315789473684209</v>
      </c>
      <c r="AH112" s="11">
        <f t="shared" si="53"/>
        <v>0.36842105263157893</v>
      </c>
      <c r="AI112" s="47">
        <f t="shared" si="54"/>
        <v>4.25</v>
      </c>
      <c r="AJ112" s="47">
        <f t="shared" si="55"/>
        <v>0.87</v>
      </c>
      <c r="AK112" s="32">
        <f t="shared" si="56"/>
        <v>4</v>
      </c>
      <c r="AL112" s="32">
        <f t="shared" si="57"/>
        <v>4</v>
      </c>
      <c r="AM112" s="44"/>
      <c r="AU112" s="50"/>
    </row>
    <row r="113" spans="1:47" s="9" customFormat="1" ht="18" customHeight="1" x14ac:dyDescent="0.25">
      <c r="A113" s="12">
        <v>53</v>
      </c>
      <c r="B113" s="51" t="s">
        <v>86</v>
      </c>
      <c r="C113" s="51" t="s">
        <v>87</v>
      </c>
      <c r="D113" s="51" t="s">
        <v>87</v>
      </c>
      <c r="E113" s="51" t="s">
        <v>87</v>
      </c>
      <c r="F113" s="51" t="s">
        <v>87</v>
      </c>
      <c r="G113" s="51" t="s">
        <v>87</v>
      </c>
      <c r="H113" s="51" t="s">
        <v>87</v>
      </c>
      <c r="I113" s="51" t="s">
        <v>87</v>
      </c>
      <c r="J113" s="51" t="s">
        <v>87</v>
      </c>
      <c r="K113" s="51" t="s">
        <v>87</v>
      </c>
      <c r="L113" s="51" t="s">
        <v>87</v>
      </c>
      <c r="M113" s="51" t="s">
        <v>87</v>
      </c>
      <c r="N113" s="51" t="s">
        <v>87</v>
      </c>
      <c r="O113" s="51" t="s">
        <v>87</v>
      </c>
      <c r="P113" s="51" t="s">
        <v>87</v>
      </c>
      <c r="Q113" s="51" t="s">
        <v>87</v>
      </c>
      <c r="R113" s="51" t="s">
        <v>87</v>
      </c>
      <c r="S113" s="51" t="s">
        <v>87</v>
      </c>
      <c r="T113" s="51" t="s">
        <v>87</v>
      </c>
      <c r="U113" s="52" t="s">
        <v>87</v>
      </c>
      <c r="V113" s="32">
        <f t="shared" si="58"/>
        <v>0</v>
      </c>
      <c r="W113" s="32">
        <f t="shared" si="52"/>
        <v>0</v>
      </c>
      <c r="X113" s="32">
        <f t="shared" si="52"/>
        <v>0</v>
      </c>
      <c r="Y113" s="32">
        <f t="shared" si="52"/>
        <v>8</v>
      </c>
      <c r="Z113" s="32">
        <f t="shared" si="52"/>
        <v>11</v>
      </c>
      <c r="AA113" s="32">
        <f t="shared" si="52"/>
        <v>0</v>
      </c>
      <c r="AB113" s="32">
        <f t="shared" si="59"/>
        <v>19</v>
      </c>
      <c r="AC113" s="31">
        <f t="shared" si="60"/>
        <v>0</v>
      </c>
      <c r="AD113" s="11">
        <f t="shared" si="53"/>
        <v>0</v>
      </c>
      <c r="AE113" s="11">
        <f t="shared" si="53"/>
        <v>0</v>
      </c>
      <c r="AF113" s="11">
        <f t="shared" si="53"/>
        <v>0.42105263157894735</v>
      </c>
      <c r="AG113" s="11">
        <f t="shared" si="53"/>
        <v>0.57894736842105265</v>
      </c>
      <c r="AH113" s="11">
        <f t="shared" si="53"/>
        <v>0</v>
      </c>
      <c r="AI113" s="47">
        <f t="shared" si="54"/>
        <v>4.58</v>
      </c>
      <c r="AJ113" s="47">
        <f t="shared" si="55"/>
        <v>0.51</v>
      </c>
      <c r="AK113" s="32">
        <f t="shared" si="56"/>
        <v>5</v>
      </c>
      <c r="AL113" s="32">
        <f t="shared" si="57"/>
        <v>5</v>
      </c>
      <c r="AM113" s="44"/>
      <c r="AU113" s="50"/>
    </row>
    <row r="114" spans="1:47" s="9" customFormat="1" ht="18" customHeight="1" x14ac:dyDescent="0.25">
      <c r="A114" s="12">
        <v>54</v>
      </c>
      <c r="B114" s="51" t="s">
        <v>88</v>
      </c>
      <c r="C114" s="51" t="s">
        <v>89</v>
      </c>
      <c r="D114" s="51" t="s">
        <v>89</v>
      </c>
      <c r="E114" s="51" t="s">
        <v>89</v>
      </c>
      <c r="F114" s="51" t="s">
        <v>89</v>
      </c>
      <c r="G114" s="51" t="s">
        <v>89</v>
      </c>
      <c r="H114" s="51" t="s">
        <v>89</v>
      </c>
      <c r="I114" s="51" t="s">
        <v>89</v>
      </c>
      <c r="J114" s="51" t="s">
        <v>89</v>
      </c>
      <c r="K114" s="51" t="s">
        <v>89</v>
      </c>
      <c r="L114" s="51" t="s">
        <v>89</v>
      </c>
      <c r="M114" s="51" t="s">
        <v>89</v>
      </c>
      <c r="N114" s="51" t="s">
        <v>89</v>
      </c>
      <c r="O114" s="51" t="s">
        <v>89</v>
      </c>
      <c r="P114" s="51" t="s">
        <v>89</v>
      </c>
      <c r="Q114" s="51" t="s">
        <v>89</v>
      </c>
      <c r="R114" s="51" t="s">
        <v>89</v>
      </c>
      <c r="S114" s="51" t="s">
        <v>89</v>
      </c>
      <c r="T114" s="51" t="s">
        <v>89</v>
      </c>
      <c r="U114" s="52" t="s">
        <v>89</v>
      </c>
      <c r="V114" s="32">
        <f t="shared" si="58"/>
        <v>0</v>
      </c>
      <c r="W114" s="32">
        <f t="shared" si="52"/>
        <v>1</v>
      </c>
      <c r="X114" s="32">
        <f t="shared" si="52"/>
        <v>0</v>
      </c>
      <c r="Y114" s="32">
        <f t="shared" si="52"/>
        <v>9</v>
      </c>
      <c r="Z114" s="32">
        <f t="shared" si="52"/>
        <v>9</v>
      </c>
      <c r="AA114" s="32">
        <f t="shared" si="52"/>
        <v>0</v>
      </c>
      <c r="AB114" s="32">
        <f t="shared" si="59"/>
        <v>19</v>
      </c>
      <c r="AC114" s="31">
        <f t="shared" si="60"/>
        <v>0</v>
      </c>
      <c r="AD114" s="11">
        <f t="shared" si="53"/>
        <v>5.2631578947368418E-2</v>
      </c>
      <c r="AE114" s="11">
        <f t="shared" si="53"/>
        <v>0</v>
      </c>
      <c r="AF114" s="11">
        <f t="shared" si="53"/>
        <v>0.47368421052631576</v>
      </c>
      <c r="AG114" s="11">
        <f t="shared" si="53"/>
        <v>0.47368421052631576</v>
      </c>
      <c r="AH114" s="11">
        <f t="shared" si="53"/>
        <v>0</v>
      </c>
      <c r="AI114" s="47">
        <f t="shared" si="54"/>
        <v>4.37</v>
      </c>
      <c r="AJ114" s="47">
        <f t="shared" si="55"/>
        <v>0.76</v>
      </c>
      <c r="AK114" s="32">
        <f t="shared" si="56"/>
        <v>4</v>
      </c>
      <c r="AL114" s="32">
        <f t="shared" si="57"/>
        <v>4</v>
      </c>
      <c r="AM114" s="44"/>
      <c r="AU114" s="50"/>
    </row>
    <row r="115" spans="1:47" s="9" customFormat="1" ht="18" customHeight="1" x14ac:dyDescent="0.25">
      <c r="A115" s="12">
        <v>55</v>
      </c>
      <c r="B115" s="51" t="s">
        <v>90</v>
      </c>
      <c r="C115" s="51" t="s">
        <v>91</v>
      </c>
      <c r="D115" s="51" t="s">
        <v>91</v>
      </c>
      <c r="E115" s="51" t="s">
        <v>91</v>
      </c>
      <c r="F115" s="51" t="s">
        <v>91</v>
      </c>
      <c r="G115" s="51" t="s">
        <v>91</v>
      </c>
      <c r="H115" s="51" t="s">
        <v>91</v>
      </c>
      <c r="I115" s="51" t="s">
        <v>91</v>
      </c>
      <c r="J115" s="51" t="s">
        <v>91</v>
      </c>
      <c r="K115" s="51" t="s">
        <v>91</v>
      </c>
      <c r="L115" s="51" t="s">
        <v>91</v>
      </c>
      <c r="M115" s="51" t="s">
        <v>91</v>
      </c>
      <c r="N115" s="51" t="s">
        <v>91</v>
      </c>
      <c r="O115" s="51" t="s">
        <v>91</v>
      </c>
      <c r="P115" s="51" t="s">
        <v>91</v>
      </c>
      <c r="Q115" s="51" t="s">
        <v>91</v>
      </c>
      <c r="R115" s="51" t="s">
        <v>91</v>
      </c>
      <c r="S115" s="51" t="s">
        <v>91</v>
      </c>
      <c r="T115" s="51" t="s">
        <v>91</v>
      </c>
      <c r="U115" s="52" t="s">
        <v>91</v>
      </c>
      <c r="V115" s="32">
        <f t="shared" si="58"/>
        <v>0</v>
      </c>
      <c r="W115" s="32">
        <f t="shared" si="52"/>
        <v>0</v>
      </c>
      <c r="X115" s="32">
        <f t="shared" si="52"/>
        <v>1</v>
      </c>
      <c r="Y115" s="32">
        <f t="shared" si="52"/>
        <v>5</v>
      </c>
      <c r="Z115" s="32">
        <f t="shared" si="52"/>
        <v>13</v>
      </c>
      <c r="AA115" s="32">
        <f t="shared" si="52"/>
        <v>0</v>
      </c>
      <c r="AB115" s="32">
        <f t="shared" si="59"/>
        <v>19</v>
      </c>
      <c r="AC115" s="31">
        <f t="shared" si="60"/>
        <v>0</v>
      </c>
      <c r="AD115" s="11">
        <f t="shared" si="53"/>
        <v>0</v>
      </c>
      <c r="AE115" s="11">
        <f t="shared" si="53"/>
        <v>5.2631578947368418E-2</v>
      </c>
      <c r="AF115" s="11">
        <f t="shared" si="53"/>
        <v>0.26315789473684209</v>
      </c>
      <c r="AG115" s="11">
        <f t="shared" si="53"/>
        <v>0.68421052631578949</v>
      </c>
      <c r="AH115" s="11">
        <f t="shared" si="53"/>
        <v>0</v>
      </c>
      <c r="AI115" s="47">
        <f t="shared" si="54"/>
        <v>4.63</v>
      </c>
      <c r="AJ115" s="47">
        <f t="shared" si="55"/>
        <v>0.6</v>
      </c>
      <c r="AK115" s="32">
        <f t="shared" si="56"/>
        <v>5</v>
      </c>
      <c r="AL115" s="32">
        <f t="shared" si="57"/>
        <v>5</v>
      </c>
      <c r="AM115" s="44"/>
      <c r="AU115" s="50"/>
    </row>
    <row r="116" spans="1:47" s="9" customFormat="1" ht="18" customHeight="1" x14ac:dyDescent="0.25">
      <c r="A116" s="12">
        <v>56</v>
      </c>
      <c r="B116" s="51" t="s">
        <v>92</v>
      </c>
      <c r="C116" s="51" t="s">
        <v>93</v>
      </c>
      <c r="D116" s="51" t="s">
        <v>93</v>
      </c>
      <c r="E116" s="51" t="s">
        <v>93</v>
      </c>
      <c r="F116" s="51" t="s">
        <v>93</v>
      </c>
      <c r="G116" s="51" t="s">
        <v>93</v>
      </c>
      <c r="H116" s="51" t="s">
        <v>93</v>
      </c>
      <c r="I116" s="51" t="s">
        <v>93</v>
      </c>
      <c r="J116" s="51" t="s">
        <v>93</v>
      </c>
      <c r="K116" s="51" t="s">
        <v>93</v>
      </c>
      <c r="L116" s="51" t="s">
        <v>93</v>
      </c>
      <c r="M116" s="51" t="s">
        <v>93</v>
      </c>
      <c r="N116" s="51" t="s">
        <v>93</v>
      </c>
      <c r="O116" s="51" t="s">
        <v>93</v>
      </c>
      <c r="P116" s="51" t="s">
        <v>93</v>
      </c>
      <c r="Q116" s="51" t="s">
        <v>93</v>
      </c>
      <c r="R116" s="51" t="s">
        <v>93</v>
      </c>
      <c r="S116" s="51" t="s">
        <v>93</v>
      </c>
      <c r="T116" s="51" t="s">
        <v>93</v>
      </c>
      <c r="U116" s="52" t="s">
        <v>93</v>
      </c>
      <c r="V116" s="32">
        <f t="shared" si="58"/>
        <v>0</v>
      </c>
      <c r="W116" s="32">
        <f t="shared" si="52"/>
        <v>1</v>
      </c>
      <c r="X116" s="32">
        <f t="shared" si="52"/>
        <v>3</v>
      </c>
      <c r="Y116" s="32">
        <f t="shared" si="52"/>
        <v>4</v>
      </c>
      <c r="Z116" s="32">
        <f t="shared" si="52"/>
        <v>4</v>
      </c>
      <c r="AA116" s="32">
        <f t="shared" si="52"/>
        <v>7</v>
      </c>
      <c r="AB116" s="32">
        <f t="shared" si="59"/>
        <v>19</v>
      </c>
      <c r="AC116" s="31">
        <f t="shared" si="60"/>
        <v>0</v>
      </c>
      <c r="AD116" s="11">
        <f t="shared" si="53"/>
        <v>5.2631578947368418E-2</v>
      </c>
      <c r="AE116" s="11">
        <f t="shared" si="53"/>
        <v>0.15789473684210525</v>
      </c>
      <c r="AF116" s="11">
        <f t="shared" si="53"/>
        <v>0.21052631578947367</v>
      </c>
      <c r="AG116" s="11">
        <f t="shared" si="53"/>
        <v>0.21052631578947367</v>
      </c>
      <c r="AH116" s="11">
        <f t="shared" si="53"/>
        <v>0.36842105263157893</v>
      </c>
      <c r="AI116" s="47">
        <f t="shared" si="54"/>
        <v>3.92</v>
      </c>
      <c r="AJ116" s="47">
        <f t="shared" si="55"/>
        <v>1</v>
      </c>
      <c r="AK116" s="32">
        <f t="shared" si="56"/>
        <v>4</v>
      </c>
      <c r="AL116" s="32">
        <f t="shared" si="57"/>
        <v>4</v>
      </c>
      <c r="AM116" s="44"/>
      <c r="AU116" s="50"/>
    </row>
    <row r="117" spans="1:47" s="9" customFormat="1" ht="18" customHeight="1" x14ac:dyDescent="0.25">
      <c r="A117" s="12">
        <v>57</v>
      </c>
      <c r="B117" s="51" t="s">
        <v>94</v>
      </c>
      <c r="C117" s="51" t="s">
        <v>95</v>
      </c>
      <c r="D117" s="51" t="s">
        <v>95</v>
      </c>
      <c r="E117" s="51" t="s">
        <v>95</v>
      </c>
      <c r="F117" s="51" t="s">
        <v>95</v>
      </c>
      <c r="G117" s="51" t="s">
        <v>95</v>
      </c>
      <c r="H117" s="51" t="s">
        <v>95</v>
      </c>
      <c r="I117" s="51" t="s">
        <v>95</v>
      </c>
      <c r="J117" s="51" t="s">
        <v>95</v>
      </c>
      <c r="K117" s="51" t="s">
        <v>95</v>
      </c>
      <c r="L117" s="51" t="s">
        <v>95</v>
      </c>
      <c r="M117" s="51" t="s">
        <v>95</v>
      </c>
      <c r="N117" s="51" t="s">
        <v>95</v>
      </c>
      <c r="O117" s="51" t="s">
        <v>95</v>
      </c>
      <c r="P117" s="51" t="s">
        <v>95</v>
      </c>
      <c r="Q117" s="51" t="s">
        <v>95</v>
      </c>
      <c r="R117" s="51" t="s">
        <v>95</v>
      </c>
      <c r="S117" s="51" t="s">
        <v>95</v>
      </c>
      <c r="T117" s="51" t="s">
        <v>95</v>
      </c>
      <c r="U117" s="52" t="s">
        <v>95</v>
      </c>
      <c r="V117" s="32">
        <f t="shared" si="58"/>
        <v>0</v>
      </c>
      <c r="W117" s="32">
        <f t="shared" si="52"/>
        <v>0</v>
      </c>
      <c r="X117" s="32">
        <f t="shared" si="52"/>
        <v>4</v>
      </c>
      <c r="Y117" s="32">
        <f t="shared" si="52"/>
        <v>7</v>
      </c>
      <c r="Z117" s="32">
        <f t="shared" si="52"/>
        <v>7</v>
      </c>
      <c r="AA117" s="32">
        <f t="shared" si="52"/>
        <v>1</v>
      </c>
      <c r="AB117" s="32">
        <f t="shared" si="59"/>
        <v>19</v>
      </c>
      <c r="AC117" s="31">
        <f t="shared" si="60"/>
        <v>0</v>
      </c>
      <c r="AD117" s="11">
        <f t="shared" si="53"/>
        <v>0</v>
      </c>
      <c r="AE117" s="11">
        <f t="shared" si="53"/>
        <v>0.21052631578947367</v>
      </c>
      <c r="AF117" s="11">
        <f t="shared" si="53"/>
        <v>0.36842105263157893</v>
      </c>
      <c r="AG117" s="11">
        <f t="shared" si="53"/>
        <v>0.36842105263157893</v>
      </c>
      <c r="AH117" s="11">
        <f t="shared" si="53"/>
        <v>5.2631578947368418E-2</v>
      </c>
      <c r="AI117" s="47">
        <f t="shared" si="54"/>
        <v>4.17</v>
      </c>
      <c r="AJ117" s="47">
        <f t="shared" si="55"/>
        <v>0.79</v>
      </c>
      <c r="AK117" s="32">
        <f t="shared" si="56"/>
        <v>4</v>
      </c>
      <c r="AL117" s="32">
        <f t="shared" si="57"/>
        <v>4</v>
      </c>
      <c r="AM117" s="44"/>
      <c r="AU117" s="50"/>
    </row>
    <row r="118" spans="1:47" s="9" customFormat="1" ht="18" customHeight="1" x14ac:dyDescent="0.25">
      <c r="A118" s="12">
        <v>58</v>
      </c>
      <c r="B118" s="51" t="s">
        <v>96</v>
      </c>
      <c r="C118" s="51" t="s">
        <v>97</v>
      </c>
      <c r="D118" s="51" t="s">
        <v>97</v>
      </c>
      <c r="E118" s="51" t="s">
        <v>97</v>
      </c>
      <c r="F118" s="51" t="s">
        <v>97</v>
      </c>
      <c r="G118" s="51" t="s">
        <v>97</v>
      </c>
      <c r="H118" s="51" t="s">
        <v>97</v>
      </c>
      <c r="I118" s="51" t="s">
        <v>97</v>
      </c>
      <c r="J118" s="51" t="s">
        <v>97</v>
      </c>
      <c r="K118" s="51" t="s">
        <v>97</v>
      </c>
      <c r="L118" s="51" t="s">
        <v>97</v>
      </c>
      <c r="M118" s="51" t="s">
        <v>97</v>
      </c>
      <c r="N118" s="51" t="s">
        <v>97</v>
      </c>
      <c r="O118" s="51" t="s">
        <v>97</v>
      </c>
      <c r="P118" s="51" t="s">
        <v>97</v>
      </c>
      <c r="Q118" s="51" t="s">
        <v>97</v>
      </c>
      <c r="R118" s="51" t="s">
        <v>97</v>
      </c>
      <c r="S118" s="51" t="s">
        <v>97</v>
      </c>
      <c r="T118" s="51" t="s">
        <v>97</v>
      </c>
      <c r="U118" s="52" t="s">
        <v>97</v>
      </c>
      <c r="V118" s="32">
        <f t="shared" si="58"/>
        <v>0</v>
      </c>
      <c r="W118" s="32">
        <f t="shared" si="52"/>
        <v>1</v>
      </c>
      <c r="X118" s="32">
        <f t="shared" si="52"/>
        <v>1</v>
      </c>
      <c r="Y118" s="32">
        <f t="shared" si="52"/>
        <v>7</v>
      </c>
      <c r="Z118" s="32">
        <f t="shared" si="52"/>
        <v>10</v>
      </c>
      <c r="AA118" s="32">
        <f t="shared" si="52"/>
        <v>0</v>
      </c>
      <c r="AB118" s="32">
        <f t="shared" si="59"/>
        <v>19</v>
      </c>
      <c r="AC118" s="31">
        <f t="shared" si="60"/>
        <v>0</v>
      </c>
      <c r="AD118" s="11">
        <f t="shared" si="53"/>
        <v>5.2631578947368418E-2</v>
      </c>
      <c r="AE118" s="11">
        <f t="shared" si="53"/>
        <v>5.2631578947368418E-2</v>
      </c>
      <c r="AF118" s="11">
        <f t="shared" si="53"/>
        <v>0.36842105263157893</v>
      </c>
      <c r="AG118" s="11">
        <f t="shared" si="53"/>
        <v>0.52631578947368418</v>
      </c>
      <c r="AH118" s="11">
        <f t="shared" si="53"/>
        <v>0</v>
      </c>
      <c r="AI118" s="47">
        <f t="shared" si="54"/>
        <v>4.37</v>
      </c>
      <c r="AJ118" s="47">
        <f t="shared" si="55"/>
        <v>0.83</v>
      </c>
      <c r="AK118" s="32">
        <f t="shared" si="56"/>
        <v>5</v>
      </c>
      <c r="AL118" s="32">
        <f t="shared" si="57"/>
        <v>5</v>
      </c>
      <c r="AM118" s="44"/>
      <c r="AU118" s="50"/>
    </row>
    <row r="119" spans="1:47" s="9" customFormat="1" ht="18" customHeight="1" x14ac:dyDescent="0.25">
      <c r="A119" s="12">
        <v>59</v>
      </c>
      <c r="B119" s="51" t="s">
        <v>98</v>
      </c>
      <c r="C119" s="51" t="s">
        <v>99</v>
      </c>
      <c r="D119" s="51" t="s">
        <v>99</v>
      </c>
      <c r="E119" s="51" t="s">
        <v>99</v>
      </c>
      <c r="F119" s="51" t="s">
        <v>99</v>
      </c>
      <c r="G119" s="51" t="s">
        <v>99</v>
      </c>
      <c r="H119" s="51" t="s">
        <v>99</v>
      </c>
      <c r="I119" s="51" t="s">
        <v>99</v>
      </c>
      <c r="J119" s="51" t="s">
        <v>99</v>
      </c>
      <c r="K119" s="51" t="s">
        <v>99</v>
      </c>
      <c r="L119" s="51" t="s">
        <v>99</v>
      </c>
      <c r="M119" s="51" t="s">
        <v>99</v>
      </c>
      <c r="N119" s="51" t="s">
        <v>99</v>
      </c>
      <c r="O119" s="51" t="s">
        <v>99</v>
      </c>
      <c r="P119" s="51" t="s">
        <v>99</v>
      </c>
      <c r="Q119" s="51" t="s">
        <v>99</v>
      </c>
      <c r="R119" s="51" t="s">
        <v>99</v>
      </c>
      <c r="S119" s="51" t="s">
        <v>99</v>
      </c>
      <c r="T119" s="51" t="s">
        <v>99</v>
      </c>
      <c r="U119" s="52" t="s">
        <v>99</v>
      </c>
      <c r="V119" s="32">
        <f t="shared" si="58"/>
        <v>0</v>
      </c>
      <c r="W119" s="32">
        <f t="shared" si="52"/>
        <v>0</v>
      </c>
      <c r="X119" s="32">
        <f t="shared" si="52"/>
        <v>3</v>
      </c>
      <c r="Y119" s="32">
        <f t="shared" si="52"/>
        <v>8</v>
      </c>
      <c r="Z119" s="32">
        <f t="shared" si="52"/>
        <v>8</v>
      </c>
      <c r="AA119" s="32">
        <f t="shared" si="52"/>
        <v>0</v>
      </c>
      <c r="AB119" s="32">
        <f t="shared" si="59"/>
        <v>19</v>
      </c>
      <c r="AC119" s="31">
        <f t="shared" si="60"/>
        <v>0</v>
      </c>
      <c r="AD119" s="11">
        <f t="shared" si="53"/>
        <v>0</v>
      </c>
      <c r="AE119" s="11">
        <f t="shared" si="53"/>
        <v>0.15789473684210525</v>
      </c>
      <c r="AF119" s="11">
        <f t="shared" si="53"/>
        <v>0.42105263157894735</v>
      </c>
      <c r="AG119" s="11">
        <f t="shared" si="53"/>
        <v>0.42105263157894735</v>
      </c>
      <c r="AH119" s="11">
        <f t="shared" si="53"/>
        <v>0</v>
      </c>
      <c r="AI119" s="47">
        <f t="shared" si="54"/>
        <v>4.26</v>
      </c>
      <c r="AJ119" s="47">
        <f t="shared" si="55"/>
        <v>0.73</v>
      </c>
      <c r="AK119" s="32">
        <f t="shared" si="56"/>
        <v>4</v>
      </c>
      <c r="AL119" s="32">
        <f t="shared" si="57"/>
        <v>4</v>
      </c>
      <c r="AM119" s="44"/>
      <c r="AU119" s="50"/>
    </row>
    <row r="120" spans="1:47" s="9" customFormat="1" ht="18" customHeight="1" x14ac:dyDescent="0.25">
      <c r="A120" s="12">
        <v>60</v>
      </c>
      <c r="B120" s="51" t="s">
        <v>100</v>
      </c>
      <c r="C120" s="51" t="s">
        <v>101</v>
      </c>
      <c r="D120" s="51" t="s">
        <v>101</v>
      </c>
      <c r="E120" s="51" t="s">
        <v>101</v>
      </c>
      <c r="F120" s="51" t="s">
        <v>101</v>
      </c>
      <c r="G120" s="51" t="s">
        <v>101</v>
      </c>
      <c r="H120" s="51" t="s">
        <v>101</v>
      </c>
      <c r="I120" s="51" t="s">
        <v>101</v>
      </c>
      <c r="J120" s="51" t="s">
        <v>101</v>
      </c>
      <c r="K120" s="51" t="s">
        <v>101</v>
      </c>
      <c r="L120" s="51" t="s">
        <v>101</v>
      </c>
      <c r="M120" s="51" t="s">
        <v>101</v>
      </c>
      <c r="N120" s="51" t="s">
        <v>101</v>
      </c>
      <c r="O120" s="51" t="s">
        <v>101</v>
      </c>
      <c r="P120" s="51" t="s">
        <v>101</v>
      </c>
      <c r="Q120" s="51" t="s">
        <v>101</v>
      </c>
      <c r="R120" s="51" t="s">
        <v>101</v>
      </c>
      <c r="S120" s="51" t="s">
        <v>101</v>
      </c>
      <c r="T120" s="51" t="s">
        <v>101</v>
      </c>
      <c r="U120" s="52" t="s">
        <v>101</v>
      </c>
      <c r="V120" s="32">
        <f t="shared" si="58"/>
        <v>0</v>
      </c>
      <c r="W120" s="32">
        <f t="shared" si="52"/>
        <v>1</v>
      </c>
      <c r="X120" s="32">
        <f t="shared" si="52"/>
        <v>0</v>
      </c>
      <c r="Y120" s="32">
        <f t="shared" si="52"/>
        <v>6</v>
      </c>
      <c r="Z120" s="32">
        <f t="shared" si="52"/>
        <v>12</v>
      </c>
      <c r="AA120" s="32">
        <f t="shared" si="52"/>
        <v>0</v>
      </c>
      <c r="AB120" s="32">
        <f t="shared" si="59"/>
        <v>19</v>
      </c>
      <c r="AC120" s="31">
        <f t="shared" si="60"/>
        <v>0</v>
      </c>
      <c r="AD120" s="11">
        <f t="shared" si="53"/>
        <v>5.2631578947368418E-2</v>
      </c>
      <c r="AE120" s="11">
        <f t="shared" si="53"/>
        <v>0</v>
      </c>
      <c r="AF120" s="11">
        <f t="shared" si="53"/>
        <v>0.31578947368421051</v>
      </c>
      <c r="AG120" s="11">
        <f t="shared" si="53"/>
        <v>0.63157894736842102</v>
      </c>
      <c r="AH120" s="11">
        <f t="shared" si="53"/>
        <v>0</v>
      </c>
      <c r="AI120" s="47">
        <f t="shared" si="54"/>
        <v>4.53</v>
      </c>
      <c r="AJ120" s="47">
        <f t="shared" si="55"/>
        <v>0.77</v>
      </c>
      <c r="AK120" s="32">
        <f t="shared" si="56"/>
        <v>5</v>
      </c>
      <c r="AL120" s="32">
        <f t="shared" si="57"/>
        <v>5</v>
      </c>
      <c r="AM120" s="44"/>
      <c r="AU120" s="50"/>
    </row>
    <row r="121" spans="1:47" s="9" customFormat="1" ht="18" customHeight="1" x14ac:dyDescent="0.25">
      <c r="A121" s="12">
        <v>61</v>
      </c>
      <c r="B121" s="51" t="s">
        <v>102</v>
      </c>
      <c r="C121" s="51" t="s">
        <v>103</v>
      </c>
      <c r="D121" s="51" t="s">
        <v>103</v>
      </c>
      <c r="E121" s="51" t="s">
        <v>103</v>
      </c>
      <c r="F121" s="51" t="s">
        <v>103</v>
      </c>
      <c r="G121" s="51" t="s">
        <v>103</v>
      </c>
      <c r="H121" s="51" t="s">
        <v>103</v>
      </c>
      <c r="I121" s="51" t="s">
        <v>103</v>
      </c>
      <c r="J121" s="51" t="s">
        <v>103</v>
      </c>
      <c r="K121" s="51" t="s">
        <v>103</v>
      </c>
      <c r="L121" s="51" t="s">
        <v>103</v>
      </c>
      <c r="M121" s="51" t="s">
        <v>103</v>
      </c>
      <c r="N121" s="51" t="s">
        <v>103</v>
      </c>
      <c r="O121" s="51" t="s">
        <v>103</v>
      </c>
      <c r="P121" s="51" t="s">
        <v>103</v>
      </c>
      <c r="Q121" s="51" t="s">
        <v>103</v>
      </c>
      <c r="R121" s="51" t="s">
        <v>103</v>
      </c>
      <c r="S121" s="51" t="s">
        <v>103</v>
      </c>
      <c r="T121" s="51" t="s">
        <v>103</v>
      </c>
      <c r="U121" s="52" t="s">
        <v>103</v>
      </c>
      <c r="V121" s="32">
        <f t="shared" si="58"/>
        <v>0</v>
      </c>
      <c r="W121" s="32">
        <f t="shared" si="52"/>
        <v>0</v>
      </c>
      <c r="X121" s="32">
        <f t="shared" si="52"/>
        <v>2</v>
      </c>
      <c r="Y121" s="32">
        <f t="shared" si="52"/>
        <v>11</v>
      </c>
      <c r="Z121" s="32">
        <f t="shared" si="52"/>
        <v>6</v>
      </c>
      <c r="AA121" s="32">
        <f t="shared" si="52"/>
        <v>0</v>
      </c>
      <c r="AB121" s="32">
        <f t="shared" si="59"/>
        <v>19</v>
      </c>
      <c r="AC121" s="31">
        <f t="shared" si="60"/>
        <v>0</v>
      </c>
      <c r="AD121" s="11">
        <f t="shared" si="53"/>
        <v>0</v>
      </c>
      <c r="AE121" s="11">
        <f t="shared" si="53"/>
        <v>0.10526315789473684</v>
      </c>
      <c r="AF121" s="11">
        <f t="shared" si="53"/>
        <v>0.57894736842105265</v>
      </c>
      <c r="AG121" s="11">
        <f t="shared" si="53"/>
        <v>0.31578947368421051</v>
      </c>
      <c r="AH121" s="11">
        <f t="shared" si="53"/>
        <v>0</v>
      </c>
      <c r="AI121" s="47">
        <f t="shared" si="54"/>
        <v>4.21</v>
      </c>
      <c r="AJ121" s="47">
        <f t="shared" si="55"/>
        <v>0.63</v>
      </c>
      <c r="AK121" s="32">
        <f t="shared" si="56"/>
        <v>4</v>
      </c>
      <c r="AL121" s="32">
        <f t="shared" si="57"/>
        <v>4</v>
      </c>
      <c r="AM121" s="44"/>
      <c r="AU121" s="50"/>
    </row>
    <row r="122" spans="1:47" ht="18.75" x14ac:dyDescent="0.3">
      <c r="AI122" s="40"/>
    </row>
  </sheetData>
  <sheetProtection sheet="1" objects="1" scenarios="1"/>
  <mergeCells count="103">
    <mergeCell ref="C24:J24"/>
    <mergeCell ref="C25:J25"/>
    <mergeCell ref="C26:J26"/>
    <mergeCell ref="C27:J27"/>
    <mergeCell ref="A30:O30"/>
    <mergeCell ref="V32:AA33"/>
    <mergeCell ref="A1:AE1"/>
    <mergeCell ref="A6:AL6"/>
    <mergeCell ref="A7:AL7"/>
    <mergeCell ref="A8:AL8"/>
    <mergeCell ref="A23:J23"/>
    <mergeCell ref="B37:U37"/>
    <mergeCell ref="B38:U38"/>
    <mergeCell ref="B39:U39"/>
    <mergeCell ref="B40:U40"/>
    <mergeCell ref="B41:U41"/>
    <mergeCell ref="B42:U42"/>
    <mergeCell ref="AC32:AH33"/>
    <mergeCell ref="AI32:AL33"/>
    <mergeCell ref="B34:U34"/>
    <mergeCell ref="A35:U35"/>
    <mergeCell ref="V35:AL35"/>
    <mergeCell ref="B36:U36"/>
    <mergeCell ref="B49:U49"/>
    <mergeCell ref="A50:U50"/>
    <mergeCell ref="V50:AL50"/>
    <mergeCell ref="B51:U51"/>
    <mergeCell ref="B52:U52"/>
    <mergeCell ref="B53:U53"/>
    <mergeCell ref="B43:U43"/>
    <mergeCell ref="B44:U44"/>
    <mergeCell ref="B45:U45"/>
    <mergeCell ref="B46:U46"/>
    <mergeCell ref="B47:U47"/>
    <mergeCell ref="B48:U48"/>
    <mergeCell ref="AI62:AL63"/>
    <mergeCell ref="B64:U64"/>
    <mergeCell ref="A65:U65"/>
    <mergeCell ref="V65:AL65"/>
    <mergeCell ref="B66:U66"/>
    <mergeCell ref="B67:U67"/>
    <mergeCell ref="B54:U54"/>
    <mergeCell ref="B55:U55"/>
    <mergeCell ref="B56:U56"/>
    <mergeCell ref="A61:O61"/>
    <mergeCell ref="V62:AA63"/>
    <mergeCell ref="AC62:AH63"/>
    <mergeCell ref="B74:U74"/>
    <mergeCell ref="B75:U75"/>
    <mergeCell ref="B76:U76"/>
    <mergeCell ref="B77:U77"/>
    <mergeCell ref="B78:U78"/>
    <mergeCell ref="B79:U79"/>
    <mergeCell ref="B68:U68"/>
    <mergeCell ref="B69:U69"/>
    <mergeCell ref="B70:U70"/>
    <mergeCell ref="B71:U71"/>
    <mergeCell ref="B72:U72"/>
    <mergeCell ref="B73:U73"/>
    <mergeCell ref="B88:U88"/>
    <mergeCell ref="A89:U89"/>
    <mergeCell ref="B90:U90"/>
    <mergeCell ref="B91:U91"/>
    <mergeCell ref="B92:U92"/>
    <mergeCell ref="B93:U93"/>
    <mergeCell ref="B80:U80"/>
    <mergeCell ref="B81:U81"/>
    <mergeCell ref="B82:U82"/>
    <mergeCell ref="A85:AL85"/>
    <mergeCell ref="B86:U86"/>
    <mergeCell ref="V86:AA87"/>
    <mergeCell ref="AC86:AH87"/>
    <mergeCell ref="AI86:AL87"/>
    <mergeCell ref="B87:U87"/>
    <mergeCell ref="B102:U102"/>
    <mergeCell ref="A103:U103"/>
    <mergeCell ref="B104:U104"/>
    <mergeCell ref="B105:U105"/>
    <mergeCell ref="B106:U106"/>
    <mergeCell ref="B107:U107"/>
    <mergeCell ref="B94:U94"/>
    <mergeCell ref="B95:U95"/>
    <mergeCell ref="B96:U96"/>
    <mergeCell ref="A99:AL99"/>
    <mergeCell ref="B100:U100"/>
    <mergeCell ref="V100:AA101"/>
    <mergeCell ref="AC100:AH101"/>
    <mergeCell ref="AI100:AL101"/>
    <mergeCell ref="B101:U101"/>
    <mergeCell ref="B120:U120"/>
    <mergeCell ref="B121:U121"/>
    <mergeCell ref="B114:U114"/>
    <mergeCell ref="B115:U115"/>
    <mergeCell ref="B116:U116"/>
    <mergeCell ref="B117:U117"/>
    <mergeCell ref="B118:U118"/>
    <mergeCell ref="B119:U119"/>
    <mergeCell ref="B108:U108"/>
    <mergeCell ref="A109:U109"/>
    <mergeCell ref="B110:U110"/>
    <mergeCell ref="B111:U111"/>
    <mergeCell ref="B112:U112"/>
    <mergeCell ref="B113:U113"/>
  </mergeCells>
  <pageMargins left="0.7" right="0.7" top="0.75" bottom="0.75" header="0.3" footer="0.3"/>
  <pageSetup paperSize="9" scale="1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Trabajo Social</vt:lpstr>
      <vt:lpstr>'Trabajo Social'!Área_de_impresión</vt:lpstr>
    </vt:vector>
  </TitlesOfParts>
  <Company>Universidad de Jaén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cp:lastPrinted>2020-11-12T08:15:16Z</cp:lastPrinted>
  <dcterms:created xsi:type="dcterms:W3CDTF">2014-10-08T11:31:41Z</dcterms:created>
  <dcterms:modified xsi:type="dcterms:W3CDTF">2021-09-13T08:19:07Z</dcterms:modified>
</cp:coreProperties>
</file>