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TS\2021\"/>
    </mc:Choice>
  </mc:AlternateContent>
  <bookViews>
    <workbookView xWindow="0" yWindow="0" windowWidth="28800" windowHeight="11700"/>
  </bookViews>
  <sheets>
    <sheet name="TRABAJO SOCIAL" sheetId="1" r:id="rId1"/>
  </sheets>
  <definedNames>
    <definedName name="_xlnm.Print_Area" localSheetId="0">'TRABAJO SOCIAL'!$A$1:$AL$216</definedName>
  </definedNames>
  <calcPr calcId="152511"/>
</workbook>
</file>

<file path=xl/calcChain.xml><?xml version="1.0" encoding="utf-8"?>
<calcChain xmlns="http://schemas.openxmlformats.org/spreadsheetml/2006/main">
  <c r="G61" i="1" l="1"/>
  <c r="G62" i="1"/>
  <c r="AJ158" i="1" l="1"/>
  <c r="AK158" i="1"/>
  <c r="AL158" i="1"/>
  <c r="AJ159" i="1"/>
  <c r="AK159" i="1"/>
  <c r="AL159" i="1"/>
  <c r="AJ160" i="1"/>
  <c r="AK160" i="1"/>
  <c r="AL160" i="1"/>
  <c r="AJ161" i="1"/>
  <c r="AK161" i="1"/>
  <c r="AL161" i="1"/>
  <c r="AJ162" i="1"/>
  <c r="AK162" i="1"/>
  <c r="AL162" i="1"/>
  <c r="AJ163" i="1"/>
  <c r="AK163" i="1"/>
  <c r="AL163" i="1"/>
  <c r="AJ164" i="1"/>
  <c r="AK164" i="1"/>
  <c r="AL164" i="1"/>
  <c r="AJ165" i="1"/>
  <c r="AK165" i="1"/>
  <c r="AL165" i="1"/>
  <c r="AJ166" i="1"/>
  <c r="AK166" i="1"/>
  <c r="AL166" i="1"/>
  <c r="AJ167" i="1"/>
  <c r="AK167" i="1"/>
  <c r="AL167" i="1"/>
  <c r="AJ168" i="1"/>
  <c r="AK168" i="1"/>
  <c r="AL168" i="1"/>
  <c r="AJ169" i="1"/>
  <c r="AK169" i="1"/>
  <c r="AL169" i="1"/>
  <c r="AJ170" i="1"/>
  <c r="AK170" i="1"/>
  <c r="AL170" i="1"/>
  <c r="AJ171" i="1"/>
  <c r="AK171" i="1"/>
  <c r="AL171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58" i="1"/>
  <c r="W158" i="1"/>
  <c r="X158" i="1"/>
  <c r="Y158" i="1"/>
  <c r="Z158" i="1"/>
  <c r="AA158" i="1"/>
  <c r="W159" i="1"/>
  <c r="X159" i="1"/>
  <c r="Y159" i="1"/>
  <c r="Z159" i="1"/>
  <c r="AA159" i="1"/>
  <c r="W160" i="1"/>
  <c r="X160" i="1"/>
  <c r="Y160" i="1"/>
  <c r="Z160" i="1"/>
  <c r="AA160" i="1"/>
  <c r="W161" i="1"/>
  <c r="X161" i="1"/>
  <c r="Y161" i="1"/>
  <c r="Z161" i="1"/>
  <c r="AA161" i="1"/>
  <c r="W162" i="1"/>
  <c r="X162" i="1"/>
  <c r="Y162" i="1"/>
  <c r="Z162" i="1"/>
  <c r="AA162" i="1"/>
  <c r="W163" i="1"/>
  <c r="X163" i="1"/>
  <c r="Y163" i="1"/>
  <c r="Z163" i="1"/>
  <c r="AA163" i="1"/>
  <c r="W164" i="1"/>
  <c r="X164" i="1"/>
  <c r="Y164" i="1"/>
  <c r="Z164" i="1"/>
  <c r="AA164" i="1"/>
  <c r="W165" i="1"/>
  <c r="X165" i="1"/>
  <c r="Y165" i="1"/>
  <c r="Z165" i="1"/>
  <c r="AA165" i="1"/>
  <c r="W166" i="1"/>
  <c r="X166" i="1"/>
  <c r="Y166" i="1"/>
  <c r="Z166" i="1"/>
  <c r="AA166" i="1"/>
  <c r="W167" i="1"/>
  <c r="X167" i="1"/>
  <c r="Y167" i="1"/>
  <c r="Z167" i="1"/>
  <c r="AA167" i="1"/>
  <c r="W168" i="1"/>
  <c r="X168" i="1"/>
  <c r="Y168" i="1"/>
  <c r="Z168" i="1"/>
  <c r="AA168" i="1"/>
  <c r="W169" i="1"/>
  <c r="X169" i="1"/>
  <c r="Y169" i="1"/>
  <c r="Z169" i="1"/>
  <c r="AA169" i="1"/>
  <c r="W170" i="1"/>
  <c r="X170" i="1"/>
  <c r="Y170" i="1"/>
  <c r="Z170" i="1"/>
  <c r="AA170" i="1"/>
  <c r="W171" i="1"/>
  <c r="X171" i="1"/>
  <c r="Y171" i="1"/>
  <c r="Z171" i="1"/>
  <c r="AA171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58" i="1"/>
  <c r="AJ135" i="1"/>
  <c r="AK135" i="1"/>
  <c r="AL135" i="1"/>
  <c r="AJ136" i="1"/>
  <c r="AK136" i="1"/>
  <c r="AL136" i="1"/>
  <c r="AJ137" i="1"/>
  <c r="AK137" i="1"/>
  <c r="AL137" i="1"/>
  <c r="AI136" i="1"/>
  <c r="AI137" i="1"/>
  <c r="AI135" i="1"/>
  <c r="W135" i="1"/>
  <c r="X135" i="1"/>
  <c r="Y135" i="1"/>
  <c r="Z135" i="1"/>
  <c r="AA135" i="1"/>
  <c r="W136" i="1"/>
  <c r="X136" i="1"/>
  <c r="Y136" i="1"/>
  <c r="Z136" i="1"/>
  <c r="AA136" i="1"/>
  <c r="W137" i="1"/>
  <c r="X137" i="1"/>
  <c r="Y137" i="1"/>
  <c r="Z137" i="1"/>
  <c r="AA137" i="1"/>
  <c r="V136" i="1"/>
  <c r="V137" i="1"/>
  <c r="V135" i="1"/>
  <c r="AJ110" i="1"/>
  <c r="AK110" i="1"/>
  <c r="AL110" i="1"/>
  <c r="AJ111" i="1"/>
  <c r="AK111" i="1"/>
  <c r="AL111" i="1"/>
  <c r="AI111" i="1"/>
  <c r="AI110" i="1"/>
  <c r="W110" i="1"/>
  <c r="X110" i="1"/>
  <c r="Y110" i="1"/>
  <c r="Z110" i="1"/>
  <c r="AA110" i="1"/>
  <c r="W111" i="1"/>
  <c r="X111" i="1"/>
  <c r="Y111" i="1"/>
  <c r="Z111" i="1"/>
  <c r="AA111" i="1"/>
  <c r="V111" i="1"/>
  <c r="V110" i="1"/>
  <c r="AJ92" i="1"/>
  <c r="AK92" i="1"/>
  <c r="AL92" i="1"/>
  <c r="AJ93" i="1"/>
  <c r="AK93" i="1"/>
  <c r="AL93" i="1"/>
  <c r="AI93" i="1"/>
  <c r="AI92" i="1"/>
  <c r="W92" i="1"/>
  <c r="X92" i="1"/>
  <c r="Y92" i="1"/>
  <c r="Z92" i="1"/>
  <c r="AA92" i="1"/>
  <c r="W93" i="1"/>
  <c r="X93" i="1"/>
  <c r="Y93" i="1"/>
  <c r="Z93" i="1"/>
  <c r="AA93" i="1"/>
  <c r="V93" i="1"/>
  <c r="V92" i="1"/>
  <c r="AJ76" i="1"/>
  <c r="AK76" i="1"/>
  <c r="AL76" i="1"/>
  <c r="AJ77" i="1"/>
  <c r="AK77" i="1"/>
  <c r="AL77" i="1"/>
  <c r="AJ78" i="1"/>
  <c r="AK78" i="1"/>
  <c r="AL78" i="1"/>
  <c r="AJ79" i="1"/>
  <c r="AK79" i="1"/>
  <c r="AL79" i="1"/>
  <c r="AI77" i="1"/>
  <c r="AI78" i="1"/>
  <c r="AI79" i="1"/>
  <c r="W76" i="1"/>
  <c r="X76" i="1"/>
  <c r="Y76" i="1"/>
  <c r="Z76" i="1"/>
  <c r="AA76" i="1"/>
  <c r="W77" i="1"/>
  <c r="X77" i="1"/>
  <c r="Y77" i="1"/>
  <c r="Z77" i="1"/>
  <c r="AA77" i="1"/>
  <c r="W78" i="1"/>
  <c r="X78" i="1"/>
  <c r="Y78" i="1"/>
  <c r="Z78" i="1"/>
  <c r="AA78" i="1"/>
  <c r="W79" i="1"/>
  <c r="X79" i="1"/>
  <c r="Y79" i="1"/>
  <c r="Z79" i="1"/>
  <c r="AA79" i="1"/>
  <c r="V77" i="1"/>
  <c r="V78" i="1"/>
  <c r="V79" i="1"/>
  <c r="AB77" i="1" l="1"/>
  <c r="AF77" i="1" s="1"/>
  <c r="L61" i="1"/>
  <c r="L62" i="1"/>
  <c r="L60" i="1"/>
  <c r="G60" i="1"/>
  <c r="D28" i="1"/>
  <c r="D29" i="1"/>
  <c r="D30" i="1"/>
  <c r="D27" i="1"/>
  <c r="AI76" i="1"/>
  <c r="V76" i="1"/>
  <c r="AJ50" i="1"/>
  <c r="AK50" i="1"/>
  <c r="AL50" i="1"/>
  <c r="AJ51" i="1"/>
  <c r="AK51" i="1"/>
  <c r="AL51" i="1"/>
  <c r="AJ52" i="1"/>
  <c r="AK52" i="1"/>
  <c r="AL52" i="1"/>
  <c r="AJ53" i="1"/>
  <c r="AK53" i="1"/>
  <c r="AL53" i="1"/>
  <c r="AJ54" i="1"/>
  <c r="AK54" i="1"/>
  <c r="AL54" i="1"/>
  <c r="AI51" i="1"/>
  <c r="AI52" i="1"/>
  <c r="AI53" i="1"/>
  <c r="AI54" i="1"/>
  <c r="AI50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51" i="1"/>
  <c r="V52" i="1"/>
  <c r="V53" i="1"/>
  <c r="V54" i="1"/>
  <c r="V50" i="1"/>
  <c r="AE77" i="1" l="1"/>
  <c r="AH77" i="1"/>
  <c r="AD77" i="1"/>
  <c r="AG77" i="1"/>
  <c r="AC77" i="1"/>
  <c r="AB111" i="1"/>
  <c r="AB171" i="1"/>
  <c r="AB167" i="1"/>
  <c r="AB163" i="1"/>
  <c r="AB159" i="1"/>
  <c r="AB170" i="1"/>
  <c r="AB166" i="1"/>
  <c r="AB162" i="1"/>
  <c r="AB158" i="1"/>
  <c r="AB110" i="1"/>
  <c r="AB135" i="1"/>
  <c r="AB137" i="1"/>
  <c r="AB169" i="1"/>
  <c r="AB165" i="1"/>
  <c r="AB161" i="1"/>
  <c r="AB136" i="1"/>
  <c r="AB168" i="1"/>
  <c r="AB164" i="1"/>
  <c r="AB160" i="1"/>
  <c r="AB93" i="1"/>
  <c r="AB92" i="1"/>
  <c r="AB78" i="1"/>
  <c r="AB79" i="1"/>
  <c r="AB76" i="1"/>
  <c r="AB51" i="1"/>
  <c r="AH51" i="1" s="1"/>
  <c r="AB52" i="1"/>
  <c r="AB53" i="1"/>
  <c r="AB54" i="1"/>
  <c r="AH54" i="1" s="1"/>
  <c r="AB50" i="1"/>
  <c r="AH50" i="1" s="1"/>
  <c r="AH52" i="1" l="1"/>
  <c r="AH53" i="1"/>
  <c r="AC50" i="1"/>
  <c r="AC51" i="1"/>
  <c r="AC52" i="1"/>
  <c r="AC53" i="1"/>
  <c r="AC54" i="1"/>
  <c r="AC171" i="1" l="1"/>
  <c r="AD171" i="1"/>
  <c r="AE171" i="1"/>
  <c r="AF171" i="1"/>
  <c r="AG171" i="1"/>
  <c r="AH171" i="1"/>
  <c r="AD137" i="1"/>
  <c r="AE137" i="1"/>
  <c r="AF137" i="1"/>
  <c r="AG137" i="1"/>
  <c r="AH137" i="1"/>
  <c r="AC137" i="1"/>
  <c r="AH170" i="1"/>
  <c r="AD170" i="1"/>
  <c r="AE170" i="1"/>
  <c r="AF170" i="1"/>
  <c r="AG170" i="1"/>
  <c r="AD169" i="1"/>
  <c r="AE169" i="1"/>
  <c r="AF169" i="1"/>
  <c r="AG169" i="1"/>
  <c r="AH169" i="1"/>
  <c r="AD167" i="1"/>
  <c r="AE167" i="1"/>
  <c r="AF167" i="1"/>
  <c r="AG167" i="1"/>
  <c r="AH167" i="1"/>
  <c r="AE164" i="1"/>
  <c r="AF164" i="1"/>
  <c r="AG164" i="1"/>
  <c r="AH164" i="1"/>
  <c r="AE163" i="1"/>
  <c r="AF163" i="1"/>
  <c r="AG163" i="1"/>
  <c r="AH163" i="1"/>
  <c r="AE162" i="1"/>
  <c r="AF162" i="1"/>
  <c r="AG162" i="1"/>
  <c r="AH162" i="1"/>
  <c r="AD162" i="1"/>
  <c r="AD163" i="1"/>
  <c r="AD164" i="1"/>
  <c r="AC169" i="1"/>
  <c r="AC170" i="1"/>
  <c r="AC167" i="1"/>
  <c r="AC162" i="1"/>
  <c r="AC163" i="1"/>
  <c r="AC164" i="1"/>
  <c r="AH111" i="1"/>
  <c r="AG111" i="1"/>
  <c r="AF111" i="1"/>
  <c r="AE111" i="1"/>
  <c r="AD111" i="1"/>
  <c r="AC111" i="1"/>
  <c r="AH93" i="1"/>
  <c r="AG93" i="1"/>
  <c r="AF93" i="1"/>
  <c r="AE93" i="1"/>
  <c r="AD93" i="1"/>
  <c r="AC93" i="1"/>
  <c r="AH168" i="1" l="1"/>
  <c r="AH166" i="1"/>
  <c r="AH165" i="1"/>
  <c r="AG161" i="1"/>
  <c r="AC161" i="1"/>
  <c r="AH161" i="1"/>
  <c r="AH160" i="1"/>
  <c r="AC159" i="1"/>
  <c r="AG159" i="1"/>
  <c r="AH158" i="1"/>
  <c r="AG136" i="1"/>
  <c r="AH135" i="1"/>
  <c r="AG110" i="1"/>
  <c r="AH92" i="1"/>
  <c r="AG79" i="1"/>
  <c r="AH78" i="1"/>
  <c r="AG76" i="1"/>
  <c r="AG54" i="1"/>
  <c r="AG53" i="1"/>
  <c r="AG52" i="1"/>
  <c r="AG51" i="1"/>
  <c r="AG50" i="1"/>
  <c r="D31" i="1"/>
  <c r="E30" i="1" s="1"/>
  <c r="AE159" i="1" l="1"/>
  <c r="AE161" i="1"/>
  <c r="AC166" i="1"/>
  <c r="AG166" i="1"/>
  <c r="AE166" i="1"/>
  <c r="E27" i="1"/>
  <c r="E29" i="1"/>
  <c r="E28" i="1"/>
  <c r="AD50" i="1"/>
  <c r="AF50" i="1"/>
  <c r="AD51" i="1"/>
  <c r="AF51" i="1"/>
  <c r="AD52" i="1"/>
  <c r="AF52" i="1"/>
  <c r="AD53" i="1"/>
  <c r="AF53" i="1"/>
  <c r="AD54" i="1"/>
  <c r="AF54" i="1"/>
  <c r="AD76" i="1"/>
  <c r="AF76" i="1"/>
  <c r="AH76" i="1"/>
  <c r="AC78" i="1"/>
  <c r="AE78" i="1"/>
  <c r="AG78" i="1"/>
  <c r="AD79" i="1"/>
  <c r="AF79" i="1"/>
  <c r="AH79" i="1"/>
  <c r="AC92" i="1"/>
  <c r="AE92" i="1"/>
  <c r="AG92" i="1"/>
  <c r="AD110" i="1"/>
  <c r="AF110" i="1"/>
  <c r="AH110" i="1"/>
  <c r="AC135" i="1"/>
  <c r="AE135" i="1"/>
  <c r="AG135" i="1"/>
  <c r="AD136" i="1"/>
  <c r="AF136" i="1"/>
  <c r="AH136" i="1"/>
  <c r="AC158" i="1"/>
  <c r="AE158" i="1"/>
  <c r="AG158" i="1"/>
  <c r="AD159" i="1"/>
  <c r="AF159" i="1"/>
  <c r="AH159" i="1"/>
  <c r="AC160" i="1"/>
  <c r="AE160" i="1"/>
  <c r="AG160" i="1"/>
  <c r="AD161" i="1"/>
  <c r="AF161" i="1"/>
  <c r="AC165" i="1"/>
  <c r="AE165" i="1"/>
  <c r="AG165" i="1"/>
  <c r="AD166" i="1"/>
  <c r="AF166" i="1"/>
  <c r="AC168" i="1"/>
  <c r="AE168" i="1"/>
  <c r="AG168" i="1"/>
  <c r="AE50" i="1"/>
  <c r="AE51" i="1"/>
  <c r="AE52" i="1"/>
  <c r="AE53" i="1"/>
  <c r="AE54" i="1"/>
  <c r="AC76" i="1"/>
  <c r="AE76" i="1"/>
  <c r="AD78" i="1"/>
  <c r="AF78" i="1"/>
  <c r="AC79" i="1"/>
  <c r="AE79" i="1"/>
  <c r="AD92" i="1"/>
  <c r="AF92" i="1"/>
  <c r="AC110" i="1"/>
  <c r="AE110" i="1"/>
  <c r="AD135" i="1"/>
  <c r="AF135" i="1"/>
  <c r="AC136" i="1"/>
  <c r="AE136" i="1"/>
  <c r="AD158" i="1"/>
  <c r="AF158" i="1"/>
  <c r="AD160" i="1"/>
  <c r="AF160" i="1"/>
  <c r="AD165" i="1"/>
  <c r="AF165" i="1"/>
  <c r="AD168" i="1"/>
  <c r="AF168" i="1"/>
</calcChain>
</file>

<file path=xl/sharedStrings.xml><?xml version="1.0" encoding="utf-8"?>
<sst xmlns="http://schemas.openxmlformats.org/spreadsheetml/2006/main" count="565" uniqueCount="168">
  <si>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</si>
  <si>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</si>
  <si>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0. Datos Generales</t>
  </si>
  <si>
    <t>Curso en el que estás matriculado de más créditos:</t>
  </si>
  <si>
    <t>Primero</t>
  </si>
  <si>
    <t>Segundo</t>
  </si>
  <si>
    <t>Tercero</t>
  </si>
  <si>
    <t>Cuarto</t>
  </si>
  <si>
    <t>Total</t>
  </si>
  <si>
    <t>FRECUENCIAS ABSOLUTAS</t>
  </si>
  <si>
    <t>FRECUENCIAS RELATIVAS</t>
  </si>
  <si>
    <t>MEDIDAS ESTADÍSTICAS</t>
  </si>
  <si>
    <t>1. Valora de 1 a 5 los siguientes criterios según su importancia para tu elección de estos estudios:</t>
  </si>
  <si>
    <t>TOTAL</t>
  </si>
  <si>
    <t>Media</t>
  </si>
  <si>
    <t>Desv. Típica</t>
  </si>
  <si>
    <t>Mediana</t>
  </si>
  <si>
    <t>Moda</t>
  </si>
  <si>
    <t>1.1</t>
  </si>
  <si>
    <t>Me resultan atractivos e interesantes</t>
  </si>
  <si>
    <t>1.2</t>
  </si>
  <si>
    <t>Las salidas profesionales</t>
  </si>
  <si>
    <t>1.3</t>
  </si>
  <si>
    <t>Por mi nota de acceso no tenía una opción mejor</t>
  </si>
  <si>
    <t>1.4</t>
  </si>
  <si>
    <t>Por proximidad al domicilio familiar</t>
  </si>
  <si>
    <t>1.5</t>
  </si>
  <si>
    <t>Me merece confianza esta Universidad</t>
  </si>
  <si>
    <t>2. He conocido la existencia de esta titulación en la Universidad de Jaén a través de:</t>
  </si>
  <si>
    <t>No</t>
  </si>
  <si>
    <t>Visita del Instituto a la Universidad</t>
  </si>
  <si>
    <t>Información que llega al Instituto</t>
  </si>
  <si>
    <t>Página Web</t>
  </si>
  <si>
    <t>3. Valora de 1 a 5 los siguientes criterios:</t>
  </si>
  <si>
    <t>ns/nc</t>
  </si>
  <si>
    <t>3.1</t>
  </si>
  <si>
    <t>He recibido una orientación adecuada al comenzar mis estudios (ubicación de aulas, laboratorios, biblioteca, etc.; dónde y a quién acudir para obtener información, horarios, etc.).</t>
  </si>
  <si>
    <t>3.2</t>
  </si>
  <si>
    <t>3.3</t>
  </si>
  <si>
    <t>Me llega información sobre las actividades culturales, de divulgación científica, deportivas, de cooperación, salud, etc. organizadas por la Universidad o Facultad.</t>
  </si>
  <si>
    <t>Desv, Típica</t>
  </si>
  <si>
    <t xml:space="preserve">Considero adecuadas las acciones del Plan de Acción Tutorial para la orientación de estudiantes. : </t>
  </si>
  <si>
    <t>5, ¿He consultado la información que la Escuela publica sobre el Título en su página web?</t>
  </si>
  <si>
    <t xml:space="preserve">Considero suficiente y relevante la información que está publicada sobre el Título : </t>
  </si>
  <si>
    <t>6. ¿Sé dónde puedo consultar las guías docentes de las asignaturas?</t>
  </si>
  <si>
    <t xml:space="preserve">Me ha resultado útil la información que aparece en las guías docentes de las asignaturas. </t>
  </si>
  <si>
    <t>Se respeta la planificación de las actividades programadas en las guías.</t>
  </si>
  <si>
    <t>7. ¿Consulto las guías docentes de las asignaturas que estoy cursando?</t>
  </si>
  <si>
    <t>8. Valora de 1 a 5 los siguientes criterios:</t>
  </si>
  <si>
    <t>Los créditos asignados a las asignaturas guardan proporción con el tiempo necesario para superarlas (considerando horas de asistencia a clase, realización de trabajos y estudio personal).</t>
  </si>
  <si>
    <t xml:space="preserve">La coordinación entre el profesorado en cuanto a planificación y metodología docente es adecuada. </t>
  </si>
  <si>
    <t xml:space="preserve">La coordinación entre el profesorado en cuanto a planificación y metodología docente es adecuada. : </t>
  </si>
  <si>
    <t>La coordinación entre el profesorado en cuanto a las competencias y contenidos de las distintas asignaturas es adecuada.</t>
  </si>
  <si>
    <t xml:space="preserve">La coordinación entre el profesorado en cuanto a las competencias y contenidos de las distintas asignaturas es adecuada. : </t>
  </si>
  <si>
    <t>Estoy satisfecho con la organización de los horarios de todas las actividades docentes (clases ,seminarios, prácticas, tutorías).</t>
  </si>
  <si>
    <t xml:space="preserve">'Estoy satisfecho con la organización de los horarios de todas las actividades docentes (clases ,seminarios, prácticas, tutorías).' : </t>
  </si>
  <si>
    <t>Las aulas (acondicionamiento, equipamiento, iluminación, mobiliario, etc.) son adecuadas para el desarrollo de la enseñanza.</t>
  </si>
  <si>
    <t xml:space="preserve">'Las aulas (acondicionamiento, equipamiento, iluminación, mobiliario, etc.) son adecuadas para el desarrollo de la enseñanza.' : </t>
  </si>
  <si>
    <t xml:space="preserve">Los espacios destinados al trabajo personal se adecuan a las necesidades del estudiante. </t>
  </si>
  <si>
    <t xml:space="preserve">Los espacios destinados al trabajo personal se adecuan a las necesidades del estudiante. : </t>
  </si>
  <si>
    <t xml:space="preserve">Los fondos bibliográficos de la biblioteca son suficientes. </t>
  </si>
  <si>
    <t xml:space="preserve">Los fondos bibliográficos de la biblioteca son suficientes. : </t>
  </si>
  <si>
    <t>Considero adecuadas las actuaciones desarrolladas para preparar al estudiante en la inserción al mundo laboral o en la continuación de nuevos estudios. :</t>
  </si>
  <si>
    <t>Las guías de las asignaturas están disponibles con el tiempo suficiente antes del período de matriculación. :</t>
  </si>
  <si>
    <t>Se respetan los criterios consignados en las guías. :</t>
  </si>
  <si>
    <t>Estoy satisfecho con la planificación de la enseñanza. :</t>
  </si>
  <si>
    <t>Estoy satisfecho con el desarrollo de la enseñanza. :</t>
  </si>
  <si>
    <t>Estoy satisfecho con los procedimientos de evaluación del aprendizaje. :</t>
  </si>
  <si>
    <t>'Los laboratorios, espacios experimentales y su equipamiento son adecuados.' :</t>
  </si>
  <si>
    <t>Considero adecuada la información recibida. :</t>
  </si>
  <si>
    <t>Estoy satisfecho con la gestión del centro de origen en el programa de movilidad. :</t>
  </si>
  <si>
    <t>Nivel de satisfacción general con el programa de movilidad en el que has participado. :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</si>
  <si>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</si>
  <si>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</si>
  <si>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</si>
  <si>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</si>
  <si>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</si>
  <si>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</si>
  <si>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</si>
  <si>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</si>
  <si>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</si>
  <si>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</si>
  <si>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</si>
  <si>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</si>
  <si>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</si>
  <si>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</si>
  <si>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4, ¿Conoces el Plan de Acción Tutorial?</t>
  </si>
  <si>
    <t>9. ¿Has participado en algun Programa de movilidad (ERASMUS, SICUE, etc...?</t>
  </si>
  <si>
    <t>¿Cuál ha sido el motivo por el cual no has participado en ningún programa de movilidad?</t>
  </si>
  <si>
    <t>a Existen múltiples modos. Se muestra el valor más pequeño</t>
  </si>
  <si>
    <t>Tabla de frecuencia</t>
  </si>
  <si>
    <t>Señala el curso en el que estés matriculado/a de un mayor número de créditos:</t>
  </si>
  <si>
    <t>Frecuencia</t>
  </si>
  <si>
    <t>Porcentaje</t>
  </si>
  <si>
    <t>Porcentaje válido</t>
  </si>
  <si>
    <t>Porcentaje acumulado</t>
  </si>
  <si>
    <t>Válido</t>
  </si>
  <si>
    <t>1º Curso</t>
  </si>
  <si>
    <t>2º Curso</t>
  </si>
  <si>
    <t>3º Curso</t>
  </si>
  <si>
    <t>4º Curso</t>
  </si>
  <si>
    <t>¿Conoces el Plan de Acción Tutorial?</t>
  </si>
  <si>
    <t>NS/NC</t>
  </si>
  <si>
    <t>[Me resultan atractivos e interesantes              ]  Valora de 1 a 5 los siguientes criterios según su importancia para tu elección de estos estudios, donde 1 es el menos importante y 5 el más importante:</t>
  </si>
  <si>
    <t>[Las salidas profesionales              ]  Valora de 1 a 5 los siguientes criterios según su importancia para tu elección de estos estudios, donde 1 es el menos importante y 5 el más importante:</t>
  </si>
  <si>
    <t>[Por mi nota de acceso no tenía una opción mejor              ]  Valora de 1 a 5 los siguientes criterios según su importancia para tu elección de estos estudios, donde 1 es el menos importante y 5 el más importante:</t>
  </si>
  <si>
    <t>[Por proximidad al domicilio familiar              ]  Valora de 1 a 5 los siguientes criterios según su importancia para tu elección de estos estudios, donde 1 es el menos importante y 5 el más importante:</t>
  </si>
  <si>
    <t>[Me merece confianza esta Universidad ]  Valora de 1 a 5 los siguientes criterios según su importancia para tu elección de estos estudios, donde 1 es el menos importante y 5 el más importante:</t>
  </si>
  <si>
    <t>[ He recibido una orientación adecuada al comenzar mis estudios (ubicación de aulas, laboratorios, biblioteca, etc.; dónde y a quién acudir para obtener información, horarios, etc.).] Por favor, seleccione la respuesta apropiada para cada concepto:  V</t>
  </si>
  <si>
    <t>[He recibido una orientación académica adecuada durante el desarrollo de mis estudios (contenido curricular, movilidad, prácticas externas, etc.).] Por favor, seleccione la respuesta apropiada para cada concepto:  Valora de 1 a 5, recordando que: 1 = "M</t>
  </si>
  <si>
    <t>[Me llega información sobre las actividades culturales, de divulgación científica, deportivas, de cooperación, salud, etc. organizadas por la Universidad o Facultad.] Por favor, seleccione la respuesta apropiada para cada concepto:  Valora de 1 a 5, re</t>
  </si>
  <si>
    <t>[Considero adecuadas las acciones del Plan de Acción Tutorial para la orientación de estudiantes. ] Valora de1a 5 teniendo en cuenta que:1="Muy en desacuerdo"2= "En desacuerdo" 3 = "Ni en desacuerdo ni de acuerdo" 4 = "De acuerdo" 5 = "Muy de acuerdo" ns</t>
  </si>
  <si>
    <t>[Considero adecuadas las actuaciones desarrolladas para preparar al estudiante en la inserción al mundo laboral o en la continuación de nuevos estudios. ] Valora de1a 5 teniendo en cuenta que:1="Muy en desacuerdo"2= "En desacuerdo" 3 = "Ni en desacuerdo</t>
  </si>
  <si>
    <t>[Considero suficiente y relevante la información que está publicada sobre el Título] Valora de 1 a 5, recordando que: 1 = "Muy en desacuerdo", 2 = "En desacuerdo", 3 = "Ni en desacuerdo ni de acuerdo", 4 = "De acuerdo", 5 = "Muy de acuerdo", Ns/Nc = "No</t>
  </si>
  <si>
    <t>[Las guías de las asignaturas están disponibles con el tiempo suficiente antes del período de matriculación] Valora de 1 a 5, recordando que: 1 = "Muy en desacuerdo", 2 = "En desacuerdo", 3 = "Ni en desacuerdo ni de acuerdo", 4 = "De acuerdo", 5 = "Muy</t>
  </si>
  <si>
    <t>[Me ha resultado útil la información que aparece en las guías docentes de las asignaturas. ] Valora de 1 a 5, recordando que: 1 = "Muy en desacuerdo", 2 = "En desacuerdo", 3 = "Ni en desacuerdo ni de acuerdo", 4 = "De acuerdo", 5 = "Muy de acuerdo", Ns/</t>
  </si>
  <si>
    <t>[Se respeta la planificación de las actividades programadas en las guías.] Valora de 1 a 5, recordando que: 1 = "Muy en desacuerdo", 2 = "En desacuerdo", 3 = "Ni en desacuerdo ni de acuerdo", 4 = "De acuerdo", 5 = "Muy de acuerdo", Ns/Nc = "No sabe/No co</t>
  </si>
  <si>
    <t>[Se respetan los criterios consignados en las guías.] Valora de 1 a 5, recordando que: 1 = "Muy en desacuerdo", 2 = "En desacuerdo", 3 = "Ni en desacuerdo ni de acuerdo", 4 = "De acuerdo", 5 = "Muy de acuerdo", Ns/Nc = "No sabe/No contesta</t>
  </si>
  <si>
    <t>[Los créditos asignados a las asignaturas guardan proporción con el tiempo necesario para superarlas (considerando horas de asistencia a clase, realización de trabajos y estudio personal).] Valora de 1 a 5, recordando que: 1 =</t>
  </si>
  <si>
    <t>[La coordinación entre el profesorado en cuanto a planificación y metodología docente es adecuada. ] Valora de 1 a 5, recordando que: 1 = "Muy en desacuerdo", 2 = "En desacuerdo", 3 = "Ni en desacuerdo ni de acuerdo", 4 = "De acuerdo", 5 = "Muy de acuer</t>
  </si>
  <si>
    <t>[La coordinación entre el profesorado en cuanto a las competencias y contenidos de las distintas asignaturas es adecuada.] Valora de 1 a 5, recordando que: 1 = "Muy en desacuerdo", 2 = "En desacuerdo", 3 = "Ni en desacuerdo ni de acuerdo", 4 = "De acuerdo</t>
  </si>
  <si>
    <t>[Estoy satisfecho con la organización de los horarios de todas las actividades docentes (clases ,seminarios, prácticas, tutorías).] Valora de 1 a 5, recordando que: 1 = "Muy en desacuerdo", 2 = "En desacuerdo", 3 = "Ni en desacuerdo ni de acuerdo", 4 =</t>
  </si>
  <si>
    <t>[Estoy satisfecho con la planificación de la enseñanza. :] Valora de 1 a 5, recordando que: 1 = "Muy en desacuerdo", 2 = "En desacuerdo", 3 = "Ni en desacuerdo ni de acuerdo", 4 = "De acuerdo", 5 = "Muy de acuerdo", Ns/Nc = "No sabe/No contesta</t>
  </si>
  <si>
    <t>[Estoy satisfecho con el desarrollo de la enseñanza. :] Valora de 1 a 5, recordando que: 1 = "Muy en desacuerdo", 2 = "En desacuerdo", 3 = "Ni en desacuerdo ni de acuerdo", 4 = "De acuerdo", 5 = "Muy de acuerdo", Ns/Nc = "No sabe/No contesta</t>
  </si>
  <si>
    <t>[Estoy satisfecho con los procedimientos de evaluación del aprendizaje. :] Valora de 1 a 5, recordando que: 1 = "Muy en desacuerdo", 2 = "En desacuerdo", 3 = "Ni en desacuerdo ni de acuerdo", 4 = "De acuerdo", 5 = "Muy de acuerdo", Ns/Nc = "No sabe/No con</t>
  </si>
  <si>
    <t>[Las aulas (acondicionamiento, equipamiento, iluminación, mobiliario, etc.) son adecuadas para el desarrollo de la enseñanza.] Valora de 1 a 5, recordando que: 1 = "Muy en desacuerdo", 2 = "En desacuerdo", 3 = "Ni en desacuerdo ni de acuerdo", 4 = "De ac</t>
  </si>
  <si>
    <t>[Los espacios destinados al trabajo personal se adecuan a las necesidades del estudiante. ] Valora de 1 a 5, recordando que: 1 = "Muy en desacuerdo", 2 = "En desacuerdo", 3 = "Ni en desacuerdo ni de acuerdo", 4 = "De acuerdo", 5 = "Muy de acuerdo", Ns/Nc =</t>
  </si>
  <si>
    <t>[Los laboratorios, espacios experimentales y su equipamiento son adecuados.] Valora de 1 a 5, recordando que: 1 = "Muy en desacuerdo", 2 = "En desacuerdo", 3 = "Ni en desacuerdo ni de acuerdo", 4 = "De acuerdo", 5 = "Muy de acuerdo", Ns/Nc = "No sabe/No co</t>
  </si>
  <si>
    <t>[Los fondos bibliográficos de la biblioteca son suficientes. ] Valora de 1 a 5, recordando que: 1 = "Muy en desacuerdo", 2 = "En desacuerdo", 3 = "Ni en desacuerdo ni de acuerdo", 4 = "De acuerdo", 5 = "Muy de acuerdo, Ns/Nc = "No sabe/No contesta</t>
  </si>
  <si>
    <t>[Considero adecuada la información recibida. ] Valora de 1 a 5, recordando que: 1 = "Muy en desacuerdo", 2 = "En desacuerdo", 3 = "Ni en desacuerdo ni de acuerdo", 4 = "De acuerdo", 5 = "Muy de acuerdo", Ns/Nc = "No sabe/No contesta</t>
  </si>
  <si>
    <t>[Estoy satisfecho con la gestión del centro de origen en el programa de movilidad. ] Valora de 1 a 5, recordando que: 1 = "Muy en desacuerdo", 2 = "En desacuerdo", 3 = "Ni en desacuerdo ni de acuerdo", 4 = "De acuerdo", 5 = "Muy de acuerdo", Ns/Nc = "No s</t>
  </si>
  <si>
    <t>[Nivel de satisfacción general con el programa de movilidad en el que has participado. ] Valora de 1 a 5, recordando que: 1 = "Muy en desacuerdo", 2 = "En desacuerdo", 3 = "Ni en desacuerdo ni de acuerdo", 4 = "De acuerdo", 5 = "Muy de acuerdo", Ns/Nc = "</t>
  </si>
  <si>
    <t>He conocido la existencia de esta titulación en la Universidad de Jaén a través de</t>
  </si>
  <si>
    <t>-</t>
  </si>
  <si>
    <t>[Otro] He conocido la existencia de esta titulación en la Universidad de Jaén a través de</t>
  </si>
  <si>
    <t>Si</t>
  </si>
  <si>
    <t>¿Has consultado la información que la Facultad publica sobre la titulación en su página web</t>
  </si>
  <si>
    <t> ¿Sé dónde puedo consultar las guías docentes de las asignaturas?</t>
  </si>
  <si>
    <t>¿Consulto las guías docentes de las asignaturas que estoy cursando?</t>
  </si>
  <si>
    <t> ¿Has participado en algún programa de movilidad (SICUE; Erasmus, etc.)?</t>
  </si>
  <si>
    <t>[He recibido una orientación profesional adecuada durante el desarrollo de mis estudios (preparación para la inserción laboral, etc.)] Por favor, seleccione la respuesta apropiada para cada concepto:  Valora de 1 a 5, recordando que: 1 = "Muy en desacue</t>
  </si>
  <si>
    <t>He recibido una orientación académica adecuada durante el desarrollo de mis estudios (contenido curricular, movilidad, prácticas externas, etc.).</t>
  </si>
  <si>
    <t>He recibido una orientación profesional adecuada durante el desarrollo de mis estudios (preparación para la inserción laboral, etc.)</t>
  </si>
  <si>
    <t>3.4</t>
  </si>
  <si>
    <r>
      <t xml:space="preserve">RESULTADOS DE LA ENCUESTA DE  SATISFACCIÓN DE ESTUDIANTES DE LA FACULTAD DE TRABAJO SOCIAL: </t>
    </r>
    <r>
      <rPr>
        <b/>
        <sz val="16"/>
        <color rgb="FFFF0000"/>
        <rFont val="Arial"/>
        <family val="2"/>
      </rPr>
      <t>Grado en Trabajo Social. Curso Académico 2020-2021</t>
    </r>
  </si>
  <si>
    <t>[Otro] ¿Cuál ha sido el motivo por el cual no has participado en ningún programa de movilidad?</t>
  </si>
  <si>
    <t>Amiga</t>
  </si>
  <si>
    <t>EVAU, era una de las universidades que tenía esta carrera</t>
  </si>
  <si>
    <t>Familia</t>
  </si>
  <si>
    <t>otro grado en la misma universidad</t>
  </si>
  <si>
    <t>Prácticas Formativas</t>
  </si>
  <si>
    <t>Por motivos económicos</t>
  </si>
  <si>
    <t>Por falta de nivel en el idioma requerido</t>
  </si>
  <si>
    <t>Por falta de interés</t>
  </si>
  <si>
    <t>covid</t>
  </si>
  <si>
    <t>Covid</t>
  </si>
  <si>
    <t>Es mi primer curso en la universidad</t>
  </si>
  <si>
    <t>Falta de permiso maternal</t>
  </si>
  <si>
    <t>He ido de Erasmus con otra universidad</t>
  </si>
  <si>
    <t>Motivos familiares y económicos</t>
  </si>
  <si>
    <t>No ha llegado el momento</t>
  </si>
  <si>
    <t>No he llegado al curso</t>
  </si>
  <si>
    <t>Por el COVID</t>
  </si>
  <si>
    <t>Por el Covid-19</t>
  </si>
  <si>
    <t>por la Covid-19</t>
  </si>
  <si>
    <t>Porque recién estoy en el 1° curso</t>
  </si>
  <si>
    <t>Porque vengo de un traslado de expediente, lo que ha provocado que tenga asginaturas descuadradas, por lo que irme de movilidad agravaría esa situación y eso me descuadraría en general.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</si>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</sst>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#.0"/>
    <numFmt numFmtId="166" formatCode="####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53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9" fillId="0" borderId="0" xfId="0" applyFont="1"/>
    <xf numFmtId="0" fontId="10" fillId="0" borderId="0" xfId="2" applyFill="1" applyBorder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wrapText="1"/>
    </xf>
    <xf numFmtId="0" fontId="10" fillId="0" borderId="0" xfId="2"/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left" vertical="top" wrapText="1"/>
    </xf>
    <xf numFmtId="164" fontId="11" fillId="0" borderId="0" xfId="2" applyNumberFormat="1" applyFont="1" applyFill="1" applyBorder="1" applyAlignment="1">
      <alignment horizontal="right" vertical="top"/>
    </xf>
    <xf numFmtId="165" fontId="11" fillId="0" borderId="0" xfId="2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 vertical="center" wrapText="1"/>
    </xf>
    <xf numFmtId="0" fontId="9" fillId="0" borderId="0" xfId="0" applyFont="1" applyFill="1"/>
    <xf numFmtId="0" fontId="10" fillId="0" borderId="0" xfId="2" applyFill="1"/>
    <xf numFmtId="0" fontId="0" fillId="0" borderId="0" xfId="0" applyFill="1"/>
    <xf numFmtId="0" fontId="13" fillId="0" borderId="0" xfId="0" applyFont="1" applyAlignment="1">
      <alignment vertical="center"/>
    </xf>
    <xf numFmtId="0" fontId="10" fillId="0" borderId="0" xfId="2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164" fontId="14" fillId="0" borderId="1" xfId="2" applyNumberFormat="1" applyFont="1" applyBorder="1" applyAlignment="1">
      <alignment horizontal="center" vertical="center"/>
    </xf>
    <xf numFmtId="10" fontId="14" fillId="0" borderId="1" xfId="1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1" fillId="0" borderId="0" xfId="3" applyFont="1" applyBorder="1" applyAlignment="1">
      <alignment horizontal="left" vertical="top" wrapText="1"/>
    </xf>
    <xf numFmtId="164" fontId="11" fillId="0" borderId="0" xfId="3" applyNumberFormat="1" applyFont="1" applyBorder="1" applyAlignment="1">
      <alignment horizontal="right" vertical="top"/>
    </xf>
    <xf numFmtId="165" fontId="11" fillId="0" borderId="0" xfId="3" applyNumberFormat="1" applyFont="1" applyBorder="1" applyAlignment="1">
      <alignment horizontal="right" vertical="top"/>
    </xf>
    <xf numFmtId="0" fontId="10" fillId="0" borderId="0" xfId="3" applyBorder="1" applyAlignment="1">
      <alignment horizontal="center" vertical="center"/>
    </xf>
    <xf numFmtId="0" fontId="10" fillId="0" borderId="0" xfId="3"/>
    <xf numFmtId="0" fontId="0" fillId="0" borderId="0" xfId="0" applyFont="1"/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7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7" fillId="7" borderId="6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3" fillId="0" borderId="0" xfId="6" applyFont="1" applyBorder="1" applyAlignment="1">
      <alignment horizontal="left" vertical="top" wrapText="1"/>
    </xf>
    <xf numFmtId="10" fontId="24" fillId="0" borderId="0" xfId="0" applyNumberFormat="1" applyFont="1" applyBorder="1" applyAlignment="1">
      <alignment vertical="center" wrapText="1"/>
    </xf>
    <xf numFmtId="10" fontId="24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7" fillId="7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1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14" fillId="0" borderId="0" xfId="7" applyNumberFormat="1" applyFont="1" applyBorder="1" applyAlignment="1">
      <alignment horizontal="center" vertical="center" wrapText="1"/>
    </xf>
    <xf numFmtId="164" fontId="14" fillId="0" borderId="0" xfId="5" applyNumberFormat="1" applyFont="1" applyBorder="1" applyAlignment="1">
      <alignment horizontal="center" vertical="center" wrapText="1"/>
    </xf>
    <xf numFmtId="10" fontId="14" fillId="0" borderId="0" xfId="1" applyNumberFormat="1" applyFont="1" applyBorder="1" applyAlignment="1">
      <alignment horizontal="center" vertical="center" wrapText="1"/>
    </xf>
    <xf numFmtId="166" fontId="14" fillId="0" borderId="0" xfId="7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1" xfId="0" applyFont="1" applyBorder="1"/>
    <xf numFmtId="0" fontId="15" fillId="5" borderId="17" xfId="0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left" vertical="center" wrapText="1"/>
    </xf>
    <xf numFmtId="0" fontId="24" fillId="0" borderId="0" xfId="0" applyFont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vertical="center" wrapText="1"/>
    </xf>
    <xf numFmtId="0" fontId="13" fillId="0" borderId="0" xfId="0" applyFont="1" applyFill="1"/>
    <xf numFmtId="0" fontId="20" fillId="0" borderId="0" xfId="6" applyFont="1" applyFill="1" applyBorder="1" applyAlignment="1">
      <alignment vertical="top" wrapText="1"/>
    </xf>
    <xf numFmtId="2" fontId="7" fillId="0" borderId="0" xfId="0" applyNumberFormat="1" applyFont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Border="1" applyAlignment="1"/>
    <xf numFmtId="0" fontId="0" fillId="0" borderId="0" xfId="0" applyFill="1" applyAlignment="1"/>
    <xf numFmtId="0" fontId="14" fillId="0" borderId="9" xfId="4" applyFont="1" applyBorder="1" applyAlignment="1">
      <alignment horizontal="left" vertical="center"/>
    </xf>
    <xf numFmtId="0" fontId="14" fillId="0" borderId="10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1" xfId="4" applyFont="1" applyBorder="1" applyAlignment="1">
      <alignment horizontal="left" vertical="center" wrapText="1"/>
    </xf>
    <xf numFmtId="0" fontId="14" fillId="0" borderId="9" xfId="4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4" fillId="0" borderId="10" xfId="4" applyFont="1" applyBorder="1" applyAlignment="1">
      <alignment horizontal="left" vertical="center" wrapText="1"/>
    </xf>
    <xf numFmtId="0" fontId="14" fillId="0" borderId="27" xfId="4" applyFont="1" applyBorder="1" applyAlignment="1">
      <alignment horizontal="left" vertical="center" wrapText="1"/>
    </xf>
    <xf numFmtId="0" fontId="14" fillId="0" borderId="0" xfId="4" applyFont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_Biología" xfId="6"/>
    <cellStyle name="Normal_Global" xfId="7"/>
    <cellStyle name="Normal_Global_1" xfId="2"/>
    <cellStyle name="Normal_Global_2" xfId="3"/>
    <cellStyle name="Normal_Hoja1 2" xfId="5"/>
    <cellStyle name="Normal_TRABAJO SOCIAL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'TRABAJO SOCIAL'!$L$59</c:f>
              <c:strCache>
                <c:ptCount val="1"/>
                <c:pt idx="0">
                  <c:v>Frecuencia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72-4DFC-9977-6D91ACF5445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B72-4DFC-9977-6D91ACF54457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rgbClr val="92D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B72-4DFC-9977-6D91ACF54457}"/>
              </c:ext>
            </c:extLst>
          </c:dPt>
          <c:dPt>
            <c:idx val="4"/>
            <c:bubble3D val="0"/>
            <c:spPr>
              <a:solidFill>
                <a:srgbClr val="CC04A1"/>
              </a:solidFill>
              <a:ln w="25400">
                <a:solidFill>
                  <a:srgbClr val="CC04A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B72-4DFC-9977-6D91ACF54457}"/>
              </c:ext>
            </c:extLst>
          </c:dPt>
          <c:dLbls>
            <c:dLbl>
              <c:idx val="3"/>
              <c:layout>
                <c:manualLayout>
                  <c:x val="3.2266299876675855E-2"/>
                  <c:y val="-3.22084346786496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B72-4DFC-9977-6D91ACF544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986434316623682E-2"/>
                  <c:y val="0.11277187959160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B72-4DFC-9977-6D91ACF54457}"/>
                </c:ext>
                <c:ext xmlns:c15="http://schemas.microsoft.com/office/drawing/2012/chart" uri="{CE6537A1-D6FC-4f65-9D91-7224C49458BB}"/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SOCIAL'!$G$60:$K$63</c:f>
              <c:strCache>
                <c:ptCount val="4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Otros</c:v>
                </c:pt>
              </c:strCache>
            </c:strRef>
          </c:cat>
          <c:val>
            <c:numRef>
              <c:f>'TRABAJO SOCIAL'!$L$60:$L$63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B72-4DFC-9977-6D91ACF54457}"/>
            </c:ext>
          </c:extLst>
        </c:ser>
        <c:ser>
          <c:idx val="1"/>
          <c:order val="1"/>
          <c:tx>
            <c:strRef>
              <c:f>'TRABAJO SOCIAL'!$M$59</c:f>
              <c:strCache>
                <c:ptCount val="1"/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'TRABAJO SOCIAL'!$G$60:$K$63</c:f>
              <c:strCache>
                <c:ptCount val="4"/>
                <c:pt idx="0">
                  <c:v>Visita del Instituto a la Universidad</c:v>
                </c:pt>
                <c:pt idx="1">
                  <c:v>Información que llega al Instituto</c:v>
                </c:pt>
                <c:pt idx="2">
                  <c:v>Página Web</c:v>
                </c:pt>
                <c:pt idx="3">
                  <c:v>Otros</c:v>
                </c:pt>
              </c:strCache>
            </c:strRef>
          </c:cat>
          <c:val>
            <c:numRef>
              <c:f>'TRABAJO SOCIAL'!$M$60:$M$63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16849246602493"/>
          <c:y val="0.11572731040199002"/>
          <c:w val="0.2434380638526169"/>
          <c:h val="0.28299767016933725"/>
        </c:manualLayout>
      </c:layout>
      <c:overlay val="0"/>
      <c:txPr>
        <a:bodyPr/>
        <a:lstStyle/>
        <a:p>
          <a:pPr rtl="0">
            <a:defRPr sz="12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765748010306155E-2"/>
          <c:y val="0.10420599320819496"/>
          <c:w val="0.80884729920484022"/>
          <c:h val="0.7877965443892974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2B-4478-8CA3-46769B1DBFC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2B-4478-8CA3-46769B1DBFC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2B-4478-8CA3-46769B1DB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SOCIAL'!$B$228:$B$229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'TRABAJO SOCIAL'!$C$228:$C$229</c:f>
              <c:numCache>
                <c:formatCode>General</c:formatCode>
                <c:ptCount val="2"/>
                <c:pt idx="0">
                  <c:v>60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72B-4478-8CA3-46769B1DBF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4.2077506375306717E-2"/>
          <c:h val="0.12105774501559226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756656737595333E-2"/>
          <c:y val="4.6184768650624146E-2"/>
          <c:w val="0.68704677893319765"/>
          <c:h val="0.82604327304604863"/>
        </c:manualLayout>
      </c:layout>
      <c:pie3DChart>
        <c:varyColors val="1"/>
        <c:ser>
          <c:idx val="0"/>
          <c:order val="0"/>
          <c:explosion val="28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47-47BC-B0FC-FE16E584CE7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47-47BC-B0FC-FE16E584CE7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47-47BC-B0FC-FE16E584CE72}"/>
              </c:ext>
            </c:extLst>
          </c:dPt>
          <c:dLbls>
            <c:dLbl>
              <c:idx val="1"/>
              <c:layout>
                <c:manualLayout>
                  <c:x val="-5.0765507697224432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47-47BC-B0FC-FE16E584CE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915360584290019E-2"/>
                  <c:y val="1.0080502913909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47-47BC-B0FC-FE16E584CE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SOCIAL'!$B$236:$B$237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'TRABAJO SOCIAL'!$C$236:$C$237</c:f>
              <c:numCache>
                <c:formatCode>General</c:formatCode>
                <c:ptCount val="2"/>
                <c:pt idx="0">
                  <c:v>83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47-47BC-B0FC-FE16E584CE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9558321776942054"/>
          <c:y val="0.16571716535433212"/>
          <c:w val="5.8516472198053997E-2"/>
          <c:h val="0.10626310167299831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841555203616545E-2"/>
          <c:y val="9.4198368871899266E-2"/>
          <c:w val="0.82336794442496741"/>
          <c:h val="0.8080812058633641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E5-48B3-9F29-62E60B6B544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E5-48B3-9F29-62E60B6B544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E5-48B3-9F29-62E60B6B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SOCIAL'!$B$245:$B$246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'TRABAJO SOCIAL'!$C$245:$C$246</c:f>
              <c:numCache>
                <c:formatCode>General</c:formatCode>
                <c:ptCount val="2"/>
                <c:pt idx="0">
                  <c:v>74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1E5-48B3-9F29-62E60B6B54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975429551752955"/>
          <c:y val="0.21734395339310941"/>
          <c:w val="4.1731699542333724E-2"/>
          <c:h val="0.11107613002888038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33420486175516E-2"/>
          <c:y val="0.10799746240250774"/>
          <c:w val="0.78460652309794909"/>
          <c:h val="0.76504772922342079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75-4D9E-8963-ED64F3DE8F6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rgbClr val="00B0F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5-4D9E-8963-ED64F3DE8F6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5-4D9E-8963-ED64F3DE8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SOCIAL'!$B$220:$B$221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'TRABAJO SOCIAL'!$C$220:$C$221</c:f>
              <c:numCache>
                <c:formatCode>General</c:formatCode>
                <c:ptCount val="2"/>
                <c:pt idx="0">
                  <c:v>50</c:v>
                </c:pt>
                <c:pt idx="1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75-4D9E-8963-ED64F3DE8F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4.3756336868186217E-2"/>
          <c:h val="0.12105777018982926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4"/>
              <c:pt idx="0">
                <c:v>Primero</c:v>
              </c:pt>
              <c:pt idx="1">
                <c:v>Segundo</c:v>
              </c:pt>
              <c:pt idx="2">
                <c:v>Tercero</c:v>
              </c:pt>
              <c:pt idx="3">
                <c:v>Cuarto</c:v>
              </c:pt>
            </c:strLit>
          </c:cat>
          <c:val>
            <c:numRef>
              <c:f>'TRABAJO SOCIAL'!$D$27:$D$30</c:f>
              <c:numCache>
                <c:formatCode>General</c:formatCode>
                <c:ptCount val="4"/>
                <c:pt idx="0">
                  <c:v>27</c:v>
                </c:pt>
                <c:pt idx="1">
                  <c:v>13</c:v>
                </c:pt>
                <c:pt idx="2">
                  <c:v>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3-4C50-A79C-62AF16D007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9609560"/>
        <c:axId val="529608776"/>
      </c:barChart>
      <c:catAx>
        <c:axId val="529609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529608776"/>
        <c:crosses val="autoZero"/>
        <c:auto val="1"/>
        <c:lblAlgn val="ctr"/>
        <c:lblOffset val="100"/>
        <c:noMultiLvlLbl val="0"/>
      </c:catAx>
      <c:valAx>
        <c:axId val="52960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29609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188-4CDD-A8BF-085A5CC2695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188-4CDD-A8BF-085A5CC26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'TRABAJO SOCIAL'!$B$253:$B$254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'TRABAJO SOCIAL'!$C$253:$C$254</c:f>
              <c:numCache>
                <c:formatCode>General</c:formatCode>
                <c:ptCount val="2"/>
                <c:pt idx="0">
                  <c:v>12</c:v>
                </c:pt>
                <c:pt idx="1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88-4CDD-A8BF-085A5CC26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524341906471623"/>
          <c:y val="0.44436013188616158"/>
          <c:w val="8.6930769265591984E-2"/>
          <c:h val="0.14031785087416945"/>
        </c:manualLayout>
      </c:layout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15875</xdr:colOff>
      <xdr:row>1</xdr:row>
      <xdr:rowOff>34843</xdr:rowOff>
    </xdr:from>
    <xdr:to>
      <xdr:col>18</xdr:col>
      <xdr:colOff>31750</xdr:colOff>
      <xdr:row>5</xdr:row>
      <xdr:rowOff>14999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097125" y="225343"/>
          <a:ext cx="730250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15875</xdr:colOff>
      <xdr:row>56</xdr:row>
      <xdr:rowOff>285750</xdr:rowOff>
    </xdr:from>
    <xdr:to>
      <xdr:col>32</xdr:col>
      <xdr:colOff>419099</xdr:colOff>
      <xdr:row>69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101</xdr:row>
      <xdr:rowOff>0</xdr:rowOff>
    </xdr:from>
    <xdr:to>
      <xdr:col>13</xdr:col>
      <xdr:colOff>15875</xdr:colOff>
      <xdr:row>114</xdr:row>
      <xdr:rowOff>31750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353970</xdr:colOff>
      <xdr:row>119</xdr:row>
      <xdr:rowOff>194879</xdr:rowOff>
    </xdr:from>
    <xdr:to>
      <xdr:col>11</xdr:col>
      <xdr:colOff>555624</xdr:colOff>
      <xdr:row>134</xdr:row>
      <xdr:rowOff>158749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138</xdr:row>
      <xdr:rowOff>77152</xdr:rowOff>
    </xdr:from>
    <xdr:to>
      <xdr:col>12</xdr:col>
      <xdr:colOff>702537</xdr:colOff>
      <xdr:row>152</xdr:row>
      <xdr:rowOff>174625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174624</xdr:colOff>
      <xdr:row>83</xdr:row>
      <xdr:rowOff>158750</xdr:rowOff>
    </xdr:from>
    <xdr:to>
      <xdr:col>13</xdr:col>
      <xdr:colOff>190500</xdr:colOff>
      <xdr:row>96</xdr:row>
      <xdr:rowOff>190500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344870</xdr:colOff>
      <xdr:row>10</xdr:row>
      <xdr:rowOff>2447</xdr:rowOff>
    </xdr:from>
    <xdr:to>
      <xdr:col>14</xdr:col>
      <xdr:colOff>6183</xdr:colOff>
      <xdr:row>21</xdr:row>
      <xdr:rowOff>14430</xdr:rowOff>
    </xdr:to>
    <xdr:sp macro="" textlink="">
      <xdr:nvSpPr>
        <xdr:cNvPr id="8" name="7 CuadroTexto"/>
        <xdr:cNvSpPr txBox="1"/>
      </xdr:nvSpPr>
      <xdr:spPr>
        <a:xfrm>
          <a:off x="344870" y="2040797"/>
          <a:ext cx="12796288" cy="210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 Grado en trabajo Social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83;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Abril - Mayo 2021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84 /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83</a:t>
          </a:r>
          <a:endParaRPr lang="es-ES" sz="1400" u="none"/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alumnos localizables (con e-mail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): 84 / 587 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14,31 %</a:t>
          </a: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7</xdr:col>
      <xdr:colOff>16081</xdr:colOff>
      <xdr:row>26</xdr:row>
      <xdr:rowOff>13195</xdr:rowOff>
    </xdr:from>
    <xdr:to>
      <xdr:col>17</xdr:col>
      <xdr:colOff>230908</xdr:colOff>
      <xdr:row>40</xdr:row>
      <xdr:rowOff>128238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571500</xdr:colOff>
      <xdr:row>179</xdr:row>
      <xdr:rowOff>95250</xdr:rowOff>
    </xdr:from>
    <xdr:to>
      <xdr:col>9</xdr:col>
      <xdr:colOff>222250</xdr:colOff>
      <xdr:row>195</xdr:row>
      <xdr:rowOff>158749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D255"/>
  <sheetViews>
    <sheetView showGridLines="0" tabSelected="1" view="pageBreakPreview" topLeftCell="A166" zoomScale="60" zoomScaleNormal="100" workbookViewId="0">
      <selection sqref="A1:AE1"/>
    </sheetView>
  </sheetViews>
  <sheetFormatPr baseColWidth="10" defaultRowHeight="15" x14ac:dyDescent="0.25"/>
  <cols>
    <col min="1" max="1" width="8.28515625" customWidth="1"/>
    <col min="2" max="2" width="8" customWidth="1"/>
    <col min="3" max="3" width="13.28515625" customWidth="1"/>
    <col min="4" max="4" width="9.7109375" customWidth="1"/>
    <col min="5" max="5" width="11" customWidth="1"/>
    <col min="6" max="6" width="11.7109375" customWidth="1"/>
    <col min="8" max="8" width="36.8554687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16" customWidth="1"/>
    <col min="27" max="27" width="8.7109375" customWidth="1"/>
    <col min="28" max="28" width="13.7109375" customWidth="1"/>
    <col min="29" max="29" width="9.85546875" bestFit="1" customWidth="1"/>
    <col min="30" max="31" width="9.85546875" customWidth="1"/>
    <col min="32" max="32" width="9.85546875" bestFit="1" customWidth="1"/>
    <col min="33" max="33" width="9.85546875" customWidth="1"/>
    <col min="34" max="34" width="10.85546875" bestFit="1" customWidth="1"/>
    <col min="35" max="35" width="10.85546875" customWidth="1"/>
    <col min="36" max="36" width="14.85546875" bestFit="1" customWidth="1"/>
    <col min="37" max="37" width="12.28515625" bestFit="1" customWidth="1"/>
    <col min="38" max="38" width="12.85546875" customWidth="1"/>
    <col min="39" max="56" width="11.42578125" hidden="1" customWidth="1"/>
    <col min="57" max="57" width="11.42578125" customWidth="1"/>
  </cols>
  <sheetData>
    <row r="1" spans="1:56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N1">
        <v>1</v>
      </c>
      <c r="AO1">
        <v>2</v>
      </c>
      <c r="AP1">
        <v>3</v>
      </c>
      <c r="AQ1">
        <v>4</v>
      </c>
      <c r="AR1">
        <v>5</v>
      </c>
      <c r="AS1" t="s">
        <v>102</v>
      </c>
      <c r="AT1" t="s">
        <v>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8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t="s">
        <v>103</v>
      </c>
      <c r="AN2">
        <v>1</v>
      </c>
      <c r="AO2">
        <v>1</v>
      </c>
      <c r="AP2">
        <v>3</v>
      </c>
      <c r="AQ2">
        <v>13</v>
      </c>
      <c r="AR2">
        <v>9</v>
      </c>
      <c r="AS2">
        <v>0</v>
      </c>
      <c r="AT2">
        <v>27</v>
      </c>
      <c r="AU2" t="s">
        <v>103</v>
      </c>
      <c r="AV2">
        <v>1</v>
      </c>
      <c r="AW2">
        <v>1</v>
      </c>
      <c r="AX2">
        <v>3</v>
      </c>
      <c r="AY2">
        <v>13</v>
      </c>
      <c r="AZ2">
        <v>9</v>
      </c>
      <c r="BA2">
        <v>4.04</v>
      </c>
      <c r="BB2">
        <v>0.98</v>
      </c>
      <c r="BC2">
        <v>4</v>
      </c>
      <c r="BD2">
        <v>4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t="s">
        <v>104</v>
      </c>
      <c r="AN3">
        <v>0</v>
      </c>
      <c r="AO3">
        <v>0</v>
      </c>
      <c r="AP3">
        <v>2</v>
      </c>
      <c r="AQ3">
        <v>10</v>
      </c>
      <c r="AR3">
        <v>15</v>
      </c>
      <c r="AS3">
        <v>0</v>
      </c>
      <c r="AT3">
        <v>27</v>
      </c>
      <c r="AU3" t="s">
        <v>104</v>
      </c>
      <c r="AV3">
        <v>0</v>
      </c>
      <c r="AW3">
        <v>0</v>
      </c>
      <c r="AX3">
        <v>2</v>
      </c>
      <c r="AY3">
        <v>10</v>
      </c>
      <c r="AZ3">
        <v>15</v>
      </c>
      <c r="BA3">
        <v>4.4800000000000004</v>
      </c>
      <c r="BB3">
        <v>0.64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t="s">
        <v>105</v>
      </c>
      <c r="AN4">
        <v>15</v>
      </c>
      <c r="AO4">
        <v>5</v>
      </c>
      <c r="AP4">
        <v>1</v>
      </c>
      <c r="AQ4">
        <v>3</v>
      </c>
      <c r="AR4">
        <v>3</v>
      </c>
      <c r="AS4">
        <v>0</v>
      </c>
      <c r="AT4">
        <v>27</v>
      </c>
      <c r="AU4" t="s">
        <v>105</v>
      </c>
      <c r="AV4">
        <v>15</v>
      </c>
      <c r="AW4">
        <v>5</v>
      </c>
      <c r="AX4">
        <v>1</v>
      </c>
      <c r="AY4">
        <v>3</v>
      </c>
      <c r="AZ4">
        <v>3</v>
      </c>
      <c r="BA4">
        <v>2.04</v>
      </c>
      <c r="BB4">
        <v>1.45</v>
      </c>
      <c r="BC4">
        <v>1</v>
      </c>
      <c r="BD4">
        <v>1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t="s">
        <v>106</v>
      </c>
      <c r="AN5">
        <v>12</v>
      </c>
      <c r="AO5">
        <v>3</v>
      </c>
      <c r="AP5">
        <v>5</v>
      </c>
      <c r="AQ5">
        <v>3</v>
      </c>
      <c r="AR5">
        <v>4</v>
      </c>
      <c r="AS5">
        <v>0</v>
      </c>
      <c r="AT5">
        <v>27</v>
      </c>
      <c r="AU5" t="s">
        <v>106</v>
      </c>
      <c r="AV5">
        <v>12</v>
      </c>
      <c r="AW5">
        <v>3</v>
      </c>
      <c r="AX5">
        <v>5</v>
      </c>
      <c r="AY5">
        <v>3</v>
      </c>
      <c r="AZ5">
        <v>4</v>
      </c>
      <c r="BA5">
        <v>2.41</v>
      </c>
      <c r="BB5">
        <v>1.53</v>
      </c>
      <c r="BC5">
        <v>2</v>
      </c>
      <c r="BD5">
        <v>1</v>
      </c>
    </row>
    <row r="6" spans="1:56" ht="15.75" x14ac:dyDescent="0.25">
      <c r="A6" s="147" t="s">
        <v>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t="s">
        <v>107</v>
      </c>
      <c r="AN6">
        <v>3</v>
      </c>
      <c r="AO6">
        <v>1</v>
      </c>
      <c r="AP6">
        <v>7</v>
      </c>
      <c r="AQ6">
        <v>5</v>
      </c>
      <c r="AR6">
        <v>10</v>
      </c>
      <c r="AS6">
        <v>1</v>
      </c>
      <c r="AT6">
        <v>27</v>
      </c>
      <c r="AU6" t="s">
        <v>107</v>
      </c>
      <c r="AV6">
        <v>3</v>
      </c>
      <c r="AW6">
        <v>1</v>
      </c>
      <c r="AX6">
        <v>7</v>
      </c>
      <c r="AY6">
        <v>5</v>
      </c>
      <c r="AZ6">
        <v>10</v>
      </c>
      <c r="BA6">
        <v>3.69</v>
      </c>
      <c r="BB6">
        <v>1.35</v>
      </c>
      <c r="BC6">
        <v>4</v>
      </c>
      <c r="BD6">
        <v>5</v>
      </c>
    </row>
    <row r="7" spans="1:56" x14ac:dyDescent="0.25">
      <c r="A7" s="148" t="s">
        <v>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t="s">
        <v>108</v>
      </c>
      <c r="AN7">
        <v>10</v>
      </c>
      <c r="AO7">
        <v>20</v>
      </c>
      <c r="AP7">
        <v>18</v>
      </c>
      <c r="AQ7">
        <v>17</v>
      </c>
      <c r="AR7">
        <v>17</v>
      </c>
      <c r="AS7">
        <v>2</v>
      </c>
      <c r="AT7">
        <v>84</v>
      </c>
      <c r="AU7" t="s">
        <v>108</v>
      </c>
      <c r="AV7">
        <v>10</v>
      </c>
      <c r="AW7">
        <v>20</v>
      </c>
      <c r="AX7">
        <v>18</v>
      </c>
      <c r="AY7">
        <v>17</v>
      </c>
      <c r="AZ7">
        <v>17</v>
      </c>
      <c r="BA7">
        <v>3.13</v>
      </c>
      <c r="BB7">
        <v>1.33</v>
      </c>
      <c r="BC7">
        <v>3</v>
      </c>
      <c r="BD7">
        <v>2</v>
      </c>
    </row>
    <row r="8" spans="1:56" x14ac:dyDescent="0.25">
      <c r="A8" s="149" t="s">
        <v>144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t="s">
        <v>109</v>
      </c>
      <c r="AN8">
        <v>13</v>
      </c>
      <c r="AO8">
        <v>14</v>
      </c>
      <c r="AP8">
        <v>26</v>
      </c>
      <c r="AQ8">
        <v>16</v>
      </c>
      <c r="AR8">
        <v>14</v>
      </c>
      <c r="AS8">
        <v>1</v>
      </c>
      <c r="AT8">
        <v>84</v>
      </c>
      <c r="AU8" t="s">
        <v>109</v>
      </c>
      <c r="AV8">
        <v>13</v>
      </c>
      <c r="AW8">
        <v>14</v>
      </c>
      <c r="AX8">
        <v>26</v>
      </c>
      <c r="AY8">
        <v>16</v>
      </c>
      <c r="AZ8">
        <v>14</v>
      </c>
      <c r="BA8">
        <v>3.05</v>
      </c>
      <c r="BB8">
        <v>1.3</v>
      </c>
      <c r="BC8">
        <v>3</v>
      </c>
      <c r="BD8">
        <v>3</v>
      </c>
    </row>
    <row r="9" spans="1:56" ht="24.75" customHeight="1" x14ac:dyDescent="0.25">
      <c r="AM9" t="s">
        <v>140</v>
      </c>
      <c r="AN9">
        <v>15</v>
      </c>
      <c r="AO9">
        <v>20</v>
      </c>
      <c r="AP9">
        <v>17</v>
      </c>
      <c r="AQ9">
        <v>17</v>
      </c>
      <c r="AR9">
        <v>12</v>
      </c>
      <c r="AS9">
        <v>3</v>
      </c>
      <c r="AT9">
        <v>84</v>
      </c>
      <c r="AU9" t="s">
        <v>140</v>
      </c>
      <c r="AV9">
        <v>15</v>
      </c>
      <c r="AW9">
        <v>20</v>
      </c>
      <c r="AX9">
        <v>17</v>
      </c>
      <c r="AY9">
        <v>17</v>
      </c>
      <c r="AZ9">
        <v>12</v>
      </c>
      <c r="BA9">
        <v>2.89</v>
      </c>
      <c r="BB9">
        <v>1.34</v>
      </c>
      <c r="BC9">
        <v>3</v>
      </c>
      <c r="BD9">
        <v>2</v>
      </c>
    </row>
    <row r="10" spans="1:5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t="s">
        <v>110</v>
      </c>
      <c r="AN10">
        <v>3</v>
      </c>
      <c r="AO10">
        <v>2</v>
      </c>
      <c r="AP10">
        <v>11</v>
      </c>
      <c r="AQ10">
        <v>19</v>
      </c>
      <c r="AR10">
        <v>49</v>
      </c>
      <c r="AS10">
        <v>0</v>
      </c>
      <c r="AT10">
        <v>84</v>
      </c>
      <c r="AU10" t="s">
        <v>110</v>
      </c>
      <c r="AV10">
        <v>3</v>
      </c>
      <c r="AW10">
        <v>2</v>
      </c>
      <c r="AX10">
        <v>11</v>
      </c>
      <c r="AY10">
        <v>19</v>
      </c>
      <c r="AZ10">
        <v>49</v>
      </c>
      <c r="BA10">
        <v>4.3</v>
      </c>
      <c r="BB10">
        <v>1.03</v>
      </c>
      <c r="BC10">
        <v>5</v>
      </c>
      <c r="BD10">
        <v>5</v>
      </c>
    </row>
    <row r="11" spans="1:5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86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t="s">
        <v>111</v>
      </c>
      <c r="AN11">
        <v>1</v>
      </c>
      <c r="AO11">
        <v>4</v>
      </c>
      <c r="AP11">
        <v>12</v>
      </c>
      <c r="AQ11">
        <v>10</v>
      </c>
      <c r="AR11">
        <v>17</v>
      </c>
      <c r="AS11">
        <v>6</v>
      </c>
      <c r="AT11">
        <v>50</v>
      </c>
      <c r="AU11" t="s">
        <v>111</v>
      </c>
      <c r="AV11">
        <v>1</v>
      </c>
      <c r="AW11">
        <v>4</v>
      </c>
      <c r="AX11">
        <v>12</v>
      </c>
      <c r="AY11">
        <v>10</v>
      </c>
      <c r="AZ11">
        <v>17</v>
      </c>
      <c r="BA11">
        <v>3.86</v>
      </c>
      <c r="BB11">
        <v>1.1100000000000001</v>
      </c>
      <c r="BC11">
        <v>4</v>
      </c>
      <c r="BD11">
        <v>5</v>
      </c>
    </row>
    <row r="12" spans="1:5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t="s">
        <v>112</v>
      </c>
      <c r="AN12">
        <v>6</v>
      </c>
      <c r="AO12">
        <v>6</v>
      </c>
      <c r="AP12">
        <v>12</v>
      </c>
      <c r="AQ12">
        <v>8</v>
      </c>
      <c r="AR12">
        <v>12</v>
      </c>
      <c r="AS12">
        <v>6</v>
      </c>
      <c r="AT12">
        <v>50</v>
      </c>
      <c r="AU12" t="s">
        <v>112</v>
      </c>
      <c r="AV12">
        <v>6</v>
      </c>
      <c r="AW12">
        <v>6</v>
      </c>
      <c r="AX12">
        <v>12</v>
      </c>
      <c r="AY12">
        <v>8</v>
      </c>
      <c r="AZ12">
        <v>12</v>
      </c>
      <c r="BA12">
        <v>3.32</v>
      </c>
      <c r="BB12">
        <v>1.38</v>
      </c>
      <c r="BC12">
        <v>3</v>
      </c>
      <c r="BD12">
        <v>3</v>
      </c>
    </row>
    <row r="13" spans="1:5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t="s">
        <v>113</v>
      </c>
      <c r="AN13">
        <v>1</v>
      </c>
      <c r="AO13">
        <v>5</v>
      </c>
      <c r="AP13">
        <v>12</v>
      </c>
      <c r="AQ13">
        <v>22</v>
      </c>
      <c r="AR13">
        <v>19</v>
      </c>
      <c r="AS13">
        <v>1</v>
      </c>
      <c r="AT13">
        <v>60</v>
      </c>
      <c r="AU13" t="s">
        <v>113</v>
      </c>
      <c r="AV13">
        <v>1</v>
      </c>
      <c r="AW13">
        <v>5</v>
      </c>
      <c r="AX13">
        <v>12</v>
      </c>
      <c r="AY13">
        <v>22</v>
      </c>
      <c r="AZ13">
        <v>19</v>
      </c>
      <c r="BA13">
        <v>3.9</v>
      </c>
      <c r="BB13">
        <v>1.01</v>
      </c>
      <c r="BC13">
        <v>4</v>
      </c>
      <c r="BD13">
        <v>4</v>
      </c>
    </row>
    <row r="14" spans="1:5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t="s">
        <v>114</v>
      </c>
      <c r="AN14">
        <v>0</v>
      </c>
      <c r="AO14">
        <v>4</v>
      </c>
      <c r="AP14">
        <v>11</v>
      </c>
      <c r="AQ14">
        <v>19</v>
      </c>
      <c r="AR14">
        <v>24</v>
      </c>
      <c r="AS14">
        <v>2</v>
      </c>
      <c r="AT14">
        <v>60</v>
      </c>
      <c r="AU14" t="s">
        <v>114</v>
      </c>
      <c r="AV14">
        <v>0</v>
      </c>
      <c r="AW14">
        <v>4</v>
      </c>
      <c r="AX14">
        <v>11</v>
      </c>
      <c r="AY14">
        <v>19</v>
      </c>
      <c r="AZ14">
        <v>24</v>
      </c>
      <c r="BA14">
        <v>4.09</v>
      </c>
      <c r="BB14">
        <v>0.94</v>
      </c>
      <c r="BC14">
        <v>4</v>
      </c>
      <c r="BD14">
        <v>5</v>
      </c>
    </row>
    <row r="15" spans="1:5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t="s">
        <v>115</v>
      </c>
      <c r="AN15">
        <v>1</v>
      </c>
      <c r="AO15">
        <v>2</v>
      </c>
      <c r="AP15">
        <v>11</v>
      </c>
      <c r="AQ15">
        <v>33</v>
      </c>
      <c r="AR15">
        <v>27</v>
      </c>
      <c r="AS15">
        <v>0</v>
      </c>
      <c r="AT15">
        <v>74</v>
      </c>
      <c r="AU15" t="s">
        <v>115</v>
      </c>
      <c r="AV15">
        <v>1</v>
      </c>
      <c r="AW15">
        <v>2</v>
      </c>
      <c r="AX15">
        <v>11</v>
      </c>
      <c r="AY15">
        <v>33</v>
      </c>
      <c r="AZ15">
        <v>27</v>
      </c>
      <c r="BA15">
        <v>4.12</v>
      </c>
      <c r="BB15">
        <v>0.86</v>
      </c>
      <c r="BC15">
        <v>4</v>
      </c>
      <c r="BD15">
        <v>4</v>
      </c>
    </row>
    <row r="16" spans="1:5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t="s">
        <v>116</v>
      </c>
      <c r="AN16">
        <v>2</v>
      </c>
      <c r="AO16">
        <v>5</v>
      </c>
      <c r="AP16">
        <v>19</v>
      </c>
      <c r="AQ16">
        <v>28</v>
      </c>
      <c r="AR16">
        <v>18</v>
      </c>
      <c r="AS16">
        <v>2</v>
      </c>
      <c r="AT16">
        <v>74</v>
      </c>
      <c r="AU16" t="s">
        <v>116</v>
      </c>
      <c r="AV16">
        <v>2</v>
      </c>
      <c r="AW16">
        <v>5</v>
      </c>
      <c r="AX16">
        <v>19</v>
      </c>
      <c r="AY16">
        <v>28</v>
      </c>
      <c r="AZ16">
        <v>18</v>
      </c>
      <c r="BA16">
        <v>3.76</v>
      </c>
      <c r="BB16">
        <v>1</v>
      </c>
      <c r="BC16">
        <v>4</v>
      </c>
      <c r="BD16">
        <v>4</v>
      </c>
    </row>
    <row r="17" spans="1:5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t="s">
        <v>117</v>
      </c>
      <c r="AN17">
        <v>3</v>
      </c>
      <c r="AO17">
        <v>1</v>
      </c>
      <c r="AP17">
        <v>15</v>
      </c>
      <c r="AQ17">
        <v>26</v>
      </c>
      <c r="AR17">
        <v>28</v>
      </c>
      <c r="AS17">
        <v>1</v>
      </c>
      <c r="AT17">
        <v>74</v>
      </c>
      <c r="AU17" t="s">
        <v>117</v>
      </c>
      <c r="AV17">
        <v>3</v>
      </c>
      <c r="AW17">
        <v>1</v>
      </c>
      <c r="AX17">
        <v>15</v>
      </c>
      <c r="AY17">
        <v>26</v>
      </c>
      <c r="AZ17">
        <v>28</v>
      </c>
      <c r="BA17">
        <v>4.03</v>
      </c>
      <c r="BB17">
        <v>1.01</v>
      </c>
      <c r="BC17">
        <v>4</v>
      </c>
      <c r="BD17">
        <v>5</v>
      </c>
    </row>
    <row r="18" spans="1:5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t="s">
        <v>118</v>
      </c>
      <c r="AN18">
        <v>6</v>
      </c>
      <c r="AO18">
        <v>4</v>
      </c>
      <c r="AP18">
        <v>22</v>
      </c>
      <c r="AQ18">
        <v>29</v>
      </c>
      <c r="AR18">
        <v>22</v>
      </c>
      <c r="AS18">
        <v>1</v>
      </c>
      <c r="AT18">
        <v>84</v>
      </c>
      <c r="AU18" t="s">
        <v>118</v>
      </c>
      <c r="AV18">
        <v>6</v>
      </c>
      <c r="AW18">
        <v>4</v>
      </c>
      <c r="AX18">
        <v>22</v>
      </c>
      <c r="AY18">
        <v>29</v>
      </c>
      <c r="AZ18">
        <v>22</v>
      </c>
      <c r="BA18">
        <v>3.69</v>
      </c>
      <c r="BB18">
        <v>1.1399999999999999</v>
      </c>
      <c r="BC18">
        <v>4</v>
      </c>
      <c r="BD18">
        <v>4</v>
      </c>
    </row>
    <row r="19" spans="1:5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t="s">
        <v>119</v>
      </c>
      <c r="AN19">
        <v>3</v>
      </c>
      <c r="AO19">
        <v>9</v>
      </c>
      <c r="AP19">
        <v>20</v>
      </c>
      <c r="AQ19">
        <v>33</v>
      </c>
      <c r="AR19">
        <v>18</v>
      </c>
      <c r="AS19">
        <v>1</v>
      </c>
      <c r="AT19">
        <v>84</v>
      </c>
      <c r="AU19" t="s">
        <v>119</v>
      </c>
      <c r="AV19">
        <v>3</v>
      </c>
      <c r="AW19">
        <v>9</v>
      </c>
      <c r="AX19">
        <v>20</v>
      </c>
      <c r="AY19">
        <v>33</v>
      </c>
      <c r="AZ19">
        <v>18</v>
      </c>
      <c r="BA19">
        <v>3.65</v>
      </c>
      <c r="BB19">
        <v>1.05</v>
      </c>
      <c r="BC19">
        <v>4</v>
      </c>
      <c r="BD19">
        <v>4</v>
      </c>
    </row>
    <row r="20" spans="1:5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5"/>
      <c r="AA20" s="6"/>
      <c r="AB20" s="6"/>
      <c r="AC20" s="6"/>
      <c r="AD20" s="6"/>
      <c r="AE20" s="7"/>
      <c r="AF20" s="3"/>
      <c r="AG20" s="3"/>
      <c r="AH20" s="3"/>
      <c r="AI20" s="3"/>
      <c r="AJ20" s="4"/>
      <c r="AK20" s="5"/>
      <c r="AL20" s="6"/>
      <c r="AM20" t="s">
        <v>120</v>
      </c>
      <c r="AN20">
        <v>1</v>
      </c>
      <c r="AO20">
        <v>8</v>
      </c>
      <c r="AP20">
        <v>23</v>
      </c>
      <c r="AQ20">
        <v>26</v>
      </c>
      <c r="AR20">
        <v>25</v>
      </c>
      <c r="AS20">
        <v>1</v>
      </c>
      <c r="AT20">
        <v>84</v>
      </c>
      <c r="AU20" t="s">
        <v>120</v>
      </c>
      <c r="AV20">
        <v>1</v>
      </c>
      <c r="AW20">
        <v>8</v>
      </c>
      <c r="AX20">
        <v>23</v>
      </c>
      <c r="AY20">
        <v>26</v>
      </c>
      <c r="AZ20">
        <v>25</v>
      </c>
      <c r="BA20">
        <v>3.8</v>
      </c>
      <c r="BB20">
        <v>1.02</v>
      </c>
      <c r="BC20">
        <v>4</v>
      </c>
      <c r="BD20">
        <v>4</v>
      </c>
    </row>
    <row r="21" spans="1:5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5"/>
      <c r="AA21" s="6"/>
      <c r="AB21" s="6"/>
      <c r="AC21" s="6"/>
      <c r="AD21" s="6"/>
      <c r="AE21" s="7"/>
      <c r="AF21" s="3"/>
      <c r="AG21" s="3"/>
      <c r="AH21" s="3"/>
      <c r="AI21" s="3"/>
      <c r="AJ21" s="4"/>
      <c r="AK21" s="5"/>
      <c r="AL21" s="6"/>
      <c r="AM21" t="s">
        <v>121</v>
      </c>
      <c r="AN21">
        <v>5</v>
      </c>
      <c r="AO21">
        <v>8</v>
      </c>
      <c r="AP21">
        <v>11</v>
      </c>
      <c r="AQ21">
        <v>30</v>
      </c>
      <c r="AR21">
        <v>29</v>
      </c>
      <c r="AS21">
        <v>1</v>
      </c>
      <c r="AT21">
        <v>84</v>
      </c>
      <c r="AU21" t="s">
        <v>121</v>
      </c>
      <c r="AV21">
        <v>5</v>
      </c>
      <c r="AW21">
        <v>8</v>
      </c>
      <c r="AX21">
        <v>11</v>
      </c>
      <c r="AY21">
        <v>30</v>
      </c>
      <c r="AZ21">
        <v>29</v>
      </c>
      <c r="BA21">
        <v>3.84</v>
      </c>
      <c r="BB21">
        <v>1.18</v>
      </c>
      <c r="BC21">
        <v>4</v>
      </c>
      <c r="BD21">
        <v>4</v>
      </c>
    </row>
    <row r="22" spans="1:5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5"/>
      <c r="AA22" s="6"/>
      <c r="AB22" s="6"/>
      <c r="AC22" s="6"/>
      <c r="AD22" s="6"/>
      <c r="AE22" s="7"/>
      <c r="AF22" s="3"/>
      <c r="AG22" s="3"/>
      <c r="AH22" s="3"/>
      <c r="AI22" s="3"/>
      <c r="AJ22" s="4"/>
      <c r="AK22" s="5"/>
      <c r="AL22" s="6"/>
      <c r="AM22" t="s">
        <v>122</v>
      </c>
      <c r="AN22">
        <v>7</v>
      </c>
      <c r="AO22">
        <v>10</v>
      </c>
      <c r="AP22">
        <v>14</v>
      </c>
      <c r="AQ22">
        <v>27</v>
      </c>
      <c r="AR22">
        <v>25</v>
      </c>
      <c r="AS22">
        <v>1</v>
      </c>
      <c r="AT22">
        <v>84</v>
      </c>
      <c r="AU22" t="s">
        <v>122</v>
      </c>
      <c r="AV22">
        <v>7</v>
      </c>
      <c r="AW22">
        <v>10</v>
      </c>
      <c r="AX22">
        <v>14</v>
      </c>
      <c r="AY22">
        <v>27</v>
      </c>
      <c r="AZ22">
        <v>25</v>
      </c>
      <c r="BA22">
        <v>3.64</v>
      </c>
      <c r="BB22">
        <v>1.26</v>
      </c>
      <c r="BC22">
        <v>4</v>
      </c>
      <c r="BD22">
        <v>4</v>
      </c>
    </row>
    <row r="23" spans="1:56" ht="21" x14ac:dyDescent="0.25">
      <c r="A23" s="138" t="s">
        <v>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3"/>
      <c r="W23" s="3"/>
      <c r="X23" s="3"/>
      <c r="Y23" s="8"/>
      <c r="Z23" s="9"/>
      <c r="AA23" s="10"/>
      <c r="AB23" s="11"/>
      <c r="AC23" s="11"/>
      <c r="AD23" s="11"/>
      <c r="AE23" s="7"/>
      <c r="AF23" s="3"/>
      <c r="AG23" s="3"/>
      <c r="AH23" s="3"/>
      <c r="AI23" s="3"/>
      <c r="AJ23" s="8"/>
      <c r="AK23" s="9"/>
      <c r="AL23" s="10"/>
      <c r="AM23" s="15" t="s">
        <v>123</v>
      </c>
      <c r="AN23" s="15">
        <v>8</v>
      </c>
      <c r="AO23" s="15">
        <v>10</v>
      </c>
      <c r="AP23" s="15">
        <v>20</v>
      </c>
      <c r="AQ23" s="15">
        <v>27</v>
      </c>
      <c r="AR23" s="15">
        <v>18</v>
      </c>
      <c r="AS23" s="15">
        <v>1</v>
      </c>
      <c r="AT23" s="15">
        <v>84</v>
      </c>
      <c r="AU23" s="15" t="s">
        <v>123</v>
      </c>
      <c r="AV23" s="15">
        <v>8</v>
      </c>
      <c r="AW23" s="15">
        <v>10</v>
      </c>
      <c r="AX23" s="15">
        <v>20</v>
      </c>
      <c r="AY23" s="15">
        <v>27</v>
      </c>
      <c r="AZ23" s="15">
        <v>18</v>
      </c>
      <c r="BA23" s="15">
        <v>3.45</v>
      </c>
      <c r="BB23" s="15">
        <v>1.23</v>
      </c>
      <c r="BC23" s="15">
        <v>4</v>
      </c>
      <c r="BD23" s="15">
        <v>4</v>
      </c>
    </row>
    <row r="24" spans="1:56" s="15" customFormat="1" ht="2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8"/>
      <c r="N24" s="9"/>
      <c r="O24" s="10"/>
      <c r="P24" s="11"/>
      <c r="Q24" s="11"/>
      <c r="R24" s="11"/>
      <c r="S24" s="14"/>
      <c r="T24" s="13"/>
      <c r="U24" s="13"/>
      <c r="V24" s="13"/>
      <c r="W24" s="13"/>
      <c r="X24" s="5"/>
      <c r="Y24" s="9"/>
      <c r="Z24" s="10"/>
      <c r="AA24" s="11"/>
      <c r="AB24" s="11"/>
      <c r="AM24" t="s">
        <v>124</v>
      </c>
      <c r="AN24">
        <v>4</v>
      </c>
      <c r="AO24">
        <v>9</v>
      </c>
      <c r="AP24">
        <v>23</v>
      </c>
      <c r="AQ24">
        <v>31</v>
      </c>
      <c r="AR24">
        <v>16</v>
      </c>
      <c r="AS24">
        <v>1</v>
      </c>
      <c r="AT24">
        <v>84</v>
      </c>
      <c r="AU24" t="s">
        <v>124</v>
      </c>
      <c r="AV24">
        <v>4</v>
      </c>
      <c r="AW24">
        <v>9</v>
      </c>
      <c r="AX24">
        <v>23</v>
      </c>
      <c r="AY24">
        <v>31</v>
      </c>
      <c r="AZ24">
        <v>16</v>
      </c>
      <c r="BA24">
        <v>3.55</v>
      </c>
      <c r="BB24">
        <v>1.07</v>
      </c>
      <c r="BC24">
        <v>4</v>
      </c>
      <c r="BD24">
        <v>4</v>
      </c>
    </row>
    <row r="25" spans="1:56" ht="21" x14ac:dyDescent="0.25">
      <c r="A25" s="11"/>
      <c r="B25" s="16" t="s">
        <v>3</v>
      </c>
      <c r="C25" s="11"/>
      <c r="D25" s="7"/>
      <c r="E25" s="3"/>
      <c r="F25" s="3"/>
      <c r="G25" s="3"/>
      <c r="H25" s="3"/>
      <c r="I25" s="5"/>
      <c r="J25" s="9"/>
      <c r="K25" s="10"/>
      <c r="L25" s="11"/>
      <c r="M25" s="11"/>
      <c r="N25" s="11"/>
      <c r="O25" s="7"/>
      <c r="AM25" t="s">
        <v>125</v>
      </c>
      <c r="AN25">
        <v>6</v>
      </c>
      <c r="AO25">
        <v>11</v>
      </c>
      <c r="AP25">
        <v>17</v>
      </c>
      <c r="AQ25">
        <v>23</v>
      </c>
      <c r="AR25">
        <v>26</v>
      </c>
      <c r="AS25">
        <v>1</v>
      </c>
      <c r="AT25">
        <v>84</v>
      </c>
      <c r="AU25" t="s">
        <v>125</v>
      </c>
      <c r="AV25">
        <v>6</v>
      </c>
      <c r="AW25">
        <v>11</v>
      </c>
      <c r="AX25">
        <v>17</v>
      </c>
      <c r="AY25">
        <v>23</v>
      </c>
      <c r="AZ25">
        <v>26</v>
      </c>
      <c r="BA25">
        <v>3.63</v>
      </c>
      <c r="BB25">
        <v>1.26</v>
      </c>
      <c r="BC25">
        <v>4</v>
      </c>
      <c r="BD25">
        <v>5</v>
      </c>
    </row>
    <row r="26" spans="1:56" x14ac:dyDescent="0.25">
      <c r="A26" s="11"/>
      <c r="B26" s="11"/>
      <c r="C26" s="11"/>
      <c r="D26" s="7"/>
      <c r="E26" s="3"/>
      <c r="F26" s="3"/>
      <c r="G26" s="3"/>
      <c r="H26" s="3"/>
      <c r="I26" s="5"/>
      <c r="J26" s="9"/>
      <c r="K26" s="10"/>
      <c r="L26" s="11"/>
      <c r="M26" s="11"/>
      <c r="N26" s="17"/>
      <c r="O26" s="7"/>
      <c r="AM26" t="s">
        <v>126</v>
      </c>
      <c r="AN26">
        <v>6</v>
      </c>
      <c r="AO26">
        <v>2</v>
      </c>
      <c r="AP26">
        <v>16</v>
      </c>
      <c r="AQ26">
        <v>26</v>
      </c>
      <c r="AR26">
        <v>29</v>
      </c>
      <c r="AS26">
        <v>5</v>
      </c>
      <c r="AT26">
        <v>84</v>
      </c>
      <c r="AU26" t="s">
        <v>126</v>
      </c>
      <c r="AV26">
        <v>6</v>
      </c>
      <c r="AW26">
        <v>2</v>
      </c>
      <c r="AX26">
        <v>16</v>
      </c>
      <c r="AY26">
        <v>26</v>
      </c>
      <c r="AZ26">
        <v>29</v>
      </c>
      <c r="BA26">
        <v>3.89</v>
      </c>
      <c r="BB26">
        <v>1.17</v>
      </c>
      <c r="BC26">
        <v>4</v>
      </c>
      <c r="BD26">
        <v>5</v>
      </c>
    </row>
    <row r="27" spans="1:56" ht="18.75" customHeight="1" x14ac:dyDescent="0.3">
      <c r="A27" s="11"/>
      <c r="B27" s="11"/>
      <c r="C27" s="18" t="s">
        <v>4</v>
      </c>
      <c r="D27" s="75">
        <f>+AO43</f>
        <v>27</v>
      </c>
      <c r="E27" s="20">
        <f>D27/$D$31</f>
        <v>0.32142857142857145</v>
      </c>
      <c r="F27" s="3"/>
      <c r="G27" s="3"/>
      <c r="H27" s="3"/>
      <c r="I27" s="9"/>
      <c r="J27" s="9"/>
      <c r="K27" s="10"/>
      <c r="L27" s="11"/>
      <c r="M27" s="17"/>
      <c r="N27" s="17"/>
      <c r="O27" s="7"/>
      <c r="AM27" t="s">
        <v>127</v>
      </c>
      <c r="AN27">
        <v>2</v>
      </c>
      <c r="AO27">
        <v>1</v>
      </c>
      <c r="AP27">
        <v>9</v>
      </c>
      <c r="AQ27">
        <v>9</v>
      </c>
      <c r="AR27">
        <v>20</v>
      </c>
      <c r="AS27">
        <v>43</v>
      </c>
      <c r="AT27">
        <v>84</v>
      </c>
      <c r="AU27" t="s">
        <v>127</v>
      </c>
      <c r="AV27">
        <v>2</v>
      </c>
      <c r="AW27">
        <v>1</v>
      </c>
      <c r="AX27">
        <v>9</v>
      </c>
      <c r="AY27">
        <v>9</v>
      </c>
      <c r="AZ27">
        <v>20</v>
      </c>
      <c r="BA27">
        <v>4.07</v>
      </c>
      <c r="BB27">
        <v>1.1299999999999999</v>
      </c>
      <c r="BC27">
        <v>4</v>
      </c>
      <c r="BD27">
        <v>5</v>
      </c>
    </row>
    <row r="28" spans="1:56" ht="18.75" customHeight="1" x14ac:dyDescent="0.3">
      <c r="A28" s="11"/>
      <c r="B28" s="11"/>
      <c r="C28" s="18" t="s">
        <v>5</v>
      </c>
      <c r="D28" s="75">
        <f t="shared" ref="D28:D30" si="0">+AO44</f>
        <v>13</v>
      </c>
      <c r="E28" s="20">
        <f t="shared" ref="E28:E30" si="1">D28/$D$31</f>
        <v>0.15476190476190477</v>
      </c>
      <c r="F28" s="3"/>
      <c r="G28" s="3"/>
      <c r="H28" s="3"/>
      <c r="I28" s="8"/>
      <c r="J28" s="5"/>
      <c r="K28" s="10"/>
      <c r="L28" s="11"/>
      <c r="M28" s="17"/>
      <c r="N28" s="17"/>
      <c r="O28" s="7"/>
      <c r="AM28" t="s">
        <v>128</v>
      </c>
      <c r="AN28">
        <v>1</v>
      </c>
      <c r="AO28">
        <v>4</v>
      </c>
      <c r="AP28">
        <v>10</v>
      </c>
      <c r="AQ28">
        <v>15</v>
      </c>
      <c r="AR28">
        <v>26</v>
      </c>
      <c r="AS28">
        <v>28</v>
      </c>
      <c r="AT28">
        <v>84</v>
      </c>
      <c r="AU28" t="s">
        <v>128</v>
      </c>
      <c r="AV28">
        <v>1</v>
      </c>
      <c r="AW28">
        <v>4</v>
      </c>
      <c r="AX28">
        <v>10</v>
      </c>
      <c r="AY28">
        <v>15</v>
      </c>
      <c r="AZ28">
        <v>26</v>
      </c>
      <c r="BA28">
        <v>4.09</v>
      </c>
      <c r="BB28">
        <v>1.05</v>
      </c>
      <c r="BC28">
        <v>4</v>
      </c>
      <c r="BD28">
        <v>5</v>
      </c>
    </row>
    <row r="29" spans="1:56" ht="18.75" customHeight="1" x14ac:dyDescent="0.3">
      <c r="A29" s="11"/>
      <c r="B29" s="11"/>
      <c r="C29" s="18" t="s">
        <v>6</v>
      </c>
      <c r="D29" s="75">
        <f t="shared" si="0"/>
        <v>23</v>
      </c>
      <c r="E29" s="20">
        <f t="shared" si="1"/>
        <v>0.27380952380952384</v>
      </c>
      <c r="F29" s="3"/>
      <c r="G29" s="3"/>
      <c r="H29" s="3"/>
      <c r="I29" s="3"/>
      <c r="J29" s="3"/>
      <c r="K29" s="3"/>
      <c r="L29" s="3"/>
      <c r="M29" s="3"/>
      <c r="AM29" t="s">
        <v>129</v>
      </c>
      <c r="AN29">
        <v>2</v>
      </c>
      <c r="AO29">
        <v>1</v>
      </c>
      <c r="AP29">
        <v>3</v>
      </c>
      <c r="AQ29">
        <v>3</v>
      </c>
      <c r="AR29">
        <v>3</v>
      </c>
      <c r="AS29">
        <v>0</v>
      </c>
      <c r="AT29">
        <v>12</v>
      </c>
      <c r="AU29" t="s">
        <v>129</v>
      </c>
      <c r="AV29">
        <v>2</v>
      </c>
      <c r="AW29">
        <v>1</v>
      </c>
      <c r="AX29">
        <v>3</v>
      </c>
      <c r="AY29">
        <v>3</v>
      </c>
      <c r="AZ29">
        <v>3</v>
      </c>
      <c r="BA29">
        <v>3.33</v>
      </c>
      <c r="BB29">
        <v>1.44</v>
      </c>
      <c r="BC29">
        <v>4</v>
      </c>
      <c r="BD29">
        <v>3</v>
      </c>
    </row>
    <row r="30" spans="1:56" ht="18.75" x14ac:dyDescent="0.3">
      <c r="A30" s="11"/>
      <c r="B30" s="11"/>
      <c r="C30" s="18" t="s">
        <v>7</v>
      </c>
      <c r="D30" s="75">
        <f t="shared" si="0"/>
        <v>21</v>
      </c>
      <c r="E30" s="20">
        <f t="shared" si="1"/>
        <v>0.25</v>
      </c>
      <c r="F30" s="3"/>
      <c r="G30" s="3"/>
      <c r="H30" s="3"/>
      <c r="I30" s="3"/>
      <c r="J30" s="3"/>
      <c r="K30" s="3"/>
      <c r="L30" s="3"/>
      <c r="M30" s="3"/>
      <c r="AM30" t="s">
        <v>130</v>
      </c>
      <c r="AN30">
        <v>1</v>
      </c>
      <c r="AO30">
        <v>1</v>
      </c>
      <c r="AP30">
        <v>3</v>
      </c>
      <c r="AQ30">
        <v>5</v>
      </c>
      <c r="AR30">
        <v>2</v>
      </c>
      <c r="AS30">
        <v>0</v>
      </c>
      <c r="AT30">
        <v>12</v>
      </c>
      <c r="AU30" t="s">
        <v>130</v>
      </c>
      <c r="AV30">
        <v>1</v>
      </c>
      <c r="AW30">
        <v>1</v>
      </c>
      <c r="AX30">
        <v>3</v>
      </c>
      <c r="AY30">
        <v>5</v>
      </c>
      <c r="AZ30">
        <v>2</v>
      </c>
      <c r="BA30">
        <v>3.5</v>
      </c>
      <c r="BB30">
        <v>1.17</v>
      </c>
      <c r="BC30">
        <v>4</v>
      </c>
      <c r="BD30">
        <v>4</v>
      </c>
    </row>
    <row r="31" spans="1:56" ht="18.75" x14ac:dyDescent="0.25">
      <c r="A31" s="11"/>
      <c r="B31" s="11"/>
      <c r="C31" s="18" t="s">
        <v>8</v>
      </c>
      <c r="D31" s="19">
        <f>SUM(D27:D30)</f>
        <v>84</v>
      </c>
      <c r="E31" s="21"/>
      <c r="F31" s="3"/>
      <c r="G31" s="3"/>
      <c r="H31" s="3"/>
      <c r="I31" s="3"/>
      <c r="J31" s="3"/>
      <c r="K31" s="3"/>
      <c r="L31" s="3"/>
      <c r="M31" s="3"/>
      <c r="AM31" t="s">
        <v>131</v>
      </c>
      <c r="AN31">
        <v>2</v>
      </c>
      <c r="AO31">
        <v>0</v>
      </c>
      <c r="AP31">
        <v>2</v>
      </c>
      <c r="AQ31">
        <v>3</v>
      </c>
      <c r="AR31">
        <v>4</v>
      </c>
      <c r="AS31">
        <v>1</v>
      </c>
      <c r="AT31">
        <v>12</v>
      </c>
      <c r="AU31" t="s">
        <v>131</v>
      </c>
      <c r="AV31">
        <v>2</v>
      </c>
      <c r="AW31">
        <v>0</v>
      </c>
      <c r="AX31">
        <v>2</v>
      </c>
      <c r="AY31">
        <v>3</v>
      </c>
      <c r="AZ31">
        <v>4</v>
      </c>
      <c r="BA31">
        <v>3.64</v>
      </c>
      <c r="BB31">
        <v>1.5</v>
      </c>
      <c r="BC31">
        <v>4</v>
      </c>
      <c r="BD31">
        <v>5</v>
      </c>
    </row>
    <row r="32" spans="1:56" x14ac:dyDescent="0.25">
      <c r="A32" s="3"/>
      <c r="B32" s="3"/>
      <c r="F32" s="3"/>
      <c r="G32" s="3"/>
      <c r="H32" s="3"/>
      <c r="I32" s="3"/>
      <c r="J32" s="3"/>
      <c r="K32" s="3"/>
      <c r="L32" s="3"/>
      <c r="M32" s="3"/>
      <c r="AU32" t="s">
        <v>89</v>
      </c>
    </row>
    <row r="33" spans="1:44" x14ac:dyDescent="0.25">
      <c r="A33" s="3"/>
      <c r="B33" s="3"/>
      <c r="F33" s="3"/>
      <c r="G33" s="3"/>
      <c r="H33" s="3"/>
      <c r="I33" s="3"/>
      <c r="J33" s="3"/>
      <c r="K33" s="3"/>
      <c r="L33" s="3"/>
      <c r="M33" s="3"/>
    </row>
    <row r="34" spans="1:44" x14ac:dyDescent="0.25">
      <c r="A34" s="3"/>
      <c r="B34" s="3"/>
      <c r="F34" s="3"/>
      <c r="G34" s="3"/>
      <c r="H34" s="3"/>
      <c r="I34" s="3"/>
      <c r="J34" s="3"/>
      <c r="K34" s="3"/>
      <c r="L34" s="3"/>
      <c r="M34" s="3"/>
    </row>
    <row r="35" spans="1:4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AM40" t="s">
        <v>90</v>
      </c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AM41" t="s">
        <v>91</v>
      </c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AO42" t="s">
        <v>92</v>
      </c>
      <c r="AP42" t="s">
        <v>93</v>
      </c>
      <c r="AQ42" t="s">
        <v>94</v>
      </c>
      <c r="AR42" t="s">
        <v>95</v>
      </c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AM43" t="s">
        <v>96</v>
      </c>
      <c r="AN43" t="s">
        <v>97</v>
      </c>
      <c r="AO43">
        <v>27</v>
      </c>
      <c r="AP43">
        <v>32.1</v>
      </c>
      <c r="AQ43">
        <v>32.1</v>
      </c>
      <c r="AR43">
        <v>32.1</v>
      </c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AN44" t="s">
        <v>98</v>
      </c>
      <c r="AO44">
        <v>13</v>
      </c>
      <c r="AP44">
        <v>15.5</v>
      </c>
      <c r="AQ44">
        <v>15.5</v>
      </c>
      <c r="AR44">
        <v>47.6</v>
      </c>
    </row>
    <row r="45" spans="1:44" x14ac:dyDescent="0.25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N45" t="s">
        <v>99</v>
      </c>
      <c r="AO45">
        <v>23</v>
      </c>
      <c r="AP45">
        <v>27.4</v>
      </c>
      <c r="AQ45">
        <v>27.4</v>
      </c>
      <c r="AR45">
        <v>75</v>
      </c>
    </row>
    <row r="46" spans="1:44" x14ac:dyDescent="0.25">
      <c r="A46" s="22"/>
      <c r="B46" s="23"/>
      <c r="C46" s="24"/>
      <c r="D46" s="25"/>
      <c r="E46" s="25"/>
      <c r="F46" s="26"/>
      <c r="G46" s="2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N46" t="s">
        <v>100</v>
      </c>
      <c r="AO46">
        <v>21</v>
      </c>
      <c r="AP46">
        <v>25</v>
      </c>
      <c r="AQ46">
        <v>25</v>
      </c>
      <c r="AR46">
        <v>100</v>
      </c>
    </row>
    <row r="47" spans="1:44" ht="1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43" t="s">
        <v>9</v>
      </c>
      <c r="W47" s="144"/>
      <c r="X47" s="144"/>
      <c r="Y47" s="144"/>
      <c r="Z47" s="144"/>
      <c r="AA47" s="144"/>
      <c r="AB47" s="28"/>
      <c r="AC47" s="143" t="s">
        <v>10</v>
      </c>
      <c r="AD47" s="144"/>
      <c r="AE47" s="144"/>
      <c r="AF47" s="144"/>
      <c r="AG47" s="144"/>
      <c r="AH47" s="145"/>
      <c r="AI47" s="150" t="s">
        <v>11</v>
      </c>
      <c r="AJ47" s="111"/>
      <c r="AK47" s="111"/>
      <c r="AL47" s="111"/>
      <c r="AN47" t="s">
        <v>8</v>
      </c>
      <c r="AO47">
        <v>84</v>
      </c>
      <c r="AP47">
        <v>100</v>
      </c>
      <c r="AQ47">
        <v>100</v>
      </c>
    </row>
    <row r="48" spans="1:44" ht="15.75" thickBo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43"/>
      <c r="W48" s="144"/>
      <c r="X48" s="144"/>
      <c r="Y48" s="144"/>
      <c r="Z48" s="144"/>
      <c r="AA48" s="144"/>
      <c r="AB48" s="28"/>
      <c r="AC48" s="143"/>
      <c r="AD48" s="144"/>
      <c r="AE48" s="144"/>
      <c r="AF48" s="144"/>
      <c r="AG48" s="144"/>
      <c r="AH48" s="145"/>
      <c r="AI48" s="151"/>
      <c r="AJ48" s="152"/>
      <c r="AK48" s="152"/>
      <c r="AL48" s="152"/>
    </row>
    <row r="49" spans="1:44" s="34" customFormat="1" ht="21" x14ac:dyDescent="0.25">
      <c r="A49" s="112" t="s">
        <v>12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33"/>
      <c r="V49" s="29">
        <v>1</v>
      </c>
      <c r="W49" s="30">
        <v>2</v>
      </c>
      <c r="X49" s="30">
        <v>3</v>
      </c>
      <c r="Y49" s="30">
        <v>4</v>
      </c>
      <c r="Z49" s="30">
        <v>5</v>
      </c>
      <c r="AA49" s="76" t="s">
        <v>34</v>
      </c>
      <c r="AB49" s="31" t="s">
        <v>13</v>
      </c>
      <c r="AC49" s="29">
        <v>1</v>
      </c>
      <c r="AD49" s="30">
        <v>2</v>
      </c>
      <c r="AE49" s="30">
        <v>3</v>
      </c>
      <c r="AF49" s="30">
        <v>4</v>
      </c>
      <c r="AG49" s="30">
        <v>5</v>
      </c>
      <c r="AH49" s="76" t="s">
        <v>34</v>
      </c>
      <c r="AI49" s="32" t="s">
        <v>14</v>
      </c>
      <c r="AJ49" s="33" t="s">
        <v>15</v>
      </c>
      <c r="AK49" s="33" t="s">
        <v>16</v>
      </c>
      <c r="AL49" s="33" t="s">
        <v>17</v>
      </c>
    </row>
    <row r="50" spans="1:44" s="37" customFormat="1" ht="20.100000000000001" customHeight="1" x14ac:dyDescent="0.25">
      <c r="A50" s="35" t="s">
        <v>18</v>
      </c>
      <c r="B50" s="105" t="s">
        <v>19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87">
        <f>+AN2</f>
        <v>1</v>
      </c>
      <c r="W50" s="87">
        <f t="shared" ref="W50:AA54" si="2">+AO2</f>
        <v>1</v>
      </c>
      <c r="X50" s="87">
        <f t="shared" si="2"/>
        <v>3</v>
      </c>
      <c r="Y50" s="87">
        <f t="shared" si="2"/>
        <v>13</v>
      </c>
      <c r="Z50" s="87">
        <f t="shared" si="2"/>
        <v>9</v>
      </c>
      <c r="AA50" s="87">
        <f t="shared" si="2"/>
        <v>0</v>
      </c>
      <c r="AB50" s="87">
        <f>SUM(V50:AA50)</f>
        <v>27</v>
      </c>
      <c r="AC50" s="36">
        <f t="shared" ref="AC50:AH54" si="3">V50/$AB50</f>
        <v>3.7037037037037035E-2</v>
      </c>
      <c r="AD50" s="36">
        <f t="shared" si="3"/>
        <v>3.7037037037037035E-2</v>
      </c>
      <c r="AE50" s="36">
        <f t="shared" si="3"/>
        <v>0.1111111111111111</v>
      </c>
      <c r="AF50" s="36">
        <f t="shared" si="3"/>
        <v>0.48148148148148145</v>
      </c>
      <c r="AG50" s="36">
        <f t="shared" si="3"/>
        <v>0.33333333333333331</v>
      </c>
      <c r="AH50" s="36">
        <f t="shared" si="3"/>
        <v>0</v>
      </c>
      <c r="AI50" s="88">
        <f>+BA2</f>
        <v>4.04</v>
      </c>
      <c r="AJ50" s="88">
        <f t="shared" ref="AJ50:AL54" si="4">+BB2</f>
        <v>0.98</v>
      </c>
      <c r="AK50" s="93">
        <f t="shared" si="4"/>
        <v>4</v>
      </c>
      <c r="AL50" s="93">
        <f t="shared" si="4"/>
        <v>4</v>
      </c>
    </row>
    <row r="51" spans="1:44" s="37" customFormat="1" ht="20.100000000000001" customHeight="1" x14ac:dyDescent="0.25">
      <c r="A51" s="35" t="s">
        <v>20</v>
      </c>
      <c r="B51" s="105" t="s">
        <v>21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87">
        <f t="shared" ref="V51:V54" si="5">+AN3</f>
        <v>0</v>
      </c>
      <c r="W51" s="87">
        <f t="shared" si="2"/>
        <v>0</v>
      </c>
      <c r="X51" s="87">
        <f t="shared" si="2"/>
        <v>2</v>
      </c>
      <c r="Y51" s="87">
        <f t="shared" si="2"/>
        <v>10</v>
      </c>
      <c r="Z51" s="87">
        <f t="shared" si="2"/>
        <v>15</v>
      </c>
      <c r="AA51" s="87">
        <f t="shared" si="2"/>
        <v>0</v>
      </c>
      <c r="AB51" s="87">
        <f t="shared" ref="AB51:AB54" si="6">SUM(V51:AA51)</f>
        <v>27</v>
      </c>
      <c r="AC51" s="36">
        <f t="shared" si="3"/>
        <v>0</v>
      </c>
      <c r="AD51" s="36">
        <f t="shared" si="3"/>
        <v>0</v>
      </c>
      <c r="AE51" s="36">
        <f t="shared" si="3"/>
        <v>7.407407407407407E-2</v>
      </c>
      <c r="AF51" s="36">
        <f t="shared" si="3"/>
        <v>0.37037037037037035</v>
      </c>
      <c r="AG51" s="36">
        <f t="shared" si="3"/>
        <v>0.55555555555555558</v>
      </c>
      <c r="AH51" s="36">
        <f t="shared" si="3"/>
        <v>0</v>
      </c>
      <c r="AI51" s="88">
        <f t="shared" ref="AI51:AI54" si="7">+BA3</f>
        <v>4.4800000000000004</v>
      </c>
      <c r="AJ51" s="88">
        <f t="shared" si="4"/>
        <v>0.64</v>
      </c>
      <c r="AK51" s="93">
        <f t="shared" si="4"/>
        <v>5</v>
      </c>
      <c r="AL51" s="93">
        <f t="shared" si="4"/>
        <v>5</v>
      </c>
      <c r="AM51" s="37" t="s">
        <v>132</v>
      </c>
    </row>
    <row r="52" spans="1:44" s="37" customFormat="1" ht="20.100000000000001" customHeight="1" x14ac:dyDescent="0.25">
      <c r="A52" s="35" t="s">
        <v>22</v>
      </c>
      <c r="B52" s="105" t="s">
        <v>23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87">
        <f t="shared" si="5"/>
        <v>15</v>
      </c>
      <c r="W52" s="87">
        <f t="shared" si="2"/>
        <v>5</v>
      </c>
      <c r="X52" s="87">
        <f t="shared" si="2"/>
        <v>1</v>
      </c>
      <c r="Y52" s="87">
        <f t="shared" si="2"/>
        <v>3</v>
      </c>
      <c r="Z52" s="87">
        <f t="shared" si="2"/>
        <v>3</v>
      </c>
      <c r="AA52" s="87">
        <f t="shared" si="2"/>
        <v>0</v>
      </c>
      <c r="AB52" s="87">
        <f t="shared" si="6"/>
        <v>27</v>
      </c>
      <c r="AC52" s="36">
        <f t="shared" si="3"/>
        <v>0.55555555555555558</v>
      </c>
      <c r="AD52" s="36">
        <f t="shared" si="3"/>
        <v>0.18518518518518517</v>
      </c>
      <c r="AE52" s="36">
        <f t="shared" si="3"/>
        <v>3.7037037037037035E-2</v>
      </c>
      <c r="AF52" s="36">
        <f t="shared" si="3"/>
        <v>0.1111111111111111</v>
      </c>
      <c r="AG52" s="36">
        <f t="shared" si="3"/>
        <v>0.1111111111111111</v>
      </c>
      <c r="AH52" s="36">
        <f t="shared" si="3"/>
        <v>0</v>
      </c>
      <c r="AI52" s="88">
        <f t="shared" si="7"/>
        <v>2.04</v>
      </c>
      <c r="AJ52" s="88">
        <f t="shared" si="4"/>
        <v>1.45</v>
      </c>
      <c r="AK52" s="93">
        <f t="shared" si="4"/>
        <v>1</v>
      </c>
      <c r="AL52" s="93">
        <f t="shared" si="4"/>
        <v>1</v>
      </c>
      <c r="AO52" s="37" t="s">
        <v>92</v>
      </c>
      <c r="AP52" s="37" t="s">
        <v>93</v>
      </c>
      <c r="AQ52" s="37" t="s">
        <v>94</v>
      </c>
      <c r="AR52" s="37" t="s">
        <v>95</v>
      </c>
    </row>
    <row r="53" spans="1:44" s="37" customFormat="1" ht="20.100000000000001" customHeight="1" x14ac:dyDescent="0.25">
      <c r="A53" s="35" t="s">
        <v>24</v>
      </c>
      <c r="B53" s="105" t="s">
        <v>25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87">
        <f t="shared" si="5"/>
        <v>12</v>
      </c>
      <c r="W53" s="87">
        <f t="shared" si="2"/>
        <v>3</v>
      </c>
      <c r="X53" s="87">
        <f t="shared" si="2"/>
        <v>5</v>
      </c>
      <c r="Y53" s="87">
        <f t="shared" si="2"/>
        <v>3</v>
      </c>
      <c r="Z53" s="87">
        <f t="shared" si="2"/>
        <v>4</v>
      </c>
      <c r="AA53" s="87">
        <f t="shared" si="2"/>
        <v>0</v>
      </c>
      <c r="AB53" s="87">
        <f t="shared" si="6"/>
        <v>27</v>
      </c>
      <c r="AC53" s="36">
        <f t="shared" si="3"/>
        <v>0.44444444444444442</v>
      </c>
      <c r="AD53" s="36">
        <f t="shared" si="3"/>
        <v>0.1111111111111111</v>
      </c>
      <c r="AE53" s="36">
        <f t="shared" si="3"/>
        <v>0.18518518518518517</v>
      </c>
      <c r="AF53" s="36">
        <f t="shared" si="3"/>
        <v>0.1111111111111111</v>
      </c>
      <c r="AG53" s="36">
        <f t="shared" si="3"/>
        <v>0.14814814814814814</v>
      </c>
      <c r="AH53" s="36">
        <f t="shared" si="3"/>
        <v>0</v>
      </c>
      <c r="AI53" s="88">
        <f t="shared" si="7"/>
        <v>2.41</v>
      </c>
      <c r="AJ53" s="88">
        <f t="shared" si="4"/>
        <v>1.53</v>
      </c>
      <c r="AK53" s="93">
        <f t="shared" si="4"/>
        <v>2</v>
      </c>
      <c r="AL53" s="93">
        <f t="shared" si="4"/>
        <v>1</v>
      </c>
      <c r="AM53" s="37" t="s">
        <v>96</v>
      </c>
      <c r="AO53" s="37">
        <v>57</v>
      </c>
      <c r="AP53" s="37">
        <v>67.900000000000006</v>
      </c>
      <c r="AQ53" s="37">
        <v>67.900000000000006</v>
      </c>
      <c r="AR53" s="37">
        <v>67.900000000000006</v>
      </c>
    </row>
    <row r="54" spans="1:44" s="37" customFormat="1" ht="20.100000000000001" customHeight="1" x14ac:dyDescent="0.25">
      <c r="A54" s="35" t="s">
        <v>26</v>
      </c>
      <c r="B54" s="105" t="s">
        <v>27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87">
        <f t="shared" si="5"/>
        <v>3</v>
      </c>
      <c r="W54" s="87">
        <f t="shared" si="2"/>
        <v>1</v>
      </c>
      <c r="X54" s="87">
        <f t="shared" si="2"/>
        <v>7</v>
      </c>
      <c r="Y54" s="87">
        <f t="shared" si="2"/>
        <v>5</v>
      </c>
      <c r="Z54" s="87">
        <f t="shared" si="2"/>
        <v>10</v>
      </c>
      <c r="AA54" s="87">
        <f t="shared" si="2"/>
        <v>1</v>
      </c>
      <c r="AB54" s="87">
        <f t="shared" si="6"/>
        <v>27</v>
      </c>
      <c r="AC54" s="36">
        <f t="shared" si="3"/>
        <v>0.1111111111111111</v>
      </c>
      <c r="AD54" s="36">
        <f t="shared" si="3"/>
        <v>3.7037037037037035E-2</v>
      </c>
      <c r="AE54" s="36">
        <f t="shared" si="3"/>
        <v>0.25925925925925924</v>
      </c>
      <c r="AF54" s="36">
        <f t="shared" si="3"/>
        <v>0.18518518518518517</v>
      </c>
      <c r="AG54" s="36">
        <f t="shared" si="3"/>
        <v>0.37037037037037035</v>
      </c>
      <c r="AH54" s="36">
        <f t="shared" si="3"/>
        <v>3.7037037037037035E-2</v>
      </c>
      <c r="AI54" s="88">
        <f t="shared" si="7"/>
        <v>3.69</v>
      </c>
      <c r="AJ54" s="88">
        <f t="shared" si="4"/>
        <v>1.35</v>
      </c>
      <c r="AK54" s="93">
        <f t="shared" si="4"/>
        <v>4</v>
      </c>
      <c r="AL54" s="93">
        <f t="shared" si="4"/>
        <v>5</v>
      </c>
      <c r="AN54" s="37" t="s">
        <v>133</v>
      </c>
      <c r="AO54" s="37">
        <v>8</v>
      </c>
      <c r="AP54" s="37">
        <v>9.5</v>
      </c>
      <c r="AQ54" s="37">
        <v>9.5</v>
      </c>
      <c r="AR54" s="37">
        <v>77.400000000000006</v>
      </c>
    </row>
    <row r="55" spans="1:44" s="34" customFormat="1" ht="75" x14ac:dyDescent="0.25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N55" s="34" t="s">
        <v>30</v>
      </c>
      <c r="AO55" s="34">
        <v>4</v>
      </c>
      <c r="AP55" s="34">
        <v>4.8</v>
      </c>
      <c r="AQ55" s="34">
        <v>4.8</v>
      </c>
      <c r="AR55" s="34">
        <v>82.1</v>
      </c>
    </row>
    <row r="56" spans="1:44" s="34" customFormat="1" ht="45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2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N56" s="34" t="s">
        <v>31</v>
      </c>
      <c r="AO56" s="34">
        <v>7</v>
      </c>
      <c r="AP56" s="34">
        <v>8.3000000000000007</v>
      </c>
      <c r="AQ56" s="34">
        <v>8.3000000000000007</v>
      </c>
      <c r="AR56" s="34">
        <v>90.5</v>
      </c>
    </row>
    <row r="57" spans="1:44" s="34" customFormat="1" ht="21" x14ac:dyDescent="0.25">
      <c r="A57" s="138" t="s">
        <v>28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N57" s="34" t="s">
        <v>32</v>
      </c>
      <c r="AO57" s="34">
        <v>8</v>
      </c>
      <c r="AP57" s="34">
        <v>9.5</v>
      </c>
      <c r="AQ57" s="34">
        <v>9.5</v>
      </c>
      <c r="AR57" s="34">
        <v>100</v>
      </c>
    </row>
    <row r="58" spans="1:44" s="34" customFormat="1" ht="23.25" x14ac:dyDescent="0.25">
      <c r="A58" s="39"/>
      <c r="B58" s="39"/>
      <c r="C58" s="39"/>
      <c r="D58" s="39"/>
      <c r="E58" s="39"/>
      <c r="F58" s="43"/>
      <c r="G58" s="44"/>
      <c r="H58" s="44"/>
      <c r="I58" s="44"/>
      <c r="J58" s="44"/>
      <c r="K58" s="44"/>
      <c r="L58" s="44"/>
      <c r="M58" s="44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N58" s="34" t="s">
        <v>8</v>
      </c>
      <c r="AO58" s="34">
        <v>84</v>
      </c>
      <c r="AP58" s="34">
        <v>100</v>
      </c>
      <c r="AQ58" s="34">
        <v>100</v>
      </c>
    </row>
    <row r="59" spans="1:44" s="34" customFormat="1" ht="21" x14ac:dyDescent="0.25">
      <c r="A59" s="39"/>
      <c r="B59" s="39"/>
      <c r="C59" s="39"/>
      <c r="D59" s="39"/>
      <c r="E59" s="39"/>
      <c r="F59" s="43"/>
      <c r="G59" s="45"/>
      <c r="H59" s="45"/>
      <c r="I59" s="45"/>
      <c r="J59" s="45"/>
      <c r="K59" s="45"/>
      <c r="L59" s="141" t="s">
        <v>92</v>
      </c>
      <c r="M59" s="142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1:44" s="34" customFormat="1" ht="21" customHeight="1" x14ac:dyDescent="0.25">
      <c r="A60" s="39"/>
      <c r="B60" s="39"/>
      <c r="C60" s="39"/>
      <c r="D60" s="39"/>
      <c r="E60" s="39"/>
      <c r="F60" s="43"/>
      <c r="G60" s="139" t="str">
        <f>+AN55</f>
        <v>Visita del Instituto a la Universidad</v>
      </c>
      <c r="H60" s="139"/>
      <c r="I60" s="139"/>
      <c r="J60" s="139"/>
      <c r="K60" s="139"/>
      <c r="L60" s="141">
        <f>+AO55</f>
        <v>4</v>
      </c>
      <c r="M60" s="142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</row>
    <row r="61" spans="1:44" s="34" customFormat="1" ht="21" customHeight="1" x14ac:dyDescent="0.25">
      <c r="A61" s="39"/>
      <c r="B61" s="39"/>
      <c r="C61" s="39"/>
      <c r="D61" s="39"/>
      <c r="E61" s="39"/>
      <c r="F61" s="43"/>
      <c r="G61" s="139" t="str">
        <f t="shared" ref="G61:G62" si="8">+AN56</f>
        <v>Información que llega al Instituto</v>
      </c>
      <c r="H61" s="139"/>
      <c r="I61" s="139"/>
      <c r="J61" s="139"/>
      <c r="K61" s="139"/>
      <c r="L61" s="141">
        <f t="shared" ref="L61:L62" si="9">+AO56</f>
        <v>7</v>
      </c>
      <c r="M61" s="142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</row>
    <row r="62" spans="1:44" s="34" customFormat="1" ht="21" customHeight="1" x14ac:dyDescent="0.25">
      <c r="A62" s="39"/>
      <c r="B62" s="39"/>
      <c r="C62" s="39"/>
      <c r="D62" s="39"/>
      <c r="E62" s="39"/>
      <c r="F62" s="43"/>
      <c r="G62" s="139" t="str">
        <f t="shared" si="8"/>
        <v>Página Web</v>
      </c>
      <c r="H62" s="139"/>
      <c r="I62" s="139"/>
      <c r="J62" s="139"/>
      <c r="K62" s="139"/>
      <c r="L62" s="141">
        <f t="shared" si="9"/>
        <v>8</v>
      </c>
      <c r="M62" s="1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34" t="s">
        <v>134</v>
      </c>
    </row>
    <row r="63" spans="1:44" s="34" customFormat="1" ht="21" customHeight="1" x14ac:dyDescent="0.25">
      <c r="A63" s="39"/>
      <c r="B63" s="39"/>
      <c r="C63" s="39"/>
      <c r="D63" s="39"/>
      <c r="E63" s="39"/>
      <c r="F63" s="43"/>
      <c r="G63" s="139" t="s">
        <v>167</v>
      </c>
      <c r="H63" s="139"/>
      <c r="I63" s="139"/>
      <c r="J63" s="139"/>
      <c r="K63" s="139"/>
      <c r="L63" s="141">
        <v>8</v>
      </c>
      <c r="M63" s="142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O63" s="34" t="s">
        <v>92</v>
      </c>
      <c r="AP63" s="34" t="s">
        <v>93</v>
      </c>
      <c r="AQ63" s="34" t="s">
        <v>94</v>
      </c>
      <c r="AR63" s="34" t="s">
        <v>95</v>
      </c>
    </row>
    <row r="64" spans="1:44" s="34" customFormat="1" ht="21" customHeight="1" x14ac:dyDescent="0.25">
      <c r="A64" s="39"/>
      <c r="B64" s="39"/>
      <c r="C64" s="39"/>
      <c r="D64" s="39"/>
      <c r="E64" s="39"/>
      <c r="F64" s="43"/>
      <c r="G64" s="139"/>
      <c r="H64" s="139"/>
      <c r="I64" s="139"/>
      <c r="J64" s="139"/>
      <c r="K64" s="139"/>
      <c r="L64" s="141"/>
      <c r="M64" s="142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4" t="s">
        <v>96</v>
      </c>
      <c r="AO64" s="34">
        <v>79</v>
      </c>
      <c r="AP64" s="34">
        <v>94</v>
      </c>
      <c r="AQ64" s="34">
        <v>94</v>
      </c>
      <c r="AR64" s="34">
        <v>94</v>
      </c>
    </row>
    <row r="65" spans="1:44" s="34" customFormat="1" ht="21" customHeight="1" x14ac:dyDescent="0.25">
      <c r="A65" s="39"/>
      <c r="B65" s="39"/>
      <c r="C65" s="39"/>
      <c r="D65" s="39"/>
      <c r="E65" s="39"/>
      <c r="F65" s="43"/>
      <c r="G65" s="139"/>
      <c r="H65" s="139"/>
      <c r="I65" s="139"/>
      <c r="J65" s="139"/>
      <c r="K65" s="139"/>
      <c r="L65" s="141"/>
      <c r="M65" s="142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N65" s="34" t="s">
        <v>146</v>
      </c>
      <c r="AO65" s="34">
        <v>1</v>
      </c>
      <c r="AP65" s="34">
        <v>1.2</v>
      </c>
      <c r="AQ65" s="34">
        <v>1.2</v>
      </c>
      <c r="AR65" s="34">
        <v>95.2</v>
      </c>
    </row>
    <row r="66" spans="1:44" s="34" customFormat="1" ht="30" customHeight="1" x14ac:dyDescent="0.25">
      <c r="A66" s="37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43"/>
      <c r="W66" s="43"/>
      <c r="X66" s="43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N66" s="34" t="s">
        <v>147</v>
      </c>
      <c r="AO66" s="34">
        <v>1</v>
      </c>
      <c r="AP66" s="34">
        <v>1.2</v>
      </c>
      <c r="AQ66" s="34">
        <v>1.2</v>
      </c>
      <c r="AR66" s="34">
        <v>96.4</v>
      </c>
    </row>
    <row r="67" spans="1:44" s="34" customFormat="1" ht="30" customHeight="1" x14ac:dyDescent="0.25">
      <c r="A67" s="37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43"/>
      <c r="W67" s="43"/>
      <c r="X67" s="43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N67" s="34" t="s">
        <v>148</v>
      </c>
      <c r="AO67" s="34">
        <v>1</v>
      </c>
      <c r="AP67" s="34">
        <v>1.2</v>
      </c>
      <c r="AQ67" s="34">
        <v>1.2</v>
      </c>
      <c r="AR67" s="34">
        <v>97.6</v>
      </c>
    </row>
    <row r="68" spans="1:44" s="34" customFormat="1" ht="30" customHeight="1" x14ac:dyDescent="0.25">
      <c r="A68" s="68"/>
      <c r="B68" s="85"/>
      <c r="C68" s="85"/>
      <c r="D68" s="85"/>
      <c r="E68" s="85"/>
      <c r="F68" s="85"/>
      <c r="G68" s="85"/>
      <c r="H68" s="85"/>
      <c r="I68" s="85"/>
      <c r="J68" s="85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39"/>
      <c r="AL68" s="39"/>
      <c r="AN68" s="34" t="s">
        <v>149</v>
      </c>
      <c r="AO68" s="34">
        <v>1</v>
      </c>
      <c r="AP68" s="34">
        <v>1.2</v>
      </c>
      <c r="AQ68" s="34">
        <v>1.2</v>
      </c>
      <c r="AR68" s="34">
        <v>98.8</v>
      </c>
    </row>
    <row r="69" spans="1:44" s="34" customFormat="1" ht="30" customHeight="1" x14ac:dyDescent="0.25">
      <c r="A69" s="68"/>
      <c r="B69" s="85"/>
      <c r="C69" s="85"/>
      <c r="D69" s="85"/>
      <c r="E69" s="85"/>
      <c r="F69" s="85"/>
      <c r="G69" s="85"/>
      <c r="H69" s="85"/>
      <c r="I69" s="85"/>
      <c r="J69" s="85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N69" s="34" t="s">
        <v>150</v>
      </c>
      <c r="AO69" s="34">
        <v>1</v>
      </c>
      <c r="AP69" s="34">
        <v>1.2</v>
      </c>
      <c r="AQ69" s="34">
        <v>1.2</v>
      </c>
      <c r="AR69" s="34">
        <v>100</v>
      </c>
    </row>
    <row r="70" spans="1:44" s="34" customFormat="1" ht="30" customHeight="1" x14ac:dyDescent="0.25">
      <c r="A70" s="68"/>
      <c r="B70" s="85"/>
      <c r="C70" s="85"/>
      <c r="D70" s="85"/>
      <c r="E70" s="85"/>
      <c r="F70" s="85"/>
      <c r="G70" s="85"/>
      <c r="H70" s="85"/>
      <c r="I70" s="85"/>
      <c r="J70" s="85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N70" s="34" t="s">
        <v>8</v>
      </c>
      <c r="AO70" s="34">
        <v>84</v>
      </c>
      <c r="AP70" s="34">
        <v>100</v>
      </c>
      <c r="AQ70" s="34">
        <v>100</v>
      </c>
    </row>
    <row r="71" spans="1:44" s="34" customFormat="1" ht="30" customHeight="1" x14ac:dyDescent="0.25">
      <c r="A71" s="68"/>
      <c r="B71" s="82"/>
      <c r="C71" s="82"/>
      <c r="D71" s="82"/>
      <c r="E71" s="82"/>
      <c r="F71" s="82"/>
      <c r="G71" s="82"/>
      <c r="H71" s="82"/>
      <c r="I71" s="82"/>
      <c r="J71" s="82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1:44" s="34" customFormat="1" ht="30" customHeight="1" thickBot="1" x14ac:dyDescent="0.4">
      <c r="A72" s="83"/>
      <c r="B72" s="84"/>
      <c r="C72" s="83"/>
      <c r="D72" s="83"/>
      <c r="E72" s="83"/>
      <c r="F72" s="83"/>
      <c r="G72" s="83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9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39"/>
    </row>
    <row r="73" spans="1:44" s="37" customFormat="1" ht="30" customHeight="1" x14ac:dyDescent="0.25">
      <c r="A73" s="48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113" t="s">
        <v>9</v>
      </c>
      <c r="W73" s="114"/>
      <c r="X73" s="114"/>
      <c r="Y73" s="114"/>
      <c r="Z73" s="114"/>
      <c r="AA73" s="115"/>
      <c r="AB73" s="28"/>
      <c r="AC73" s="113" t="s">
        <v>10</v>
      </c>
      <c r="AD73" s="114"/>
      <c r="AE73" s="114"/>
      <c r="AF73" s="114"/>
      <c r="AG73" s="114"/>
      <c r="AH73" s="115"/>
      <c r="AI73" s="111" t="s">
        <v>11</v>
      </c>
      <c r="AJ73" s="111"/>
      <c r="AK73" s="111"/>
      <c r="AL73" s="111"/>
    </row>
    <row r="74" spans="1:44" s="34" customFormat="1" ht="30" customHeight="1" thickBot="1" x14ac:dyDescent="0.3">
      <c r="A74" s="68"/>
      <c r="B74" s="137"/>
      <c r="C74" s="137"/>
      <c r="D74" s="49"/>
      <c r="E74" s="49"/>
      <c r="F74" s="4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134"/>
      <c r="W74" s="135"/>
      <c r="X74" s="135"/>
      <c r="Y74" s="135"/>
      <c r="Z74" s="135"/>
      <c r="AA74" s="136"/>
      <c r="AB74" s="28"/>
      <c r="AC74" s="134"/>
      <c r="AD74" s="135"/>
      <c r="AE74" s="135"/>
      <c r="AF74" s="135"/>
      <c r="AG74" s="135"/>
      <c r="AH74" s="136"/>
      <c r="AI74" s="111"/>
      <c r="AJ74" s="111"/>
      <c r="AK74" s="111"/>
      <c r="AL74" s="111"/>
      <c r="AM74" s="34" t="s">
        <v>101</v>
      </c>
    </row>
    <row r="75" spans="1:44" s="34" customFormat="1" ht="30" customHeight="1" x14ac:dyDescent="0.25">
      <c r="A75" s="112" t="s">
        <v>33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33"/>
      <c r="V75" s="29">
        <v>1</v>
      </c>
      <c r="W75" s="30">
        <v>2</v>
      </c>
      <c r="X75" s="30">
        <v>3</v>
      </c>
      <c r="Y75" s="30">
        <v>4</v>
      </c>
      <c r="Z75" s="30">
        <v>5</v>
      </c>
      <c r="AA75" s="76" t="s">
        <v>34</v>
      </c>
      <c r="AB75" s="31" t="s">
        <v>13</v>
      </c>
      <c r="AC75" s="50">
        <v>1</v>
      </c>
      <c r="AD75" s="51">
        <v>2</v>
      </c>
      <c r="AE75" s="51">
        <v>3</v>
      </c>
      <c r="AF75" s="51">
        <v>4</v>
      </c>
      <c r="AG75" s="51">
        <v>5</v>
      </c>
      <c r="AH75" s="52" t="s">
        <v>34</v>
      </c>
      <c r="AI75" s="53" t="s">
        <v>14</v>
      </c>
      <c r="AJ75" s="54" t="s">
        <v>15</v>
      </c>
      <c r="AK75" s="54" t="s">
        <v>16</v>
      </c>
      <c r="AL75" s="54" t="s">
        <v>17</v>
      </c>
      <c r="AO75" s="34" t="s">
        <v>92</v>
      </c>
      <c r="AP75" s="34" t="s">
        <v>93</v>
      </c>
      <c r="AQ75" s="34" t="s">
        <v>94</v>
      </c>
      <c r="AR75" s="34" t="s">
        <v>95</v>
      </c>
    </row>
    <row r="76" spans="1:44" s="37" customFormat="1" ht="30" customHeight="1" x14ac:dyDescent="0.25">
      <c r="A76" s="55" t="s">
        <v>35</v>
      </c>
      <c r="B76" s="104" t="s">
        <v>36</v>
      </c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8"/>
      <c r="V76" s="87">
        <f>+AN7</f>
        <v>10</v>
      </c>
      <c r="W76" s="87">
        <f t="shared" ref="W76:AA79" si="10">+AO7</f>
        <v>20</v>
      </c>
      <c r="X76" s="87">
        <f t="shared" si="10"/>
        <v>18</v>
      </c>
      <c r="Y76" s="87">
        <f t="shared" si="10"/>
        <v>17</v>
      </c>
      <c r="Z76" s="87">
        <f t="shared" si="10"/>
        <v>17</v>
      </c>
      <c r="AA76" s="87">
        <f t="shared" si="10"/>
        <v>2</v>
      </c>
      <c r="AB76" s="87">
        <f>SUM(V76:AA76)</f>
        <v>84</v>
      </c>
      <c r="AC76" s="36">
        <f>V76/$AB76</f>
        <v>0.11904761904761904</v>
      </c>
      <c r="AD76" s="36">
        <f t="shared" ref="AD76:AH79" si="11">W76/$AB76</f>
        <v>0.23809523809523808</v>
      </c>
      <c r="AE76" s="36">
        <f t="shared" si="11"/>
        <v>0.21428571428571427</v>
      </c>
      <c r="AF76" s="36">
        <f t="shared" si="11"/>
        <v>0.20238095238095238</v>
      </c>
      <c r="AG76" s="36">
        <f t="shared" si="11"/>
        <v>0.20238095238095238</v>
      </c>
      <c r="AH76" s="36">
        <f t="shared" si="11"/>
        <v>2.3809523809523808E-2</v>
      </c>
      <c r="AI76" s="88">
        <f>+BA7</f>
        <v>3.13</v>
      </c>
      <c r="AJ76" s="88">
        <f t="shared" ref="AJ76:AL79" si="12">+BB7</f>
        <v>1.33</v>
      </c>
      <c r="AK76" s="93">
        <f t="shared" si="12"/>
        <v>3</v>
      </c>
      <c r="AL76" s="93">
        <f t="shared" si="12"/>
        <v>2</v>
      </c>
      <c r="AM76" s="37" t="s">
        <v>96</v>
      </c>
      <c r="AN76" s="37" t="s">
        <v>135</v>
      </c>
      <c r="AO76" s="37">
        <v>50</v>
      </c>
      <c r="AP76" s="37">
        <v>59.5</v>
      </c>
      <c r="AQ76" s="37">
        <v>59.5</v>
      </c>
      <c r="AR76" s="37">
        <v>59.5</v>
      </c>
    </row>
    <row r="77" spans="1:44" s="37" customFormat="1" ht="30" customHeight="1" x14ac:dyDescent="0.25">
      <c r="A77" s="55" t="s">
        <v>37</v>
      </c>
      <c r="B77" s="104" t="s">
        <v>141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8"/>
      <c r="V77" s="87">
        <f t="shared" ref="V77:V79" si="13">+AN8</f>
        <v>13</v>
      </c>
      <c r="W77" s="87">
        <f t="shared" si="10"/>
        <v>14</v>
      </c>
      <c r="X77" s="87">
        <f t="shared" si="10"/>
        <v>26</v>
      </c>
      <c r="Y77" s="87">
        <f t="shared" si="10"/>
        <v>16</v>
      </c>
      <c r="Z77" s="87">
        <f t="shared" si="10"/>
        <v>14</v>
      </c>
      <c r="AA77" s="87">
        <f t="shared" si="10"/>
        <v>1</v>
      </c>
      <c r="AB77" s="87">
        <f>SUM(V77:AA77)</f>
        <v>84</v>
      </c>
      <c r="AC77" s="36">
        <f>V77/$AB77</f>
        <v>0.15476190476190477</v>
      </c>
      <c r="AD77" s="36">
        <f t="shared" ref="AD77" si="14">W77/$AB77</f>
        <v>0.16666666666666666</v>
      </c>
      <c r="AE77" s="36">
        <f t="shared" ref="AE77" si="15">X77/$AB77</f>
        <v>0.30952380952380953</v>
      </c>
      <c r="AF77" s="36">
        <f t="shared" ref="AF77" si="16">Y77/$AB77</f>
        <v>0.19047619047619047</v>
      </c>
      <c r="AG77" s="36">
        <f t="shared" ref="AG77" si="17">Z77/$AB77</f>
        <v>0.16666666666666666</v>
      </c>
      <c r="AH77" s="36">
        <f t="shared" ref="AH77" si="18">AA77/$AB77</f>
        <v>1.1904761904761904E-2</v>
      </c>
      <c r="AI77" s="88">
        <f t="shared" ref="AI77:AI79" si="19">+BA8</f>
        <v>3.05</v>
      </c>
      <c r="AJ77" s="88">
        <f t="shared" si="12"/>
        <v>1.3</v>
      </c>
      <c r="AK77" s="93">
        <f t="shared" si="12"/>
        <v>3</v>
      </c>
      <c r="AL77" s="93">
        <f t="shared" si="12"/>
        <v>3</v>
      </c>
      <c r="AN77" s="37" t="s">
        <v>29</v>
      </c>
      <c r="AO77" s="37">
        <v>34</v>
      </c>
      <c r="AP77" s="37">
        <v>40.5</v>
      </c>
      <c r="AQ77" s="37">
        <v>40.5</v>
      </c>
      <c r="AR77" s="37">
        <v>100</v>
      </c>
    </row>
    <row r="78" spans="1:44" s="37" customFormat="1" ht="30" customHeight="1" x14ac:dyDescent="0.25">
      <c r="A78" s="55" t="s">
        <v>38</v>
      </c>
      <c r="B78" s="104" t="s">
        <v>142</v>
      </c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8"/>
      <c r="V78" s="87">
        <f t="shared" si="13"/>
        <v>15</v>
      </c>
      <c r="W78" s="87">
        <f t="shared" si="10"/>
        <v>20</v>
      </c>
      <c r="X78" s="87">
        <f t="shared" si="10"/>
        <v>17</v>
      </c>
      <c r="Y78" s="87">
        <f t="shared" si="10"/>
        <v>17</v>
      </c>
      <c r="Z78" s="87">
        <f t="shared" si="10"/>
        <v>12</v>
      </c>
      <c r="AA78" s="87">
        <f t="shared" si="10"/>
        <v>3</v>
      </c>
      <c r="AB78" s="87">
        <f t="shared" ref="AB78:AB79" si="20">SUM(V78:AA78)</f>
        <v>84</v>
      </c>
      <c r="AC78" s="36">
        <f t="shared" ref="AC78:AC79" si="21">V78/$AB78</f>
        <v>0.17857142857142858</v>
      </c>
      <c r="AD78" s="36">
        <f t="shared" si="11"/>
        <v>0.23809523809523808</v>
      </c>
      <c r="AE78" s="36">
        <f t="shared" si="11"/>
        <v>0.20238095238095238</v>
      </c>
      <c r="AF78" s="36">
        <f t="shared" si="11"/>
        <v>0.20238095238095238</v>
      </c>
      <c r="AG78" s="36">
        <f t="shared" si="11"/>
        <v>0.14285714285714285</v>
      </c>
      <c r="AH78" s="36">
        <f t="shared" si="11"/>
        <v>3.5714285714285712E-2</v>
      </c>
      <c r="AI78" s="88">
        <f t="shared" si="19"/>
        <v>2.89</v>
      </c>
      <c r="AJ78" s="88">
        <f t="shared" si="12"/>
        <v>1.34</v>
      </c>
      <c r="AK78" s="93">
        <f t="shared" si="12"/>
        <v>3</v>
      </c>
      <c r="AL78" s="93">
        <f t="shared" si="12"/>
        <v>2</v>
      </c>
      <c r="AN78" s="37" t="s">
        <v>8</v>
      </c>
      <c r="AO78" s="37">
        <v>84</v>
      </c>
      <c r="AP78" s="37">
        <v>100</v>
      </c>
      <c r="AQ78" s="37">
        <v>100</v>
      </c>
    </row>
    <row r="79" spans="1:44" s="34" customFormat="1" ht="30" customHeight="1" x14ac:dyDescent="0.25">
      <c r="A79" s="55" t="s">
        <v>143</v>
      </c>
      <c r="B79" s="104" t="s">
        <v>39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8"/>
      <c r="V79" s="87">
        <f t="shared" si="13"/>
        <v>3</v>
      </c>
      <c r="W79" s="87">
        <f t="shared" si="10"/>
        <v>2</v>
      </c>
      <c r="X79" s="87">
        <f t="shared" si="10"/>
        <v>11</v>
      </c>
      <c r="Y79" s="87">
        <f t="shared" si="10"/>
        <v>19</v>
      </c>
      <c r="Z79" s="87">
        <f t="shared" si="10"/>
        <v>49</v>
      </c>
      <c r="AA79" s="87">
        <f t="shared" si="10"/>
        <v>0</v>
      </c>
      <c r="AB79" s="87">
        <f t="shared" si="20"/>
        <v>84</v>
      </c>
      <c r="AC79" s="36">
        <f t="shared" si="21"/>
        <v>3.5714285714285712E-2</v>
      </c>
      <c r="AD79" s="36">
        <f t="shared" si="11"/>
        <v>2.3809523809523808E-2</v>
      </c>
      <c r="AE79" s="36">
        <f t="shared" si="11"/>
        <v>0.13095238095238096</v>
      </c>
      <c r="AF79" s="36">
        <f t="shared" si="11"/>
        <v>0.22619047619047619</v>
      </c>
      <c r="AG79" s="36">
        <f t="shared" si="11"/>
        <v>0.58333333333333337</v>
      </c>
      <c r="AH79" s="36">
        <f t="shared" si="11"/>
        <v>0</v>
      </c>
      <c r="AI79" s="88">
        <f t="shared" si="19"/>
        <v>4.3</v>
      </c>
      <c r="AJ79" s="88">
        <f t="shared" si="12"/>
        <v>1.03</v>
      </c>
      <c r="AK79" s="93">
        <f t="shared" si="12"/>
        <v>5</v>
      </c>
      <c r="AL79" s="93">
        <f t="shared" si="12"/>
        <v>5</v>
      </c>
    </row>
    <row r="80" spans="1:44" s="34" customFormat="1" ht="30" customHeight="1" x14ac:dyDescent="0.25">
      <c r="A80" s="43"/>
      <c r="B80" s="56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1"/>
      <c r="T80" s="41"/>
      <c r="U80" s="41"/>
      <c r="V80" s="41"/>
      <c r="W80" s="41"/>
      <c r="X80" s="41"/>
      <c r="Y80" s="41"/>
      <c r="Z80" s="41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</row>
    <row r="81" spans="1:44" s="34" customFormat="1" ht="30" customHeight="1" x14ac:dyDescent="0.25">
      <c r="A81" s="47"/>
      <c r="B81" s="47"/>
      <c r="C81" s="57"/>
      <c r="D81" s="43"/>
      <c r="E81" s="43"/>
      <c r="F81" s="43"/>
      <c r="G81" s="43"/>
      <c r="H81" s="43"/>
      <c r="I81" s="43"/>
      <c r="J81" s="43"/>
      <c r="K81" s="58"/>
      <c r="L81" s="58"/>
      <c r="M81" s="43"/>
      <c r="N81" s="43"/>
      <c r="O81" s="43"/>
      <c r="P81" s="41"/>
      <c r="Q81" s="41"/>
      <c r="R81" s="41"/>
      <c r="S81" s="41"/>
      <c r="T81" s="58"/>
      <c r="U81" s="58"/>
      <c r="V81" s="41"/>
      <c r="W81" s="41"/>
      <c r="X81" s="41"/>
      <c r="Y81" s="41"/>
      <c r="Z81" s="41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</row>
    <row r="82" spans="1:44" s="61" customFormat="1" ht="30" customHeight="1" x14ac:dyDescent="0.25">
      <c r="A82" s="110" t="s">
        <v>86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59"/>
      <c r="O82" s="59"/>
      <c r="P82" s="59"/>
      <c r="Q82" s="59"/>
      <c r="R82" s="59"/>
      <c r="S82" s="59"/>
      <c r="T82" s="59"/>
      <c r="U82" s="5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61" t="s">
        <v>136</v>
      </c>
    </row>
    <row r="83" spans="1:44" s="34" customFormat="1" ht="30" customHeight="1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O83" s="34" t="s">
        <v>92</v>
      </c>
      <c r="AP83" s="34" t="s">
        <v>93</v>
      </c>
      <c r="AQ83" s="34" t="s">
        <v>94</v>
      </c>
      <c r="AR83" s="34" t="s">
        <v>95</v>
      </c>
    </row>
    <row r="84" spans="1:44" s="34" customFormat="1" ht="30" customHeight="1" x14ac:dyDescent="0.25">
      <c r="A84" s="47"/>
      <c r="B84" s="47"/>
      <c r="C84" s="47"/>
      <c r="D84" s="47"/>
      <c r="E84" s="47"/>
      <c r="F84" s="47"/>
      <c r="G84" s="39"/>
      <c r="H84" s="39"/>
      <c r="I84" s="39"/>
      <c r="J84" s="39"/>
      <c r="K84" s="41"/>
      <c r="L84" s="41"/>
      <c r="M84" s="43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4" t="s">
        <v>96</v>
      </c>
      <c r="AN84" s="34" t="s">
        <v>135</v>
      </c>
      <c r="AO84" s="34">
        <v>60</v>
      </c>
      <c r="AP84" s="34">
        <v>71.400000000000006</v>
      </c>
      <c r="AQ84" s="34">
        <v>71.400000000000006</v>
      </c>
      <c r="AR84" s="34">
        <v>71.400000000000006</v>
      </c>
    </row>
    <row r="85" spans="1:44" s="34" customFormat="1" ht="30" customHeight="1" x14ac:dyDescent="0.25">
      <c r="A85" s="47"/>
      <c r="B85" s="47"/>
      <c r="C85" s="47"/>
      <c r="D85" s="47"/>
      <c r="E85" s="47"/>
      <c r="F85" s="47"/>
      <c r="G85" s="39"/>
      <c r="H85" s="39"/>
      <c r="I85" s="39"/>
      <c r="J85" s="39"/>
      <c r="K85" s="43"/>
      <c r="L85" s="43"/>
      <c r="M85" s="43"/>
      <c r="N85" s="43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N85" s="34" t="s">
        <v>29</v>
      </c>
      <c r="AO85" s="34">
        <v>24</v>
      </c>
      <c r="AP85" s="34">
        <v>28.6</v>
      </c>
      <c r="AQ85" s="34">
        <v>28.6</v>
      </c>
      <c r="AR85" s="34">
        <v>100</v>
      </c>
    </row>
    <row r="86" spans="1:44" s="34" customFormat="1" ht="30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39"/>
      <c r="AG86" s="39"/>
      <c r="AH86" s="39"/>
      <c r="AI86" s="39"/>
      <c r="AJ86" s="39"/>
      <c r="AK86" s="39"/>
      <c r="AL86" s="39"/>
      <c r="AN86" s="34" t="s">
        <v>8</v>
      </c>
      <c r="AO86" s="34">
        <v>84</v>
      </c>
      <c r="AP86" s="34">
        <v>100</v>
      </c>
      <c r="AQ86" s="34">
        <v>100</v>
      </c>
    </row>
    <row r="87" spans="1:44" s="34" customFormat="1" ht="30" customHeight="1" x14ac:dyDescent="0.25">
      <c r="A87" s="43"/>
      <c r="B87" s="56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39"/>
      <c r="AG87" s="39"/>
      <c r="AH87" s="39"/>
      <c r="AI87" s="39"/>
      <c r="AJ87" s="39"/>
      <c r="AK87" s="39"/>
      <c r="AL87" s="39"/>
    </row>
    <row r="88" spans="1:44" s="34" customFormat="1" ht="30" customHeight="1" thickBot="1" x14ac:dyDescent="0.3">
      <c r="A88" s="43"/>
      <c r="B88" s="56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39"/>
    </row>
    <row r="89" spans="1:44" s="34" customFormat="1" ht="30" customHeight="1" x14ac:dyDescent="0.25">
      <c r="A89" s="43"/>
      <c r="B89" s="56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39"/>
      <c r="P89" s="39"/>
      <c r="Q89" s="39"/>
      <c r="R89" s="39"/>
      <c r="S89" s="39"/>
      <c r="T89" s="39"/>
      <c r="U89" s="39"/>
      <c r="V89" s="113" t="s">
        <v>9</v>
      </c>
      <c r="W89" s="114"/>
      <c r="X89" s="114"/>
      <c r="Y89" s="114"/>
      <c r="Z89" s="114"/>
      <c r="AA89" s="115"/>
      <c r="AB89" s="28"/>
      <c r="AC89" s="113" t="s">
        <v>10</v>
      </c>
      <c r="AD89" s="114"/>
      <c r="AE89" s="114"/>
      <c r="AF89" s="114"/>
      <c r="AG89" s="114"/>
      <c r="AH89" s="130"/>
      <c r="AI89" s="132" t="s">
        <v>11</v>
      </c>
      <c r="AJ89" s="132"/>
      <c r="AK89" s="132"/>
      <c r="AL89" s="132"/>
    </row>
    <row r="90" spans="1:44" s="34" customFormat="1" ht="30" customHeight="1" x14ac:dyDescent="0.25">
      <c r="A90" s="43"/>
      <c r="B90" s="56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62"/>
      <c r="P90" s="62"/>
      <c r="Q90" s="62"/>
      <c r="R90" s="62"/>
      <c r="S90" s="62"/>
      <c r="T90" s="39"/>
      <c r="U90" s="39"/>
      <c r="V90" s="116"/>
      <c r="W90" s="117"/>
      <c r="X90" s="117"/>
      <c r="Y90" s="117"/>
      <c r="Z90" s="117"/>
      <c r="AA90" s="118"/>
      <c r="AB90" s="28"/>
      <c r="AC90" s="116"/>
      <c r="AD90" s="117"/>
      <c r="AE90" s="117"/>
      <c r="AF90" s="117"/>
      <c r="AG90" s="117"/>
      <c r="AH90" s="131"/>
      <c r="AI90" s="132"/>
      <c r="AJ90" s="132"/>
      <c r="AK90" s="132"/>
      <c r="AL90" s="132"/>
      <c r="AM90" s="34" t="s">
        <v>137</v>
      </c>
    </row>
    <row r="91" spans="1:44" s="34" customFormat="1" ht="30" customHeight="1" x14ac:dyDescent="0.25">
      <c r="A91" s="43"/>
      <c r="B91" s="56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63"/>
      <c r="P91" s="63"/>
      <c r="Q91" s="63"/>
      <c r="R91" s="63"/>
      <c r="S91" s="63"/>
      <c r="T91" s="63"/>
      <c r="U91" s="63"/>
      <c r="V91" s="51">
        <v>1</v>
      </c>
      <c r="W91" s="51">
        <v>2</v>
      </c>
      <c r="X91" s="51">
        <v>3</v>
      </c>
      <c r="Y91" s="51">
        <v>4</v>
      </c>
      <c r="Z91" s="51">
        <v>5</v>
      </c>
      <c r="AA91" s="51" t="s">
        <v>34</v>
      </c>
      <c r="AB91" s="64" t="s">
        <v>13</v>
      </c>
      <c r="AC91" s="51">
        <v>1</v>
      </c>
      <c r="AD91" s="51">
        <v>2</v>
      </c>
      <c r="AE91" s="51">
        <v>3</v>
      </c>
      <c r="AF91" s="51">
        <v>4</v>
      </c>
      <c r="AG91" s="51">
        <v>5</v>
      </c>
      <c r="AH91" s="51" t="s">
        <v>34</v>
      </c>
      <c r="AI91" s="65" t="s">
        <v>14</v>
      </c>
      <c r="AJ91" s="65" t="s">
        <v>40</v>
      </c>
      <c r="AK91" s="65" t="s">
        <v>16</v>
      </c>
      <c r="AL91" s="65" t="s">
        <v>17</v>
      </c>
      <c r="AO91" s="34" t="s">
        <v>92</v>
      </c>
      <c r="AP91" s="34" t="s">
        <v>93</v>
      </c>
      <c r="AQ91" s="34" t="s">
        <v>94</v>
      </c>
      <c r="AR91" s="34" t="s">
        <v>95</v>
      </c>
    </row>
    <row r="92" spans="1:44" s="34" customFormat="1" ht="30" customHeight="1" x14ac:dyDescent="0.25">
      <c r="A92" s="43"/>
      <c r="B92" s="56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105" t="s">
        <v>41</v>
      </c>
      <c r="P92" s="106"/>
      <c r="Q92" s="106"/>
      <c r="R92" s="106"/>
      <c r="S92" s="106"/>
      <c r="T92" s="106"/>
      <c r="U92" s="106"/>
      <c r="V92" s="87">
        <f>+AN11</f>
        <v>1</v>
      </c>
      <c r="W92" s="87">
        <f t="shared" ref="W92:AA92" si="22">+AO11</f>
        <v>4</v>
      </c>
      <c r="X92" s="87">
        <f t="shared" si="22"/>
        <v>12</v>
      </c>
      <c r="Y92" s="87">
        <f t="shared" si="22"/>
        <v>10</v>
      </c>
      <c r="Z92" s="87">
        <f t="shared" si="22"/>
        <v>17</v>
      </c>
      <c r="AA92" s="87">
        <f t="shared" si="22"/>
        <v>6</v>
      </c>
      <c r="AB92" s="89">
        <f>SUM(V92:AA92)</f>
        <v>50</v>
      </c>
      <c r="AC92" s="36">
        <f>V92/$AB92</f>
        <v>0.02</v>
      </c>
      <c r="AD92" s="36">
        <f t="shared" ref="AD92:AH93" si="23">W92/$AB92</f>
        <v>0.08</v>
      </c>
      <c r="AE92" s="36">
        <f>X92/$AB92</f>
        <v>0.24</v>
      </c>
      <c r="AF92" s="36">
        <f t="shared" si="23"/>
        <v>0.2</v>
      </c>
      <c r="AG92" s="36">
        <f t="shared" si="23"/>
        <v>0.34</v>
      </c>
      <c r="AH92" s="36">
        <f t="shared" si="23"/>
        <v>0.12</v>
      </c>
      <c r="AI92" s="90">
        <f>+BA11</f>
        <v>3.86</v>
      </c>
      <c r="AJ92" s="90">
        <f t="shared" ref="AJ92:AL92" si="24">+BB11</f>
        <v>1.1100000000000001</v>
      </c>
      <c r="AK92" s="94">
        <f t="shared" si="24"/>
        <v>4</v>
      </c>
      <c r="AL92" s="94">
        <f t="shared" si="24"/>
        <v>5</v>
      </c>
      <c r="AM92" s="34" t="s">
        <v>96</v>
      </c>
      <c r="AN92" s="34" t="s">
        <v>135</v>
      </c>
      <c r="AO92" s="34">
        <v>83</v>
      </c>
      <c r="AP92" s="34">
        <v>98.8</v>
      </c>
      <c r="AQ92" s="34">
        <v>98.8</v>
      </c>
      <c r="AR92" s="34">
        <v>98.8</v>
      </c>
    </row>
    <row r="93" spans="1:44" s="34" customFormat="1" ht="30" customHeight="1" x14ac:dyDescent="0.25">
      <c r="A93" s="43"/>
      <c r="B93" s="56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105" t="s">
        <v>62</v>
      </c>
      <c r="P93" s="106"/>
      <c r="Q93" s="106"/>
      <c r="R93" s="106"/>
      <c r="S93" s="106"/>
      <c r="T93" s="106"/>
      <c r="U93" s="106"/>
      <c r="V93" s="87">
        <f>+AN12</f>
        <v>6</v>
      </c>
      <c r="W93" s="87">
        <f t="shared" ref="W93:AA93" si="25">+AO12</f>
        <v>6</v>
      </c>
      <c r="X93" s="87">
        <f t="shared" si="25"/>
        <v>12</v>
      </c>
      <c r="Y93" s="87">
        <f t="shared" si="25"/>
        <v>8</v>
      </c>
      <c r="Z93" s="87">
        <f t="shared" si="25"/>
        <v>12</v>
      </c>
      <c r="AA93" s="87">
        <f t="shared" si="25"/>
        <v>6</v>
      </c>
      <c r="AB93" s="89">
        <f>SUM(V93:AA93)</f>
        <v>50</v>
      </c>
      <c r="AC93" s="36">
        <f>V93/$AB93</f>
        <v>0.12</v>
      </c>
      <c r="AD93" s="36">
        <f t="shared" si="23"/>
        <v>0.12</v>
      </c>
      <c r="AE93" s="36">
        <f>X93/$AB93</f>
        <v>0.24</v>
      </c>
      <c r="AF93" s="36">
        <f t="shared" si="23"/>
        <v>0.16</v>
      </c>
      <c r="AG93" s="36">
        <f t="shared" si="23"/>
        <v>0.24</v>
      </c>
      <c r="AH93" s="36">
        <f t="shared" si="23"/>
        <v>0.12</v>
      </c>
      <c r="AI93" s="90">
        <f>+BA12</f>
        <v>3.32</v>
      </c>
      <c r="AJ93" s="90">
        <f t="shared" ref="AJ93:AL93" si="26">+BB12</f>
        <v>1.38</v>
      </c>
      <c r="AK93" s="94">
        <f t="shared" si="26"/>
        <v>3</v>
      </c>
      <c r="AL93" s="94">
        <f t="shared" si="26"/>
        <v>3</v>
      </c>
      <c r="AN93" s="34" t="s">
        <v>29</v>
      </c>
      <c r="AO93" s="34">
        <v>1</v>
      </c>
      <c r="AP93" s="34">
        <v>1.2</v>
      </c>
      <c r="AQ93" s="34">
        <v>1.2</v>
      </c>
      <c r="AR93" s="34">
        <v>100</v>
      </c>
    </row>
    <row r="94" spans="1:44" s="34" customFormat="1" ht="30" customHeight="1" x14ac:dyDescent="0.25">
      <c r="A94" s="43"/>
      <c r="B94" s="56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39"/>
      <c r="AN94" s="34" t="s">
        <v>8</v>
      </c>
      <c r="AO94" s="34">
        <v>84</v>
      </c>
      <c r="AP94" s="34">
        <v>100</v>
      </c>
      <c r="AQ94" s="34">
        <v>100</v>
      </c>
    </row>
    <row r="95" spans="1:44" s="34" customFormat="1" ht="30" customHeight="1" x14ac:dyDescent="0.25">
      <c r="A95" s="43"/>
      <c r="B95" s="56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39"/>
    </row>
    <row r="96" spans="1:44" s="34" customFormat="1" ht="30" customHeight="1" x14ac:dyDescent="0.25">
      <c r="A96" s="43"/>
      <c r="B96" s="56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39"/>
    </row>
    <row r="97" spans="1:44" s="34" customFormat="1" ht="30" customHeight="1" x14ac:dyDescent="0.25">
      <c r="A97" s="43"/>
      <c r="B97" s="56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39"/>
    </row>
    <row r="98" spans="1:44" s="34" customFormat="1" ht="30" customHeight="1" x14ac:dyDescent="0.25">
      <c r="A98" s="43"/>
      <c r="B98" s="56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39"/>
      <c r="AM98" s="34" t="s">
        <v>138</v>
      </c>
    </row>
    <row r="99" spans="1:44" s="34" customFormat="1" ht="30" customHeight="1" x14ac:dyDescent="0.25">
      <c r="A99" s="47"/>
      <c r="B99" s="47"/>
      <c r="C99" s="57"/>
      <c r="D99" s="43"/>
      <c r="E99" s="43"/>
      <c r="F99" s="43"/>
      <c r="G99" s="43"/>
      <c r="H99" s="43"/>
      <c r="I99" s="43"/>
      <c r="J99" s="43"/>
      <c r="K99" s="58"/>
      <c r="L99" s="58"/>
      <c r="M99" s="43"/>
      <c r="N99" s="43"/>
      <c r="O99" s="43"/>
      <c r="P99" s="41"/>
      <c r="Q99" s="41"/>
      <c r="R99" s="41"/>
      <c r="S99" s="41"/>
      <c r="T99" s="58"/>
      <c r="U99" s="58"/>
      <c r="V99" s="41"/>
      <c r="W99" s="41"/>
      <c r="X99" s="41"/>
      <c r="Y99" s="41"/>
      <c r="Z99" s="41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O99" s="34" t="s">
        <v>92</v>
      </c>
      <c r="AP99" s="34" t="s">
        <v>93</v>
      </c>
      <c r="AQ99" s="34" t="s">
        <v>94</v>
      </c>
      <c r="AR99" s="34" t="s">
        <v>95</v>
      </c>
    </row>
    <row r="100" spans="1:44" s="66" customFormat="1" ht="30" customHeight="1" x14ac:dyDescent="0.25">
      <c r="A100" s="110" t="s">
        <v>42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59"/>
      <c r="O100" s="59"/>
      <c r="P100" s="59"/>
      <c r="Q100" s="59"/>
      <c r="R100" s="59"/>
      <c r="S100" s="59"/>
      <c r="T100" s="59"/>
      <c r="U100" s="59"/>
      <c r="V100" s="34"/>
      <c r="W100" s="34"/>
      <c r="X100" s="34"/>
      <c r="Y100" s="34"/>
      <c r="Z100" s="34"/>
      <c r="AA100" s="34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66" t="s">
        <v>96</v>
      </c>
      <c r="AO100" s="66">
        <v>1</v>
      </c>
      <c r="AP100" s="66">
        <v>1.2</v>
      </c>
      <c r="AQ100" s="66">
        <v>1.2</v>
      </c>
      <c r="AR100" s="66">
        <v>1.2</v>
      </c>
    </row>
    <row r="101" spans="1:44" s="66" customFormat="1" ht="30" customHeight="1" x14ac:dyDescent="0.25">
      <c r="A101" s="119"/>
      <c r="B101" s="119"/>
      <c r="C101" s="119"/>
      <c r="D101" s="119"/>
      <c r="E101" s="119"/>
      <c r="F101" s="119"/>
      <c r="K101" s="67"/>
      <c r="L101" s="67"/>
      <c r="M101" s="68"/>
      <c r="N101" s="37"/>
      <c r="O101" s="37"/>
      <c r="P101" s="37"/>
      <c r="Q101" s="37"/>
      <c r="R101" s="37"/>
      <c r="S101" s="37"/>
      <c r="T101" s="37"/>
      <c r="U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N101" s="66" t="s">
        <v>135</v>
      </c>
      <c r="AO101" s="66">
        <v>74</v>
      </c>
      <c r="AP101" s="66">
        <v>88.1</v>
      </c>
      <c r="AQ101" s="66">
        <v>88.1</v>
      </c>
      <c r="AR101" s="66">
        <v>89.3</v>
      </c>
    </row>
    <row r="102" spans="1:44" s="66" customFormat="1" ht="30" customHeight="1" x14ac:dyDescent="0.25">
      <c r="A102" s="119"/>
      <c r="B102" s="119"/>
      <c r="C102" s="119"/>
      <c r="D102" s="119"/>
      <c r="E102" s="119"/>
      <c r="F102" s="119"/>
      <c r="K102" s="69"/>
      <c r="L102" s="69"/>
      <c r="M102" s="68"/>
      <c r="N102" s="37"/>
      <c r="O102" s="37"/>
      <c r="P102" s="37"/>
      <c r="Q102" s="37"/>
      <c r="R102" s="37"/>
      <c r="S102" s="37"/>
      <c r="T102" s="37"/>
      <c r="U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N102" s="66" t="s">
        <v>29</v>
      </c>
      <c r="AO102" s="66">
        <v>9</v>
      </c>
      <c r="AP102" s="66">
        <v>10.7</v>
      </c>
      <c r="AQ102" s="66">
        <v>10.7</v>
      </c>
      <c r="AR102" s="66">
        <v>100</v>
      </c>
    </row>
    <row r="103" spans="1:44" s="34" customFormat="1" ht="30" customHeight="1" x14ac:dyDescent="0.25">
      <c r="A103" s="119"/>
      <c r="B103" s="119"/>
      <c r="C103" s="119"/>
      <c r="D103" s="119"/>
      <c r="E103" s="119"/>
      <c r="F103" s="119"/>
      <c r="G103" s="66"/>
      <c r="H103" s="66"/>
      <c r="I103" s="66"/>
      <c r="J103" s="66"/>
      <c r="K103" s="68"/>
      <c r="L103" s="68"/>
      <c r="M103" s="68"/>
      <c r="N103" s="68"/>
      <c r="O103" s="37"/>
      <c r="P103" s="37"/>
      <c r="Q103" s="37"/>
      <c r="R103" s="37"/>
      <c r="S103" s="37"/>
      <c r="T103" s="37"/>
      <c r="U103" s="37"/>
      <c r="V103" s="66"/>
      <c r="W103" s="66"/>
      <c r="X103" s="66"/>
      <c r="Y103" s="66"/>
      <c r="Z103" s="66"/>
      <c r="AA103" s="66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N103" s="34" t="s">
        <v>8</v>
      </c>
      <c r="AO103" s="34">
        <v>84</v>
      </c>
      <c r="AP103" s="34">
        <v>100</v>
      </c>
      <c r="AQ103" s="34">
        <v>100</v>
      </c>
    </row>
    <row r="104" spans="1:44" s="34" customFormat="1" ht="30" customHeight="1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39"/>
      <c r="AG104" s="39"/>
      <c r="AH104" s="39"/>
      <c r="AI104" s="39"/>
      <c r="AJ104" s="39"/>
      <c r="AK104" s="39"/>
      <c r="AL104" s="39"/>
    </row>
    <row r="105" spans="1:44" s="34" customFormat="1" ht="30" customHeight="1" x14ac:dyDescent="0.25">
      <c r="A105" s="43"/>
      <c r="B105" s="56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39"/>
      <c r="AG105" s="39"/>
      <c r="AH105" s="39"/>
      <c r="AI105" s="39"/>
      <c r="AJ105" s="39"/>
      <c r="AK105" s="39"/>
      <c r="AL105" s="39"/>
    </row>
    <row r="106" spans="1:44" s="34" customFormat="1" ht="30" customHeight="1" thickBot="1" x14ac:dyDescent="0.3">
      <c r="A106" s="43"/>
      <c r="B106" s="56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39"/>
    </row>
    <row r="107" spans="1:44" s="34" customFormat="1" ht="30" customHeight="1" x14ac:dyDescent="0.25">
      <c r="A107" s="43"/>
      <c r="B107" s="56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39"/>
      <c r="P107" s="39"/>
      <c r="Q107" s="39"/>
      <c r="R107" s="39"/>
      <c r="S107" s="39"/>
      <c r="T107" s="39"/>
      <c r="U107" s="39"/>
      <c r="V107" s="113" t="s">
        <v>9</v>
      </c>
      <c r="W107" s="114"/>
      <c r="X107" s="114"/>
      <c r="Y107" s="114"/>
      <c r="Z107" s="114"/>
      <c r="AA107" s="115"/>
      <c r="AB107" s="28"/>
      <c r="AC107" s="113" t="s">
        <v>10</v>
      </c>
      <c r="AD107" s="114"/>
      <c r="AE107" s="114"/>
      <c r="AF107" s="114"/>
      <c r="AG107" s="114"/>
      <c r="AH107" s="115"/>
      <c r="AI107" s="120" t="s">
        <v>11</v>
      </c>
      <c r="AJ107" s="111"/>
      <c r="AK107" s="111"/>
      <c r="AL107" s="111"/>
      <c r="AM107" s="34" t="s">
        <v>139</v>
      </c>
    </row>
    <row r="108" spans="1:44" s="34" customFormat="1" ht="30" customHeight="1" x14ac:dyDescent="0.25">
      <c r="A108" s="43"/>
      <c r="B108" s="56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62"/>
      <c r="P108" s="62"/>
      <c r="Q108" s="62"/>
      <c r="R108" s="62"/>
      <c r="S108" s="62"/>
      <c r="T108" s="39"/>
      <c r="U108" s="39"/>
      <c r="V108" s="116"/>
      <c r="W108" s="117"/>
      <c r="X108" s="117"/>
      <c r="Y108" s="117"/>
      <c r="Z108" s="117"/>
      <c r="AA108" s="118"/>
      <c r="AB108" s="28"/>
      <c r="AC108" s="116"/>
      <c r="AD108" s="117"/>
      <c r="AE108" s="117"/>
      <c r="AF108" s="117"/>
      <c r="AG108" s="117"/>
      <c r="AH108" s="118"/>
      <c r="AI108" s="120"/>
      <c r="AJ108" s="111"/>
      <c r="AK108" s="111"/>
      <c r="AL108" s="111"/>
      <c r="AO108" s="34" t="s">
        <v>92</v>
      </c>
      <c r="AP108" s="34" t="s">
        <v>93</v>
      </c>
      <c r="AQ108" s="34" t="s">
        <v>94</v>
      </c>
      <c r="AR108" s="34" t="s">
        <v>95</v>
      </c>
    </row>
    <row r="109" spans="1:44" s="34" customFormat="1" ht="30" customHeight="1" x14ac:dyDescent="0.25">
      <c r="A109" s="43"/>
      <c r="B109" s="56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63"/>
      <c r="P109" s="63"/>
      <c r="Q109" s="63"/>
      <c r="R109" s="63"/>
      <c r="S109" s="63"/>
      <c r="T109" s="63"/>
      <c r="U109" s="63"/>
      <c r="V109" s="51">
        <v>1</v>
      </c>
      <c r="W109" s="51">
        <v>2</v>
      </c>
      <c r="X109" s="51">
        <v>3</v>
      </c>
      <c r="Y109" s="51">
        <v>4</v>
      </c>
      <c r="Z109" s="51">
        <v>5</v>
      </c>
      <c r="AA109" s="51" t="s">
        <v>34</v>
      </c>
      <c r="AB109" s="64" t="s">
        <v>13</v>
      </c>
      <c r="AC109" s="51">
        <v>1</v>
      </c>
      <c r="AD109" s="51">
        <v>2</v>
      </c>
      <c r="AE109" s="51">
        <v>3</v>
      </c>
      <c r="AF109" s="51">
        <v>4</v>
      </c>
      <c r="AG109" s="51">
        <v>5</v>
      </c>
      <c r="AH109" s="51" t="s">
        <v>34</v>
      </c>
      <c r="AI109" s="65" t="s">
        <v>14</v>
      </c>
      <c r="AJ109" s="65" t="s">
        <v>40</v>
      </c>
      <c r="AK109" s="65" t="s">
        <v>16</v>
      </c>
      <c r="AL109" s="65" t="s">
        <v>17</v>
      </c>
      <c r="AM109" s="34" t="s">
        <v>96</v>
      </c>
      <c r="AN109" s="34" t="s">
        <v>135</v>
      </c>
      <c r="AO109" s="34">
        <v>12</v>
      </c>
      <c r="AP109" s="34">
        <v>14.3</v>
      </c>
      <c r="AQ109" s="34">
        <v>14.3</v>
      </c>
      <c r="AR109" s="34">
        <v>14.3</v>
      </c>
    </row>
    <row r="110" spans="1:44" s="34" customFormat="1" ht="30" customHeight="1" x14ac:dyDescent="0.25">
      <c r="A110" s="43"/>
      <c r="B110" s="56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105" t="s">
        <v>43</v>
      </c>
      <c r="P110" s="106"/>
      <c r="Q110" s="106"/>
      <c r="R110" s="106"/>
      <c r="S110" s="106"/>
      <c r="T110" s="106"/>
      <c r="U110" s="106"/>
      <c r="V110" s="89">
        <f>+AN13</f>
        <v>1</v>
      </c>
      <c r="W110" s="89">
        <f t="shared" ref="W110:AA110" si="27">+AO13</f>
        <v>5</v>
      </c>
      <c r="X110" s="89">
        <f t="shared" si="27"/>
        <v>12</v>
      </c>
      <c r="Y110" s="89">
        <f t="shared" si="27"/>
        <v>22</v>
      </c>
      <c r="Z110" s="89">
        <f t="shared" si="27"/>
        <v>19</v>
      </c>
      <c r="AA110" s="89">
        <f t="shared" si="27"/>
        <v>1</v>
      </c>
      <c r="AB110" s="89">
        <f t="shared" ref="AB110:AB111" si="28">SUM(V110:AA110)</f>
        <v>60</v>
      </c>
      <c r="AC110" s="36">
        <f>V110/$AB110</f>
        <v>1.6666666666666666E-2</v>
      </c>
      <c r="AD110" s="36">
        <f t="shared" ref="AD110:AH111" si="29">W110/$AB110</f>
        <v>8.3333333333333329E-2</v>
      </c>
      <c r="AE110" s="36">
        <f t="shared" si="29"/>
        <v>0.2</v>
      </c>
      <c r="AF110" s="36">
        <f t="shared" si="29"/>
        <v>0.36666666666666664</v>
      </c>
      <c r="AG110" s="36">
        <f t="shared" si="29"/>
        <v>0.31666666666666665</v>
      </c>
      <c r="AH110" s="36">
        <f t="shared" si="29"/>
        <v>1.6666666666666666E-2</v>
      </c>
      <c r="AI110" s="92">
        <f>+BA13</f>
        <v>3.9</v>
      </c>
      <c r="AJ110" s="92">
        <f t="shared" ref="AJ110:AL110" si="30">+BB13</f>
        <v>1.01</v>
      </c>
      <c r="AK110" s="95">
        <f t="shared" si="30"/>
        <v>4</v>
      </c>
      <c r="AL110" s="95">
        <f t="shared" si="30"/>
        <v>4</v>
      </c>
      <c r="AN110" s="34" t="s">
        <v>29</v>
      </c>
      <c r="AO110" s="34">
        <v>72</v>
      </c>
      <c r="AP110" s="34">
        <v>85.7</v>
      </c>
      <c r="AQ110" s="34">
        <v>85.7</v>
      </c>
      <c r="AR110" s="34">
        <v>100</v>
      </c>
    </row>
    <row r="111" spans="1:44" s="34" customFormat="1" ht="30" customHeight="1" x14ac:dyDescent="0.25">
      <c r="A111" s="43"/>
      <c r="B111" s="56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105" t="s">
        <v>63</v>
      </c>
      <c r="P111" s="106"/>
      <c r="Q111" s="106"/>
      <c r="R111" s="106"/>
      <c r="S111" s="106"/>
      <c r="T111" s="106"/>
      <c r="U111" s="106"/>
      <c r="V111" s="89">
        <f>+AN14</f>
        <v>0</v>
      </c>
      <c r="W111" s="89">
        <f t="shared" ref="W111:AA111" si="31">+AO14</f>
        <v>4</v>
      </c>
      <c r="X111" s="89">
        <f t="shared" si="31"/>
        <v>11</v>
      </c>
      <c r="Y111" s="89">
        <f t="shared" si="31"/>
        <v>19</v>
      </c>
      <c r="Z111" s="89">
        <f t="shared" si="31"/>
        <v>24</v>
      </c>
      <c r="AA111" s="89">
        <f t="shared" si="31"/>
        <v>2</v>
      </c>
      <c r="AB111" s="89">
        <f t="shared" si="28"/>
        <v>60</v>
      </c>
      <c r="AC111" s="36">
        <f>V111/$AB111</f>
        <v>0</v>
      </c>
      <c r="AD111" s="36">
        <f t="shared" si="29"/>
        <v>6.6666666666666666E-2</v>
      </c>
      <c r="AE111" s="36">
        <f t="shared" si="29"/>
        <v>0.18333333333333332</v>
      </c>
      <c r="AF111" s="36">
        <f t="shared" si="29"/>
        <v>0.31666666666666665</v>
      </c>
      <c r="AG111" s="36">
        <f t="shared" si="29"/>
        <v>0.4</v>
      </c>
      <c r="AH111" s="36">
        <f t="shared" si="29"/>
        <v>3.3333333333333333E-2</v>
      </c>
      <c r="AI111" s="92">
        <f>+BA14</f>
        <v>4.09</v>
      </c>
      <c r="AJ111" s="92">
        <f t="shared" ref="AJ111:AL111" si="32">+BB14</f>
        <v>0.94</v>
      </c>
      <c r="AK111" s="95">
        <f t="shared" si="32"/>
        <v>4</v>
      </c>
      <c r="AL111" s="95">
        <f t="shared" si="32"/>
        <v>5</v>
      </c>
      <c r="AN111" s="34" t="s">
        <v>8</v>
      </c>
      <c r="AO111" s="34">
        <v>84</v>
      </c>
      <c r="AP111" s="34">
        <v>100</v>
      </c>
      <c r="AQ111" s="34">
        <v>100</v>
      </c>
    </row>
    <row r="112" spans="1:44" s="34" customFormat="1" ht="30" customHeight="1" x14ac:dyDescent="0.25">
      <c r="A112" s="43"/>
      <c r="B112" s="56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39"/>
    </row>
    <row r="113" spans="1:44" s="34" customFormat="1" ht="30" customHeight="1" x14ac:dyDescent="0.25">
      <c r="A113" s="43"/>
      <c r="B113" s="56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39"/>
    </row>
    <row r="114" spans="1:44" s="34" customFormat="1" ht="30" customHeight="1" x14ac:dyDescent="0.25">
      <c r="A114" s="43"/>
      <c r="B114" s="56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39"/>
    </row>
    <row r="115" spans="1:44" s="34" customFormat="1" ht="30" customHeight="1" x14ac:dyDescent="0.25">
      <c r="A115" s="43"/>
      <c r="B115" s="56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39"/>
      <c r="AM115" s="34" t="s">
        <v>88</v>
      </c>
    </row>
    <row r="116" spans="1:44" s="34" customFormat="1" ht="30" customHeight="1" x14ac:dyDescent="0.25">
      <c r="A116" s="43"/>
      <c r="B116" s="56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39"/>
      <c r="AO116" s="34" t="s">
        <v>92</v>
      </c>
      <c r="AP116" s="34" t="s">
        <v>93</v>
      </c>
      <c r="AQ116" s="34" t="s">
        <v>94</v>
      </c>
      <c r="AR116" s="34" t="s">
        <v>95</v>
      </c>
    </row>
    <row r="117" spans="1:44" s="34" customFormat="1" ht="30" customHeight="1" x14ac:dyDescent="0.25">
      <c r="A117" s="43"/>
      <c r="B117" s="56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39"/>
      <c r="AM117" s="34" t="s">
        <v>96</v>
      </c>
      <c r="AO117" s="34">
        <v>12</v>
      </c>
      <c r="AP117" s="34">
        <v>14.3</v>
      </c>
      <c r="AQ117" s="34">
        <v>14.3</v>
      </c>
      <c r="AR117" s="34">
        <v>14.3</v>
      </c>
    </row>
    <row r="118" spans="1:44" s="34" customFormat="1" ht="30" customHeight="1" x14ac:dyDescent="0.25">
      <c r="A118" s="43"/>
      <c r="B118" s="56"/>
      <c r="C118" s="43"/>
      <c r="D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39"/>
      <c r="AN118" s="34" t="s">
        <v>133</v>
      </c>
      <c r="AO118" s="34">
        <v>27</v>
      </c>
      <c r="AP118" s="34">
        <v>32.1</v>
      </c>
      <c r="AQ118" s="34">
        <v>32.1</v>
      </c>
      <c r="AR118" s="34">
        <v>46.4</v>
      </c>
    </row>
    <row r="119" spans="1:44" s="34" customFormat="1" ht="30" customHeight="1" x14ac:dyDescent="0.25">
      <c r="A119" s="110" t="s">
        <v>44</v>
      </c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59"/>
      <c r="AN119" s="34" t="s">
        <v>151</v>
      </c>
      <c r="AO119" s="34">
        <v>15</v>
      </c>
      <c r="AP119" s="34">
        <v>17.899999999999999</v>
      </c>
      <c r="AQ119" s="34">
        <v>17.899999999999999</v>
      </c>
      <c r="AR119" s="34">
        <v>64.3</v>
      </c>
    </row>
    <row r="120" spans="1:44" s="34" customFormat="1" ht="30" customHeight="1" x14ac:dyDescent="0.25">
      <c r="A120" s="47"/>
      <c r="B120" s="47"/>
      <c r="C120" s="47"/>
      <c r="D120" s="47"/>
      <c r="E120" s="47"/>
      <c r="F120" s="47"/>
      <c r="K120" s="43"/>
      <c r="L120" s="43"/>
      <c r="M120" s="43"/>
      <c r="N120" s="43"/>
      <c r="AN120" s="34" t="s">
        <v>152</v>
      </c>
      <c r="AO120" s="34">
        <v>16</v>
      </c>
      <c r="AP120" s="34">
        <v>19</v>
      </c>
      <c r="AQ120" s="34">
        <v>19</v>
      </c>
      <c r="AR120" s="34">
        <v>83.3</v>
      </c>
    </row>
    <row r="121" spans="1:44" s="34" customFormat="1" ht="30" customHeight="1" x14ac:dyDescent="0.25">
      <c r="A121" s="47"/>
      <c r="B121" s="47"/>
      <c r="C121" s="47"/>
      <c r="D121" s="47"/>
      <c r="E121" s="47"/>
      <c r="F121" s="47"/>
      <c r="K121" s="43"/>
      <c r="L121" s="43"/>
      <c r="M121" s="43"/>
      <c r="N121" s="43"/>
      <c r="AN121" s="34" t="s">
        <v>153</v>
      </c>
      <c r="AO121" s="34">
        <v>14</v>
      </c>
      <c r="AP121" s="34">
        <v>16.7</v>
      </c>
      <c r="AQ121" s="34">
        <v>16.7</v>
      </c>
      <c r="AR121" s="34">
        <v>100</v>
      </c>
    </row>
    <row r="122" spans="1:44" s="34" customFormat="1" ht="30" customHeight="1" x14ac:dyDescent="0.25">
      <c r="A122" s="47"/>
      <c r="B122" s="47"/>
      <c r="C122" s="47"/>
      <c r="D122" s="47"/>
      <c r="E122" s="47"/>
      <c r="F122" s="47"/>
      <c r="G122" s="43"/>
      <c r="H122" s="43"/>
      <c r="I122" s="43"/>
      <c r="J122" s="43"/>
      <c r="K122" s="43"/>
      <c r="L122" s="43"/>
      <c r="M122" s="43"/>
      <c r="N122" s="43"/>
      <c r="AN122" s="34" t="s">
        <v>8</v>
      </c>
      <c r="AO122" s="34">
        <v>84</v>
      </c>
      <c r="AP122" s="34">
        <v>100</v>
      </c>
      <c r="AQ122" s="34">
        <v>100</v>
      </c>
    </row>
    <row r="123" spans="1:44" s="34" customFormat="1" ht="30" customHeight="1" x14ac:dyDescent="0.25">
      <c r="A123" s="43"/>
      <c r="B123" s="56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</row>
    <row r="124" spans="1:44" s="34" customFormat="1" ht="30" customHeight="1" x14ac:dyDescent="0.25">
      <c r="A124" s="43"/>
      <c r="B124" s="56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</row>
    <row r="125" spans="1:44" s="34" customFormat="1" ht="30" customHeight="1" x14ac:dyDescent="0.25">
      <c r="A125" s="43"/>
      <c r="B125" s="56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</row>
    <row r="126" spans="1:44" s="34" customFormat="1" ht="30" customHeight="1" x14ac:dyDescent="0.25">
      <c r="A126" s="43"/>
      <c r="B126" s="56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39"/>
      <c r="AM126" s="34" t="s">
        <v>145</v>
      </c>
    </row>
    <row r="127" spans="1:44" s="34" customFormat="1" ht="30" customHeight="1" x14ac:dyDescent="0.25">
      <c r="A127" s="43"/>
      <c r="B127" s="56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O127" s="34" t="s">
        <v>92</v>
      </c>
      <c r="AP127" s="34" t="s">
        <v>93</v>
      </c>
      <c r="AQ127" s="34" t="s">
        <v>94</v>
      </c>
      <c r="AR127" s="34" t="s">
        <v>95</v>
      </c>
    </row>
    <row r="128" spans="1:44" s="34" customFormat="1" ht="30" customHeight="1" x14ac:dyDescent="0.25">
      <c r="A128" s="43"/>
      <c r="B128" s="56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4" t="s">
        <v>96</v>
      </c>
      <c r="AO128" s="34">
        <v>71</v>
      </c>
      <c r="AP128" s="34">
        <v>84.5</v>
      </c>
      <c r="AQ128" s="34">
        <v>84.5</v>
      </c>
      <c r="AR128" s="34">
        <v>84.5</v>
      </c>
    </row>
    <row r="129" spans="1:44" s="34" customFormat="1" ht="30" customHeight="1" x14ac:dyDescent="0.25">
      <c r="A129" s="43"/>
      <c r="B129" s="56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N129" s="34" t="s">
        <v>154</v>
      </c>
      <c r="AO129" s="34">
        <v>1</v>
      </c>
      <c r="AP129" s="34">
        <v>1.2</v>
      </c>
      <c r="AQ129" s="34">
        <v>1.2</v>
      </c>
      <c r="AR129" s="34">
        <v>85.7</v>
      </c>
    </row>
    <row r="130" spans="1:44" s="34" customFormat="1" ht="30" customHeight="1" x14ac:dyDescent="0.25">
      <c r="A130" s="43"/>
      <c r="B130" s="56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N130" s="34" t="s">
        <v>155</v>
      </c>
      <c r="AO130" s="34">
        <v>1</v>
      </c>
      <c r="AP130" s="34">
        <v>1.2</v>
      </c>
      <c r="AQ130" s="34">
        <v>1.2</v>
      </c>
      <c r="AR130" s="34">
        <v>86.9</v>
      </c>
    </row>
    <row r="131" spans="1:44" s="34" customFormat="1" ht="30" customHeight="1" thickBot="1" x14ac:dyDescent="0.3">
      <c r="A131" s="43"/>
      <c r="B131" s="56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AN131" s="34" t="s">
        <v>156</v>
      </c>
      <c r="AO131" s="34">
        <v>1</v>
      </c>
      <c r="AP131" s="34">
        <v>1.2</v>
      </c>
      <c r="AQ131" s="34">
        <v>1.2</v>
      </c>
      <c r="AR131" s="34">
        <v>88.1</v>
      </c>
    </row>
    <row r="132" spans="1:44" s="34" customFormat="1" ht="30" customHeight="1" x14ac:dyDescent="0.25">
      <c r="A132" s="43"/>
      <c r="B132" s="56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39"/>
      <c r="P132" s="39"/>
      <c r="Q132" s="39"/>
      <c r="R132" s="39"/>
      <c r="S132" s="39"/>
      <c r="T132" s="39"/>
      <c r="U132" s="39"/>
      <c r="V132" s="121" t="s">
        <v>9</v>
      </c>
      <c r="W132" s="122"/>
      <c r="X132" s="122"/>
      <c r="Y132" s="122"/>
      <c r="Z132" s="122"/>
      <c r="AA132" s="123"/>
      <c r="AB132" s="28"/>
      <c r="AC132" s="121" t="s">
        <v>10</v>
      </c>
      <c r="AD132" s="122"/>
      <c r="AE132" s="122"/>
      <c r="AF132" s="122"/>
      <c r="AG132" s="122"/>
      <c r="AH132" s="123"/>
      <c r="AI132" s="120" t="s">
        <v>11</v>
      </c>
      <c r="AJ132" s="111"/>
      <c r="AK132" s="111"/>
      <c r="AL132" s="111"/>
      <c r="AN132" s="34" t="s">
        <v>157</v>
      </c>
      <c r="AO132" s="34">
        <v>1</v>
      </c>
      <c r="AP132" s="34">
        <v>1.2</v>
      </c>
      <c r="AQ132" s="34">
        <v>1.2</v>
      </c>
      <c r="AR132" s="34">
        <v>89.3</v>
      </c>
    </row>
    <row r="133" spans="1:44" s="34" customFormat="1" ht="30" customHeight="1" x14ac:dyDescent="0.25">
      <c r="A133" s="43"/>
      <c r="B133" s="56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39"/>
      <c r="O133" s="62"/>
      <c r="P133" s="62"/>
      <c r="Q133" s="62"/>
      <c r="R133" s="62"/>
      <c r="S133" s="39"/>
      <c r="T133" s="39"/>
      <c r="U133" s="39"/>
      <c r="V133" s="124"/>
      <c r="W133" s="125"/>
      <c r="X133" s="125"/>
      <c r="Y133" s="125"/>
      <c r="Z133" s="125"/>
      <c r="AA133" s="126"/>
      <c r="AB133" s="28"/>
      <c r="AC133" s="124"/>
      <c r="AD133" s="125"/>
      <c r="AE133" s="125"/>
      <c r="AF133" s="125"/>
      <c r="AG133" s="125"/>
      <c r="AH133" s="126"/>
      <c r="AI133" s="128"/>
      <c r="AJ133" s="129"/>
      <c r="AK133" s="129"/>
      <c r="AL133" s="129"/>
      <c r="AN133" s="34" t="s">
        <v>158</v>
      </c>
      <c r="AO133" s="34">
        <v>1</v>
      </c>
      <c r="AP133" s="34">
        <v>1.2</v>
      </c>
      <c r="AQ133" s="34">
        <v>1.2</v>
      </c>
      <c r="AR133" s="34">
        <v>90.5</v>
      </c>
    </row>
    <row r="134" spans="1:44" s="34" customFormat="1" ht="30" customHeight="1" x14ac:dyDescent="0.25">
      <c r="A134" s="43"/>
      <c r="B134" s="56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63"/>
      <c r="P134" s="63"/>
      <c r="Q134" s="63"/>
      <c r="R134" s="63"/>
      <c r="S134" s="63"/>
      <c r="T134" s="63"/>
      <c r="U134" s="63"/>
      <c r="V134" s="51">
        <v>1</v>
      </c>
      <c r="W134" s="51">
        <v>2</v>
      </c>
      <c r="X134" s="51">
        <v>3</v>
      </c>
      <c r="Y134" s="51">
        <v>4</v>
      </c>
      <c r="Z134" s="51">
        <v>5</v>
      </c>
      <c r="AA134" s="51" t="s">
        <v>34</v>
      </c>
      <c r="AB134" s="64" t="s">
        <v>13</v>
      </c>
      <c r="AC134" s="51">
        <v>1</v>
      </c>
      <c r="AD134" s="51">
        <v>2</v>
      </c>
      <c r="AE134" s="51">
        <v>3</v>
      </c>
      <c r="AF134" s="51">
        <v>4</v>
      </c>
      <c r="AG134" s="51">
        <v>5</v>
      </c>
      <c r="AH134" s="51" t="s">
        <v>34</v>
      </c>
      <c r="AI134" s="65" t="s">
        <v>14</v>
      </c>
      <c r="AJ134" s="65" t="s">
        <v>40</v>
      </c>
      <c r="AK134" s="65" t="s">
        <v>16</v>
      </c>
      <c r="AL134" s="65" t="s">
        <v>17</v>
      </c>
      <c r="AN134" s="34" t="s">
        <v>159</v>
      </c>
      <c r="AO134" s="34">
        <v>1</v>
      </c>
      <c r="AP134" s="34">
        <v>1.2</v>
      </c>
      <c r="AQ134" s="34">
        <v>1.2</v>
      </c>
      <c r="AR134" s="34">
        <v>91.7</v>
      </c>
    </row>
    <row r="135" spans="1:44" s="34" customFormat="1" ht="30" customHeight="1" x14ac:dyDescent="0.25">
      <c r="A135" s="43"/>
      <c r="B135" s="56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105" t="s">
        <v>45</v>
      </c>
      <c r="P135" s="106"/>
      <c r="Q135" s="106"/>
      <c r="R135" s="106"/>
      <c r="S135" s="106"/>
      <c r="T135" s="106"/>
      <c r="U135" s="106"/>
      <c r="V135" s="89">
        <f>+AN15</f>
        <v>1</v>
      </c>
      <c r="W135" s="89">
        <f t="shared" ref="W135:AA137" si="33">+AO15</f>
        <v>2</v>
      </c>
      <c r="X135" s="89">
        <f t="shared" si="33"/>
        <v>11</v>
      </c>
      <c r="Y135" s="89">
        <f t="shared" si="33"/>
        <v>33</v>
      </c>
      <c r="Z135" s="89">
        <f t="shared" si="33"/>
        <v>27</v>
      </c>
      <c r="AA135" s="89">
        <f t="shared" si="33"/>
        <v>0</v>
      </c>
      <c r="AB135" s="89">
        <f t="shared" ref="AB135:AB137" si="34">SUM(V135:AA135)</f>
        <v>74</v>
      </c>
      <c r="AC135" s="36">
        <f t="shared" ref="AC135:AH137" si="35">V135/$AB135</f>
        <v>1.3513513513513514E-2</v>
      </c>
      <c r="AD135" s="36">
        <f t="shared" si="35"/>
        <v>2.7027027027027029E-2</v>
      </c>
      <c r="AE135" s="36">
        <f t="shared" si="35"/>
        <v>0.14864864864864866</v>
      </c>
      <c r="AF135" s="36">
        <f t="shared" si="35"/>
        <v>0.44594594594594594</v>
      </c>
      <c r="AG135" s="36">
        <f t="shared" si="35"/>
        <v>0.36486486486486486</v>
      </c>
      <c r="AH135" s="36">
        <f t="shared" si="35"/>
        <v>0</v>
      </c>
      <c r="AI135" s="92">
        <f>+BA15</f>
        <v>4.12</v>
      </c>
      <c r="AJ135" s="92">
        <f t="shared" ref="AJ135:AL137" si="36">+BB15</f>
        <v>0.86</v>
      </c>
      <c r="AK135" s="95">
        <f t="shared" si="36"/>
        <v>4</v>
      </c>
      <c r="AL135" s="95">
        <f t="shared" si="36"/>
        <v>4</v>
      </c>
      <c r="AN135" s="34" t="s">
        <v>160</v>
      </c>
      <c r="AO135" s="34">
        <v>1</v>
      </c>
      <c r="AP135" s="34">
        <v>1.2</v>
      </c>
      <c r="AQ135" s="34">
        <v>1.2</v>
      </c>
      <c r="AR135" s="34">
        <v>92.9</v>
      </c>
    </row>
    <row r="136" spans="1:44" s="34" customFormat="1" ht="30" customHeight="1" x14ac:dyDescent="0.25">
      <c r="A136" s="43"/>
      <c r="B136" s="56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105" t="s">
        <v>46</v>
      </c>
      <c r="P136" s="106"/>
      <c r="Q136" s="106"/>
      <c r="R136" s="106"/>
      <c r="S136" s="106"/>
      <c r="T136" s="106"/>
      <c r="U136" s="106"/>
      <c r="V136" s="89">
        <f t="shared" ref="V136:V137" si="37">+AN16</f>
        <v>2</v>
      </c>
      <c r="W136" s="89">
        <f t="shared" si="33"/>
        <v>5</v>
      </c>
      <c r="X136" s="89">
        <f t="shared" si="33"/>
        <v>19</v>
      </c>
      <c r="Y136" s="89">
        <f t="shared" si="33"/>
        <v>28</v>
      </c>
      <c r="Z136" s="89">
        <f t="shared" si="33"/>
        <v>18</v>
      </c>
      <c r="AA136" s="89">
        <f t="shared" si="33"/>
        <v>2</v>
      </c>
      <c r="AB136" s="89">
        <f t="shared" si="34"/>
        <v>74</v>
      </c>
      <c r="AC136" s="36">
        <f t="shared" si="35"/>
        <v>2.7027027027027029E-2</v>
      </c>
      <c r="AD136" s="36">
        <f t="shared" si="35"/>
        <v>6.7567567567567571E-2</v>
      </c>
      <c r="AE136" s="36">
        <f t="shared" si="35"/>
        <v>0.25675675675675674</v>
      </c>
      <c r="AF136" s="36">
        <f t="shared" si="35"/>
        <v>0.3783783783783784</v>
      </c>
      <c r="AG136" s="36">
        <f t="shared" si="35"/>
        <v>0.24324324324324326</v>
      </c>
      <c r="AH136" s="36">
        <f t="shared" si="35"/>
        <v>2.7027027027027029E-2</v>
      </c>
      <c r="AI136" s="92">
        <f t="shared" ref="AI136:AI137" si="38">+BA16</f>
        <v>3.76</v>
      </c>
      <c r="AJ136" s="92">
        <f t="shared" si="36"/>
        <v>1</v>
      </c>
      <c r="AK136" s="95">
        <f t="shared" si="36"/>
        <v>4</v>
      </c>
      <c r="AL136" s="95">
        <f t="shared" si="36"/>
        <v>4</v>
      </c>
      <c r="AN136" s="34" t="s">
        <v>161</v>
      </c>
      <c r="AO136" s="34">
        <v>1</v>
      </c>
      <c r="AP136" s="34">
        <v>1.2</v>
      </c>
      <c r="AQ136" s="34">
        <v>1.2</v>
      </c>
      <c r="AR136" s="34">
        <v>94</v>
      </c>
    </row>
    <row r="137" spans="1:44" s="34" customFormat="1" ht="30" customHeight="1" x14ac:dyDescent="0.25">
      <c r="A137" s="110" t="s">
        <v>47</v>
      </c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43"/>
      <c r="O137" s="105" t="s">
        <v>64</v>
      </c>
      <c r="P137" s="106"/>
      <c r="Q137" s="106"/>
      <c r="R137" s="106"/>
      <c r="S137" s="106"/>
      <c r="T137" s="106"/>
      <c r="U137" s="106"/>
      <c r="V137" s="89">
        <f t="shared" si="37"/>
        <v>3</v>
      </c>
      <c r="W137" s="89">
        <f t="shared" si="33"/>
        <v>1</v>
      </c>
      <c r="X137" s="89">
        <f t="shared" si="33"/>
        <v>15</v>
      </c>
      <c r="Y137" s="89">
        <f t="shared" si="33"/>
        <v>26</v>
      </c>
      <c r="Z137" s="89">
        <f t="shared" si="33"/>
        <v>28</v>
      </c>
      <c r="AA137" s="89">
        <f t="shared" si="33"/>
        <v>1</v>
      </c>
      <c r="AB137" s="89">
        <f t="shared" si="34"/>
        <v>74</v>
      </c>
      <c r="AC137" s="36">
        <f t="shared" si="35"/>
        <v>4.0540540540540543E-2</v>
      </c>
      <c r="AD137" s="36">
        <f t="shared" ref="AD137" si="39">W137/$AB137</f>
        <v>1.3513513513513514E-2</v>
      </c>
      <c r="AE137" s="36">
        <f t="shared" ref="AE137" si="40">X137/$AB137</f>
        <v>0.20270270270270271</v>
      </c>
      <c r="AF137" s="36">
        <f t="shared" ref="AF137" si="41">Y137/$AB137</f>
        <v>0.35135135135135137</v>
      </c>
      <c r="AG137" s="36">
        <f t="shared" ref="AG137" si="42">Z137/$AB137</f>
        <v>0.3783783783783784</v>
      </c>
      <c r="AH137" s="36">
        <f t="shared" ref="AH137" si="43">AA137/$AB137</f>
        <v>1.3513513513513514E-2</v>
      </c>
      <c r="AI137" s="92">
        <f t="shared" si="38"/>
        <v>4.03</v>
      </c>
      <c r="AJ137" s="92">
        <f t="shared" si="36"/>
        <v>1.01</v>
      </c>
      <c r="AK137" s="95">
        <f t="shared" si="36"/>
        <v>4</v>
      </c>
      <c r="AL137" s="95">
        <f t="shared" si="36"/>
        <v>5</v>
      </c>
      <c r="AN137" s="34" t="s">
        <v>162</v>
      </c>
      <c r="AO137" s="34">
        <v>1</v>
      </c>
      <c r="AP137" s="34">
        <v>1.2</v>
      </c>
      <c r="AQ137" s="34">
        <v>1.2</v>
      </c>
      <c r="AR137" s="34">
        <v>95.2</v>
      </c>
    </row>
    <row r="138" spans="1:44" s="34" customFormat="1" ht="30" customHeight="1" x14ac:dyDescent="0.25">
      <c r="A138" s="43"/>
      <c r="B138" s="56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AN138" s="34" t="s">
        <v>163</v>
      </c>
      <c r="AO138" s="34">
        <v>1</v>
      </c>
      <c r="AP138" s="34">
        <v>1.2</v>
      </c>
      <c r="AQ138" s="34">
        <v>1.2</v>
      </c>
      <c r="AR138" s="34">
        <v>96.4</v>
      </c>
    </row>
    <row r="139" spans="1:44" s="34" customFormat="1" ht="30" customHeight="1" x14ac:dyDescent="0.25">
      <c r="A139" s="43"/>
      <c r="B139" s="56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AN139" s="34" t="s">
        <v>164</v>
      </c>
      <c r="AO139" s="34">
        <v>1</v>
      </c>
      <c r="AP139" s="34">
        <v>1.2</v>
      </c>
      <c r="AQ139" s="34">
        <v>1.2</v>
      </c>
      <c r="AR139" s="34">
        <v>97.6</v>
      </c>
    </row>
    <row r="140" spans="1:44" s="34" customFormat="1" ht="30" customHeight="1" x14ac:dyDescent="0.25">
      <c r="A140" s="43"/>
      <c r="B140" s="56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9"/>
      <c r="P140" s="49"/>
      <c r="Q140" s="49"/>
      <c r="R140" s="49"/>
      <c r="S140" s="49"/>
      <c r="T140" s="49"/>
      <c r="U140" s="49"/>
      <c r="V140" s="70"/>
      <c r="W140" s="70"/>
      <c r="X140" s="70"/>
      <c r="Y140" s="70"/>
      <c r="Z140" s="70"/>
      <c r="AA140" s="70"/>
      <c r="AB140" s="71"/>
      <c r="AC140" s="72"/>
      <c r="AD140" s="72"/>
      <c r="AE140" s="72"/>
      <c r="AF140" s="72"/>
      <c r="AG140" s="72"/>
      <c r="AH140" s="72"/>
      <c r="AI140" s="73"/>
      <c r="AJ140" s="73"/>
      <c r="AK140" s="70"/>
      <c r="AL140" s="70"/>
      <c r="AN140" s="34" t="s">
        <v>165</v>
      </c>
      <c r="AO140" s="34">
        <v>1</v>
      </c>
      <c r="AP140" s="34">
        <v>1.2</v>
      </c>
      <c r="AQ140" s="34">
        <v>1.2</v>
      </c>
      <c r="AR140" s="34">
        <v>98.8</v>
      </c>
    </row>
    <row r="141" spans="1:44" s="34" customFormat="1" ht="30" customHeight="1" x14ac:dyDescent="0.25">
      <c r="A141" s="43"/>
      <c r="B141" s="56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9"/>
      <c r="P141" s="49"/>
      <c r="Q141" s="49"/>
      <c r="R141" s="49"/>
      <c r="S141" s="49"/>
      <c r="T141" s="49"/>
      <c r="U141" s="49"/>
      <c r="V141" s="70"/>
      <c r="W141" s="70"/>
      <c r="X141" s="70"/>
      <c r="Y141" s="70"/>
      <c r="Z141" s="70"/>
      <c r="AA141" s="70"/>
      <c r="AB141" s="71"/>
      <c r="AC141" s="72"/>
      <c r="AD141" s="72"/>
      <c r="AE141" s="72"/>
      <c r="AF141" s="72"/>
      <c r="AG141" s="72"/>
      <c r="AH141" s="72"/>
      <c r="AI141" s="73"/>
      <c r="AJ141" s="73"/>
      <c r="AK141" s="70"/>
      <c r="AL141" s="70"/>
      <c r="AN141" s="34" t="s">
        <v>166</v>
      </c>
      <c r="AO141" s="34">
        <v>1</v>
      </c>
      <c r="AP141" s="34">
        <v>1.2</v>
      </c>
      <c r="AQ141" s="34">
        <v>1.2</v>
      </c>
      <c r="AR141" s="34">
        <v>100</v>
      </c>
    </row>
    <row r="142" spans="1:44" s="34" customFormat="1" ht="30" customHeight="1" x14ac:dyDescent="0.25">
      <c r="N142" s="59"/>
      <c r="O142" s="59"/>
      <c r="P142" s="59"/>
      <c r="Q142" s="59"/>
      <c r="R142" s="59"/>
      <c r="S142" s="59"/>
      <c r="T142" s="59"/>
      <c r="U142" s="59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39"/>
      <c r="AN142" s="34" t="s">
        <v>8</v>
      </c>
      <c r="AO142" s="34">
        <v>84</v>
      </c>
      <c r="AP142" s="34">
        <v>100</v>
      </c>
      <c r="AQ142" s="34">
        <v>100</v>
      </c>
    </row>
    <row r="143" spans="1:44" s="34" customFormat="1" ht="30" customHeight="1" x14ac:dyDescent="0.25">
      <c r="A143" s="43"/>
      <c r="B143" s="56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39"/>
    </row>
    <row r="144" spans="1:44" s="34" customFormat="1" ht="30" customHeight="1" x14ac:dyDescent="0.25">
      <c r="A144" s="43"/>
      <c r="B144" s="56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39"/>
    </row>
    <row r="145" spans="1:40" s="34" customFormat="1" ht="30" customHeight="1" x14ac:dyDescent="0.25">
      <c r="A145" s="43"/>
      <c r="B145" s="56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39"/>
    </row>
    <row r="146" spans="1:40" s="34" customFormat="1" ht="30" customHeight="1" x14ac:dyDescent="0.25">
      <c r="A146" s="43"/>
      <c r="B146" s="56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39"/>
    </row>
    <row r="147" spans="1:40" s="34" customFormat="1" ht="30" customHeight="1" x14ac:dyDescent="0.25">
      <c r="A147" s="127"/>
      <c r="B147" s="127"/>
      <c r="C147" s="127"/>
      <c r="D147" s="127"/>
      <c r="E147" s="127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39"/>
    </row>
    <row r="148" spans="1:40" s="34" customFormat="1" ht="30" customHeight="1" x14ac:dyDescent="0.25">
      <c r="A148" s="127"/>
      <c r="B148" s="127"/>
      <c r="C148" s="127"/>
      <c r="D148" s="127"/>
      <c r="E148" s="127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39"/>
    </row>
    <row r="149" spans="1:40" s="34" customFormat="1" ht="30" customHeight="1" x14ac:dyDescent="0.25">
      <c r="A149" s="46"/>
      <c r="B149" s="46"/>
      <c r="C149" s="46"/>
      <c r="D149" s="46"/>
      <c r="E149" s="46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39"/>
    </row>
    <row r="150" spans="1:40" s="34" customFormat="1" ht="30" customHeight="1" x14ac:dyDescent="0.25">
      <c r="A150" s="46"/>
      <c r="B150" s="46"/>
      <c r="C150" s="46"/>
      <c r="D150" s="46"/>
      <c r="E150" s="46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39"/>
    </row>
    <row r="151" spans="1:40" s="34" customFormat="1" ht="30" customHeight="1" x14ac:dyDescent="0.25">
      <c r="A151" s="46"/>
      <c r="B151" s="46"/>
      <c r="C151" s="46"/>
      <c r="D151" s="46"/>
      <c r="E151" s="46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39"/>
    </row>
    <row r="152" spans="1:40" s="34" customFormat="1" ht="30" customHeight="1" x14ac:dyDescent="0.25">
      <c r="A152" s="46"/>
      <c r="B152" s="46"/>
      <c r="C152" s="46"/>
      <c r="D152" s="46"/>
      <c r="E152" s="46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39"/>
    </row>
    <row r="153" spans="1:40" s="34" customFormat="1" ht="30" customHeight="1" x14ac:dyDescent="0.25">
      <c r="A153" s="127"/>
      <c r="B153" s="127"/>
      <c r="C153" s="127"/>
      <c r="D153" s="127"/>
      <c r="E153" s="127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39"/>
    </row>
    <row r="154" spans="1:40" s="34" customFormat="1" ht="21.75" thickBot="1" x14ac:dyDescent="0.3">
      <c r="A154" s="127"/>
      <c r="B154" s="127"/>
      <c r="C154" s="127"/>
      <c r="D154" s="127"/>
      <c r="E154" s="127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39"/>
    </row>
    <row r="155" spans="1:40" s="34" customFormat="1" x14ac:dyDescent="0.25">
      <c r="A155" s="43"/>
      <c r="B155" s="39"/>
      <c r="C155" s="39"/>
      <c r="D155" s="39"/>
      <c r="E155" s="39"/>
      <c r="F155" s="39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113" t="s">
        <v>9</v>
      </c>
      <c r="W155" s="114"/>
      <c r="X155" s="114"/>
      <c r="Y155" s="114"/>
      <c r="Z155" s="114"/>
      <c r="AA155" s="115"/>
      <c r="AB155" s="28"/>
      <c r="AC155" s="113" t="s">
        <v>10</v>
      </c>
      <c r="AD155" s="114"/>
      <c r="AE155" s="114"/>
      <c r="AF155" s="114"/>
      <c r="AG155" s="114"/>
      <c r="AH155" s="115"/>
      <c r="AI155" s="111" t="s">
        <v>11</v>
      </c>
      <c r="AJ155" s="111"/>
      <c r="AK155" s="111"/>
      <c r="AL155" s="111"/>
      <c r="AN155" s="96"/>
    </row>
    <row r="156" spans="1:40" s="34" customFormat="1" x14ac:dyDescent="0.25">
      <c r="A156" s="43"/>
      <c r="B156" s="62"/>
      <c r="C156" s="62"/>
      <c r="D156" s="62"/>
      <c r="E156" s="62"/>
      <c r="F156" s="62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116"/>
      <c r="W156" s="117"/>
      <c r="X156" s="117"/>
      <c r="Y156" s="117"/>
      <c r="Z156" s="117"/>
      <c r="AA156" s="118"/>
      <c r="AB156" s="28"/>
      <c r="AC156" s="116"/>
      <c r="AD156" s="117"/>
      <c r="AE156" s="117"/>
      <c r="AF156" s="117"/>
      <c r="AG156" s="117"/>
      <c r="AH156" s="118"/>
      <c r="AI156" s="111"/>
      <c r="AJ156" s="111"/>
      <c r="AK156" s="111"/>
      <c r="AL156" s="111"/>
    </row>
    <row r="157" spans="1:40" s="37" customFormat="1" ht="18.75" customHeight="1" x14ac:dyDescent="0.25">
      <c r="A157" s="74"/>
      <c r="B157" s="112" t="s">
        <v>48</v>
      </c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51">
        <v>1</v>
      </c>
      <c r="W157" s="51">
        <v>2</v>
      </c>
      <c r="X157" s="51">
        <v>3</v>
      </c>
      <c r="Y157" s="51">
        <v>4</v>
      </c>
      <c r="Z157" s="51">
        <v>5</v>
      </c>
      <c r="AA157" s="51" t="s">
        <v>34</v>
      </c>
      <c r="AB157" s="64" t="s">
        <v>13</v>
      </c>
      <c r="AC157" s="51">
        <v>1</v>
      </c>
      <c r="AD157" s="51">
        <v>2</v>
      </c>
      <c r="AE157" s="51">
        <v>3</v>
      </c>
      <c r="AF157" s="51">
        <v>4</v>
      </c>
      <c r="AG157" s="51">
        <v>5</v>
      </c>
      <c r="AH157" s="51" t="s">
        <v>34</v>
      </c>
      <c r="AI157" s="65" t="s">
        <v>14</v>
      </c>
      <c r="AJ157" s="65" t="s">
        <v>40</v>
      </c>
      <c r="AK157" s="65" t="s">
        <v>16</v>
      </c>
      <c r="AL157" s="65" t="s">
        <v>17</v>
      </c>
    </row>
    <row r="158" spans="1:40" s="37" customFormat="1" ht="18.75" customHeight="1" x14ac:dyDescent="0.25">
      <c r="A158" s="55" t="s">
        <v>72</v>
      </c>
      <c r="B158" s="103" t="s">
        <v>49</v>
      </c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4"/>
      <c r="V158" s="91">
        <f>+AN18</f>
        <v>6</v>
      </c>
      <c r="W158" s="91">
        <f t="shared" ref="W158:AA171" si="44">+AO18</f>
        <v>4</v>
      </c>
      <c r="X158" s="91">
        <f t="shared" si="44"/>
        <v>22</v>
      </c>
      <c r="Y158" s="91">
        <f t="shared" si="44"/>
        <v>29</v>
      </c>
      <c r="Z158" s="91">
        <f t="shared" si="44"/>
        <v>22</v>
      </c>
      <c r="AA158" s="91">
        <f t="shared" si="44"/>
        <v>1</v>
      </c>
      <c r="AB158" s="89">
        <f t="shared" ref="AB158:AB171" si="45">SUM(V158:AA158)</f>
        <v>84</v>
      </c>
      <c r="AC158" s="36">
        <f>V158/$AB158</f>
        <v>7.1428571428571425E-2</v>
      </c>
      <c r="AD158" s="36">
        <f t="shared" ref="AD158:AH170" si="46">W158/$AB158</f>
        <v>4.7619047619047616E-2</v>
      </c>
      <c r="AE158" s="36">
        <f t="shared" si="46"/>
        <v>0.26190476190476192</v>
      </c>
      <c r="AF158" s="36">
        <f t="shared" si="46"/>
        <v>0.34523809523809523</v>
      </c>
      <c r="AG158" s="36">
        <f t="shared" si="46"/>
        <v>0.26190476190476192</v>
      </c>
      <c r="AH158" s="36">
        <f t="shared" si="46"/>
        <v>1.1904761904761904E-2</v>
      </c>
      <c r="AI158" s="90">
        <f>+BA18</f>
        <v>3.69</v>
      </c>
      <c r="AJ158" s="90">
        <f t="shared" ref="AJ158:AL171" si="47">+BB18</f>
        <v>1.1399999999999999</v>
      </c>
      <c r="AK158" s="94">
        <f t="shared" si="47"/>
        <v>4</v>
      </c>
      <c r="AL158" s="94">
        <f t="shared" si="47"/>
        <v>4</v>
      </c>
    </row>
    <row r="159" spans="1:40" s="37" customFormat="1" ht="18.75" customHeight="1" x14ac:dyDescent="0.25">
      <c r="A159" s="55" t="s">
        <v>73</v>
      </c>
      <c r="B159" s="103" t="s">
        <v>50</v>
      </c>
      <c r="C159" s="103" t="s">
        <v>51</v>
      </c>
      <c r="D159" s="103" t="s">
        <v>51</v>
      </c>
      <c r="E159" s="103" t="s">
        <v>51</v>
      </c>
      <c r="F159" s="103" t="s">
        <v>51</v>
      </c>
      <c r="G159" s="103" t="s">
        <v>51</v>
      </c>
      <c r="H159" s="103" t="s">
        <v>51</v>
      </c>
      <c r="I159" s="103" t="s">
        <v>51</v>
      </c>
      <c r="J159" s="103" t="s">
        <v>51</v>
      </c>
      <c r="K159" s="103" t="s">
        <v>51</v>
      </c>
      <c r="L159" s="103" t="s">
        <v>51</v>
      </c>
      <c r="M159" s="103" t="s">
        <v>51</v>
      </c>
      <c r="N159" s="103" t="s">
        <v>51</v>
      </c>
      <c r="O159" s="103" t="s">
        <v>51</v>
      </c>
      <c r="P159" s="103" t="s">
        <v>51</v>
      </c>
      <c r="Q159" s="103" t="s">
        <v>51</v>
      </c>
      <c r="R159" s="103" t="s">
        <v>51</v>
      </c>
      <c r="S159" s="103" t="s">
        <v>51</v>
      </c>
      <c r="T159" s="103" t="s">
        <v>51</v>
      </c>
      <c r="U159" s="104" t="s">
        <v>51</v>
      </c>
      <c r="V159" s="91">
        <f t="shared" ref="V159:V171" si="48">+AN19</f>
        <v>3</v>
      </c>
      <c r="W159" s="91">
        <f t="shared" si="44"/>
        <v>9</v>
      </c>
      <c r="X159" s="91">
        <f t="shared" si="44"/>
        <v>20</v>
      </c>
      <c r="Y159" s="91">
        <f t="shared" si="44"/>
        <v>33</v>
      </c>
      <c r="Z159" s="91">
        <f t="shared" si="44"/>
        <v>18</v>
      </c>
      <c r="AA159" s="91">
        <f t="shared" si="44"/>
        <v>1</v>
      </c>
      <c r="AB159" s="89">
        <f t="shared" si="45"/>
        <v>84</v>
      </c>
      <c r="AC159" s="36">
        <f t="shared" ref="AC159:AC170" si="49">V159/$AB159</f>
        <v>3.5714285714285712E-2</v>
      </c>
      <c r="AD159" s="36">
        <f t="shared" si="46"/>
        <v>0.10714285714285714</v>
      </c>
      <c r="AE159" s="36">
        <f t="shared" si="46"/>
        <v>0.23809523809523808</v>
      </c>
      <c r="AF159" s="36">
        <f t="shared" si="46"/>
        <v>0.39285714285714285</v>
      </c>
      <c r="AG159" s="36">
        <f t="shared" si="46"/>
        <v>0.21428571428571427</v>
      </c>
      <c r="AH159" s="36">
        <f t="shared" si="46"/>
        <v>1.1904761904761904E-2</v>
      </c>
      <c r="AI159" s="90">
        <f t="shared" ref="AI159:AI171" si="50">+BA19</f>
        <v>3.65</v>
      </c>
      <c r="AJ159" s="90">
        <f t="shared" si="47"/>
        <v>1.05</v>
      </c>
      <c r="AK159" s="94">
        <f t="shared" si="47"/>
        <v>4</v>
      </c>
      <c r="AL159" s="94">
        <f t="shared" si="47"/>
        <v>4</v>
      </c>
    </row>
    <row r="160" spans="1:40" s="37" customFormat="1" ht="18.75" customHeight="1" x14ac:dyDescent="0.25">
      <c r="A160" s="55" t="s">
        <v>74</v>
      </c>
      <c r="B160" s="103" t="s">
        <v>52</v>
      </c>
      <c r="C160" s="103" t="s">
        <v>53</v>
      </c>
      <c r="D160" s="103" t="s">
        <v>53</v>
      </c>
      <c r="E160" s="103" t="s">
        <v>53</v>
      </c>
      <c r="F160" s="103" t="s">
        <v>53</v>
      </c>
      <c r="G160" s="103" t="s">
        <v>53</v>
      </c>
      <c r="H160" s="103" t="s">
        <v>53</v>
      </c>
      <c r="I160" s="103" t="s">
        <v>53</v>
      </c>
      <c r="J160" s="103" t="s">
        <v>53</v>
      </c>
      <c r="K160" s="103" t="s">
        <v>53</v>
      </c>
      <c r="L160" s="103" t="s">
        <v>53</v>
      </c>
      <c r="M160" s="103" t="s">
        <v>53</v>
      </c>
      <c r="N160" s="103" t="s">
        <v>53</v>
      </c>
      <c r="O160" s="103" t="s">
        <v>53</v>
      </c>
      <c r="P160" s="103" t="s">
        <v>53</v>
      </c>
      <c r="Q160" s="103" t="s">
        <v>53</v>
      </c>
      <c r="R160" s="103" t="s">
        <v>53</v>
      </c>
      <c r="S160" s="103" t="s">
        <v>53</v>
      </c>
      <c r="T160" s="103" t="s">
        <v>53</v>
      </c>
      <c r="U160" s="104" t="s">
        <v>53</v>
      </c>
      <c r="V160" s="91">
        <f t="shared" si="48"/>
        <v>1</v>
      </c>
      <c r="W160" s="91">
        <f t="shared" si="44"/>
        <v>8</v>
      </c>
      <c r="X160" s="91">
        <f t="shared" si="44"/>
        <v>23</v>
      </c>
      <c r="Y160" s="91">
        <f t="shared" si="44"/>
        <v>26</v>
      </c>
      <c r="Z160" s="91">
        <f t="shared" si="44"/>
        <v>25</v>
      </c>
      <c r="AA160" s="91">
        <f t="shared" si="44"/>
        <v>1</v>
      </c>
      <c r="AB160" s="89">
        <f t="shared" si="45"/>
        <v>84</v>
      </c>
      <c r="AC160" s="36">
        <f t="shared" si="49"/>
        <v>1.1904761904761904E-2</v>
      </c>
      <c r="AD160" s="36">
        <f t="shared" si="46"/>
        <v>9.5238095238095233E-2</v>
      </c>
      <c r="AE160" s="36">
        <f t="shared" si="46"/>
        <v>0.27380952380952384</v>
      </c>
      <c r="AF160" s="36">
        <f t="shared" si="46"/>
        <v>0.30952380952380953</v>
      </c>
      <c r="AG160" s="36">
        <f t="shared" si="46"/>
        <v>0.29761904761904762</v>
      </c>
      <c r="AH160" s="36">
        <f t="shared" si="46"/>
        <v>1.1904761904761904E-2</v>
      </c>
      <c r="AI160" s="90">
        <f t="shared" si="50"/>
        <v>3.8</v>
      </c>
      <c r="AJ160" s="90">
        <f t="shared" si="47"/>
        <v>1.02</v>
      </c>
      <c r="AK160" s="94">
        <f t="shared" si="47"/>
        <v>4</v>
      </c>
      <c r="AL160" s="94">
        <f t="shared" si="47"/>
        <v>4</v>
      </c>
    </row>
    <row r="161" spans="1:38" s="37" customFormat="1" ht="18.75" customHeight="1" x14ac:dyDescent="0.25">
      <c r="A161" s="55" t="s">
        <v>75</v>
      </c>
      <c r="B161" s="103" t="s">
        <v>54</v>
      </c>
      <c r="C161" s="103" t="s">
        <v>55</v>
      </c>
      <c r="D161" s="103" t="s">
        <v>55</v>
      </c>
      <c r="E161" s="103" t="s">
        <v>55</v>
      </c>
      <c r="F161" s="103" t="s">
        <v>55</v>
      </c>
      <c r="G161" s="103" t="s">
        <v>55</v>
      </c>
      <c r="H161" s="103" t="s">
        <v>55</v>
      </c>
      <c r="I161" s="103" t="s">
        <v>55</v>
      </c>
      <c r="J161" s="103" t="s">
        <v>55</v>
      </c>
      <c r="K161" s="103" t="s">
        <v>55</v>
      </c>
      <c r="L161" s="103" t="s">
        <v>55</v>
      </c>
      <c r="M161" s="103" t="s">
        <v>55</v>
      </c>
      <c r="N161" s="103" t="s">
        <v>55</v>
      </c>
      <c r="O161" s="103" t="s">
        <v>55</v>
      </c>
      <c r="P161" s="103" t="s">
        <v>55</v>
      </c>
      <c r="Q161" s="103" t="s">
        <v>55</v>
      </c>
      <c r="R161" s="103" t="s">
        <v>55</v>
      </c>
      <c r="S161" s="103" t="s">
        <v>55</v>
      </c>
      <c r="T161" s="103" t="s">
        <v>55</v>
      </c>
      <c r="U161" s="104" t="s">
        <v>55</v>
      </c>
      <c r="V161" s="91">
        <f t="shared" si="48"/>
        <v>5</v>
      </c>
      <c r="W161" s="91">
        <f t="shared" si="44"/>
        <v>8</v>
      </c>
      <c r="X161" s="91">
        <f t="shared" si="44"/>
        <v>11</v>
      </c>
      <c r="Y161" s="91">
        <f t="shared" si="44"/>
        <v>30</v>
      </c>
      <c r="Z161" s="91">
        <f t="shared" si="44"/>
        <v>29</v>
      </c>
      <c r="AA161" s="91">
        <f t="shared" si="44"/>
        <v>1</v>
      </c>
      <c r="AB161" s="89">
        <f t="shared" si="45"/>
        <v>84</v>
      </c>
      <c r="AC161" s="36">
        <f t="shared" si="49"/>
        <v>5.9523809523809521E-2</v>
      </c>
      <c r="AD161" s="36">
        <f t="shared" si="46"/>
        <v>9.5238095238095233E-2</v>
      </c>
      <c r="AE161" s="36">
        <f t="shared" si="46"/>
        <v>0.13095238095238096</v>
      </c>
      <c r="AF161" s="36">
        <f t="shared" si="46"/>
        <v>0.35714285714285715</v>
      </c>
      <c r="AG161" s="36">
        <f t="shared" si="46"/>
        <v>0.34523809523809523</v>
      </c>
      <c r="AH161" s="36">
        <f t="shared" si="46"/>
        <v>1.1904761904761904E-2</v>
      </c>
      <c r="AI161" s="90">
        <f t="shared" si="50"/>
        <v>3.84</v>
      </c>
      <c r="AJ161" s="90">
        <f t="shared" si="47"/>
        <v>1.18</v>
      </c>
      <c r="AK161" s="94">
        <f t="shared" si="47"/>
        <v>4</v>
      </c>
      <c r="AL161" s="94">
        <f t="shared" si="47"/>
        <v>4</v>
      </c>
    </row>
    <row r="162" spans="1:38" s="37" customFormat="1" ht="18.75" customHeight="1" x14ac:dyDescent="0.25">
      <c r="A162" s="55" t="s">
        <v>76</v>
      </c>
      <c r="B162" s="104" t="s">
        <v>65</v>
      </c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91">
        <f t="shared" si="48"/>
        <v>7</v>
      </c>
      <c r="W162" s="91">
        <f t="shared" si="44"/>
        <v>10</v>
      </c>
      <c r="X162" s="91">
        <f t="shared" si="44"/>
        <v>14</v>
      </c>
      <c r="Y162" s="91">
        <f t="shared" si="44"/>
        <v>27</v>
      </c>
      <c r="Z162" s="91">
        <f t="shared" si="44"/>
        <v>25</v>
      </c>
      <c r="AA162" s="91">
        <f t="shared" si="44"/>
        <v>1</v>
      </c>
      <c r="AB162" s="89">
        <f t="shared" si="45"/>
        <v>84</v>
      </c>
      <c r="AC162" s="36">
        <f t="shared" si="49"/>
        <v>8.3333333333333329E-2</v>
      </c>
      <c r="AD162" s="36">
        <f t="shared" si="46"/>
        <v>0.11904761904761904</v>
      </c>
      <c r="AE162" s="36">
        <f t="shared" ref="AE162:AE164" si="51">X162/$AB162</f>
        <v>0.16666666666666666</v>
      </c>
      <c r="AF162" s="36">
        <f t="shared" ref="AF162:AF164" si="52">Y162/$AB162</f>
        <v>0.32142857142857145</v>
      </c>
      <c r="AG162" s="36">
        <f t="shared" ref="AG162:AG164" si="53">Z162/$AB162</f>
        <v>0.29761904761904762</v>
      </c>
      <c r="AH162" s="36">
        <f t="shared" ref="AH162:AH164" si="54">AA162/$AB162</f>
        <v>1.1904761904761904E-2</v>
      </c>
      <c r="AI162" s="90">
        <f t="shared" si="50"/>
        <v>3.64</v>
      </c>
      <c r="AJ162" s="90">
        <f t="shared" si="47"/>
        <v>1.26</v>
      </c>
      <c r="AK162" s="94">
        <f t="shared" si="47"/>
        <v>4</v>
      </c>
      <c r="AL162" s="94">
        <f t="shared" si="47"/>
        <v>4</v>
      </c>
    </row>
    <row r="163" spans="1:38" s="37" customFormat="1" ht="18.75" customHeight="1" x14ac:dyDescent="0.25">
      <c r="A163" s="55" t="s">
        <v>77</v>
      </c>
      <c r="B163" s="104" t="s">
        <v>66</v>
      </c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91">
        <f t="shared" si="48"/>
        <v>8</v>
      </c>
      <c r="W163" s="91">
        <f t="shared" si="44"/>
        <v>10</v>
      </c>
      <c r="X163" s="91">
        <f t="shared" si="44"/>
        <v>20</v>
      </c>
      <c r="Y163" s="91">
        <f t="shared" si="44"/>
        <v>27</v>
      </c>
      <c r="Z163" s="91">
        <f t="shared" si="44"/>
        <v>18</v>
      </c>
      <c r="AA163" s="91">
        <f t="shared" si="44"/>
        <v>1</v>
      </c>
      <c r="AB163" s="89">
        <f t="shared" si="45"/>
        <v>84</v>
      </c>
      <c r="AC163" s="36">
        <f t="shared" si="49"/>
        <v>9.5238095238095233E-2</v>
      </c>
      <c r="AD163" s="36">
        <f t="shared" si="46"/>
        <v>0.11904761904761904</v>
      </c>
      <c r="AE163" s="36">
        <f t="shared" si="51"/>
        <v>0.23809523809523808</v>
      </c>
      <c r="AF163" s="36">
        <f t="shared" si="52"/>
        <v>0.32142857142857145</v>
      </c>
      <c r="AG163" s="36">
        <f t="shared" si="53"/>
        <v>0.21428571428571427</v>
      </c>
      <c r="AH163" s="36">
        <f t="shared" si="54"/>
        <v>1.1904761904761904E-2</v>
      </c>
      <c r="AI163" s="90">
        <f t="shared" si="50"/>
        <v>3.45</v>
      </c>
      <c r="AJ163" s="90">
        <f t="shared" si="47"/>
        <v>1.23</v>
      </c>
      <c r="AK163" s="94">
        <f t="shared" si="47"/>
        <v>4</v>
      </c>
      <c r="AL163" s="94">
        <f t="shared" si="47"/>
        <v>4</v>
      </c>
    </row>
    <row r="164" spans="1:38" s="37" customFormat="1" ht="18.75" customHeight="1" x14ac:dyDescent="0.25">
      <c r="A164" s="55" t="s">
        <v>78</v>
      </c>
      <c r="B164" s="104" t="s">
        <v>67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91">
        <f t="shared" si="48"/>
        <v>4</v>
      </c>
      <c r="W164" s="91">
        <f t="shared" si="44"/>
        <v>9</v>
      </c>
      <c r="X164" s="91">
        <f t="shared" si="44"/>
        <v>23</v>
      </c>
      <c r="Y164" s="91">
        <f t="shared" si="44"/>
        <v>31</v>
      </c>
      <c r="Z164" s="91">
        <f t="shared" si="44"/>
        <v>16</v>
      </c>
      <c r="AA164" s="91">
        <f t="shared" si="44"/>
        <v>1</v>
      </c>
      <c r="AB164" s="89">
        <f t="shared" si="45"/>
        <v>84</v>
      </c>
      <c r="AC164" s="36">
        <f t="shared" si="49"/>
        <v>4.7619047619047616E-2</v>
      </c>
      <c r="AD164" s="36">
        <f t="shared" si="46"/>
        <v>0.10714285714285714</v>
      </c>
      <c r="AE164" s="36">
        <f t="shared" si="51"/>
        <v>0.27380952380952384</v>
      </c>
      <c r="AF164" s="36">
        <f t="shared" si="52"/>
        <v>0.36904761904761907</v>
      </c>
      <c r="AG164" s="36">
        <f t="shared" si="53"/>
        <v>0.19047619047619047</v>
      </c>
      <c r="AH164" s="36">
        <f t="shared" si="54"/>
        <v>1.1904761904761904E-2</v>
      </c>
      <c r="AI164" s="90">
        <f t="shared" si="50"/>
        <v>3.55</v>
      </c>
      <c r="AJ164" s="90">
        <f t="shared" si="47"/>
        <v>1.07</v>
      </c>
      <c r="AK164" s="94">
        <f t="shared" si="47"/>
        <v>4</v>
      </c>
      <c r="AL164" s="94">
        <f t="shared" si="47"/>
        <v>4</v>
      </c>
    </row>
    <row r="165" spans="1:38" s="37" customFormat="1" ht="18.75" customHeight="1" x14ac:dyDescent="0.25">
      <c r="A165" s="55" t="s">
        <v>79</v>
      </c>
      <c r="B165" s="103" t="s">
        <v>56</v>
      </c>
      <c r="C165" s="103" t="s">
        <v>57</v>
      </c>
      <c r="D165" s="103" t="s">
        <v>57</v>
      </c>
      <c r="E165" s="103" t="s">
        <v>57</v>
      </c>
      <c r="F165" s="103" t="s">
        <v>57</v>
      </c>
      <c r="G165" s="103" t="s">
        <v>57</v>
      </c>
      <c r="H165" s="103" t="s">
        <v>57</v>
      </c>
      <c r="I165" s="103" t="s">
        <v>57</v>
      </c>
      <c r="J165" s="103" t="s">
        <v>57</v>
      </c>
      <c r="K165" s="103" t="s">
        <v>57</v>
      </c>
      <c r="L165" s="103" t="s">
        <v>57</v>
      </c>
      <c r="M165" s="103" t="s">
        <v>57</v>
      </c>
      <c r="N165" s="103" t="s">
        <v>57</v>
      </c>
      <c r="O165" s="103" t="s">
        <v>57</v>
      </c>
      <c r="P165" s="103" t="s">
        <v>57</v>
      </c>
      <c r="Q165" s="103" t="s">
        <v>57</v>
      </c>
      <c r="R165" s="103" t="s">
        <v>57</v>
      </c>
      <c r="S165" s="103" t="s">
        <v>57</v>
      </c>
      <c r="T165" s="103" t="s">
        <v>57</v>
      </c>
      <c r="U165" s="104" t="s">
        <v>57</v>
      </c>
      <c r="V165" s="91">
        <f t="shared" si="48"/>
        <v>6</v>
      </c>
      <c r="W165" s="91">
        <f t="shared" si="44"/>
        <v>11</v>
      </c>
      <c r="X165" s="91">
        <f t="shared" si="44"/>
        <v>17</v>
      </c>
      <c r="Y165" s="91">
        <f t="shared" si="44"/>
        <v>23</v>
      </c>
      <c r="Z165" s="91">
        <f t="shared" si="44"/>
        <v>26</v>
      </c>
      <c r="AA165" s="91">
        <f t="shared" si="44"/>
        <v>1</v>
      </c>
      <c r="AB165" s="89">
        <f t="shared" si="45"/>
        <v>84</v>
      </c>
      <c r="AC165" s="36">
        <f t="shared" si="49"/>
        <v>7.1428571428571425E-2</v>
      </c>
      <c r="AD165" s="36">
        <f t="shared" si="46"/>
        <v>0.13095238095238096</v>
      </c>
      <c r="AE165" s="36">
        <f t="shared" si="46"/>
        <v>0.20238095238095238</v>
      </c>
      <c r="AF165" s="36">
        <f t="shared" si="46"/>
        <v>0.27380952380952384</v>
      </c>
      <c r="AG165" s="36">
        <f t="shared" si="46"/>
        <v>0.30952380952380953</v>
      </c>
      <c r="AH165" s="36">
        <f t="shared" si="46"/>
        <v>1.1904761904761904E-2</v>
      </c>
      <c r="AI165" s="90">
        <f t="shared" si="50"/>
        <v>3.63</v>
      </c>
      <c r="AJ165" s="90">
        <f t="shared" si="47"/>
        <v>1.26</v>
      </c>
      <c r="AK165" s="94">
        <f t="shared" si="47"/>
        <v>4</v>
      </c>
      <c r="AL165" s="94">
        <f t="shared" si="47"/>
        <v>5</v>
      </c>
    </row>
    <row r="166" spans="1:38" s="37" customFormat="1" ht="18.75" customHeight="1" x14ac:dyDescent="0.25">
      <c r="A166" s="55" t="s">
        <v>80</v>
      </c>
      <c r="B166" s="103" t="s">
        <v>58</v>
      </c>
      <c r="C166" s="103" t="s">
        <v>59</v>
      </c>
      <c r="D166" s="103" t="s">
        <v>59</v>
      </c>
      <c r="E166" s="103" t="s">
        <v>59</v>
      </c>
      <c r="F166" s="103" t="s">
        <v>59</v>
      </c>
      <c r="G166" s="103" t="s">
        <v>59</v>
      </c>
      <c r="H166" s="103" t="s">
        <v>59</v>
      </c>
      <c r="I166" s="103" t="s">
        <v>59</v>
      </c>
      <c r="J166" s="103" t="s">
        <v>59</v>
      </c>
      <c r="K166" s="103" t="s">
        <v>59</v>
      </c>
      <c r="L166" s="103" t="s">
        <v>59</v>
      </c>
      <c r="M166" s="103" t="s">
        <v>59</v>
      </c>
      <c r="N166" s="103" t="s">
        <v>59</v>
      </c>
      <c r="O166" s="103" t="s">
        <v>59</v>
      </c>
      <c r="P166" s="103" t="s">
        <v>59</v>
      </c>
      <c r="Q166" s="103" t="s">
        <v>59</v>
      </c>
      <c r="R166" s="103" t="s">
        <v>59</v>
      </c>
      <c r="S166" s="103" t="s">
        <v>59</v>
      </c>
      <c r="T166" s="103" t="s">
        <v>59</v>
      </c>
      <c r="U166" s="104" t="s">
        <v>59</v>
      </c>
      <c r="V166" s="91">
        <f t="shared" si="48"/>
        <v>6</v>
      </c>
      <c r="W166" s="91">
        <f t="shared" si="44"/>
        <v>2</v>
      </c>
      <c r="X166" s="91">
        <f t="shared" si="44"/>
        <v>16</v>
      </c>
      <c r="Y166" s="91">
        <f t="shared" si="44"/>
        <v>26</v>
      </c>
      <c r="Z166" s="91">
        <f t="shared" si="44"/>
        <v>29</v>
      </c>
      <c r="AA166" s="91">
        <f t="shared" si="44"/>
        <v>5</v>
      </c>
      <c r="AB166" s="89">
        <f t="shared" si="45"/>
        <v>84</v>
      </c>
      <c r="AC166" s="36">
        <f t="shared" si="49"/>
        <v>7.1428571428571425E-2</v>
      </c>
      <c r="AD166" s="36">
        <f>W166/$AB166</f>
        <v>2.3809523809523808E-2</v>
      </c>
      <c r="AE166" s="36">
        <f t="shared" si="46"/>
        <v>0.19047619047619047</v>
      </c>
      <c r="AF166" s="36">
        <f t="shared" si="46"/>
        <v>0.30952380952380953</v>
      </c>
      <c r="AG166" s="36">
        <f t="shared" si="46"/>
        <v>0.34523809523809523</v>
      </c>
      <c r="AH166" s="36">
        <f t="shared" si="46"/>
        <v>5.9523809523809521E-2</v>
      </c>
      <c r="AI166" s="90">
        <f t="shared" si="50"/>
        <v>3.89</v>
      </c>
      <c r="AJ166" s="90">
        <f t="shared" si="47"/>
        <v>1.17</v>
      </c>
      <c r="AK166" s="94">
        <f t="shared" si="47"/>
        <v>4</v>
      </c>
      <c r="AL166" s="94">
        <f t="shared" si="47"/>
        <v>5</v>
      </c>
    </row>
    <row r="167" spans="1:38" s="37" customFormat="1" ht="19.5" customHeight="1" x14ac:dyDescent="0.25">
      <c r="A167" s="55" t="s">
        <v>81</v>
      </c>
      <c r="B167" s="103" t="s">
        <v>68</v>
      </c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4"/>
      <c r="V167" s="91">
        <f t="shared" si="48"/>
        <v>2</v>
      </c>
      <c r="W167" s="91">
        <f t="shared" si="44"/>
        <v>1</v>
      </c>
      <c r="X167" s="91">
        <f t="shared" si="44"/>
        <v>9</v>
      </c>
      <c r="Y167" s="91">
        <f t="shared" si="44"/>
        <v>9</v>
      </c>
      <c r="Z167" s="91">
        <f t="shared" si="44"/>
        <v>20</v>
      </c>
      <c r="AA167" s="91">
        <f t="shared" si="44"/>
        <v>43</v>
      </c>
      <c r="AB167" s="89">
        <f t="shared" si="45"/>
        <v>84</v>
      </c>
      <c r="AC167" s="36">
        <f t="shared" si="49"/>
        <v>2.3809523809523808E-2</v>
      </c>
      <c r="AD167" s="36">
        <f t="shared" ref="AD167" si="55">W167/$AB167</f>
        <v>1.1904761904761904E-2</v>
      </c>
      <c r="AE167" s="36">
        <f t="shared" si="46"/>
        <v>0.10714285714285714</v>
      </c>
      <c r="AF167" s="36">
        <f t="shared" si="46"/>
        <v>0.10714285714285714</v>
      </c>
      <c r="AG167" s="36">
        <f t="shared" si="46"/>
        <v>0.23809523809523808</v>
      </c>
      <c r="AH167" s="36">
        <f t="shared" si="46"/>
        <v>0.51190476190476186</v>
      </c>
      <c r="AI167" s="90">
        <f t="shared" si="50"/>
        <v>4.07</v>
      </c>
      <c r="AJ167" s="90">
        <f t="shared" si="47"/>
        <v>1.1299999999999999</v>
      </c>
      <c r="AK167" s="94">
        <f t="shared" si="47"/>
        <v>4</v>
      </c>
      <c r="AL167" s="94">
        <f t="shared" si="47"/>
        <v>5</v>
      </c>
    </row>
    <row r="168" spans="1:38" s="37" customFormat="1" ht="19.5" customHeight="1" x14ac:dyDescent="0.25">
      <c r="A168" s="55" t="s">
        <v>82</v>
      </c>
      <c r="B168" s="103" t="s">
        <v>60</v>
      </c>
      <c r="C168" s="103" t="s">
        <v>61</v>
      </c>
      <c r="D168" s="103" t="s">
        <v>61</v>
      </c>
      <c r="E168" s="103" t="s">
        <v>61</v>
      </c>
      <c r="F168" s="103" t="s">
        <v>61</v>
      </c>
      <c r="G168" s="103" t="s">
        <v>61</v>
      </c>
      <c r="H168" s="103" t="s">
        <v>61</v>
      </c>
      <c r="I168" s="103" t="s">
        <v>61</v>
      </c>
      <c r="J168" s="103" t="s">
        <v>61</v>
      </c>
      <c r="K168" s="103" t="s">
        <v>61</v>
      </c>
      <c r="L168" s="103" t="s">
        <v>61</v>
      </c>
      <c r="M168" s="103" t="s">
        <v>61</v>
      </c>
      <c r="N168" s="103" t="s">
        <v>61</v>
      </c>
      <c r="O168" s="103" t="s">
        <v>61</v>
      </c>
      <c r="P168" s="103" t="s">
        <v>61</v>
      </c>
      <c r="Q168" s="103" t="s">
        <v>61</v>
      </c>
      <c r="R168" s="103" t="s">
        <v>61</v>
      </c>
      <c r="S168" s="103" t="s">
        <v>61</v>
      </c>
      <c r="T168" s="103" t="s">
        <v>61</v>
      </c>
      <c r="U168" s="104" t="s">
        <v>61</v>
      </c>
      <c r="V168" s="91">
        <f t="shared" si="48"/>
        <v>1</v>
      </c>
      <c r="W168" s="91">
        <f t="shared" si="44"/>
        <v>4</v>
      </c>
      <c r="X168" s="91">
        <f t="shared" si="44"/>
        <v>10</v>
      </c>
      <c r="Y168" s="91">
        <f t="shared" si="44"/>
        <v>15</v>
      </c>
      <c r="Z168" s="91">
        <f t="shared" si="44"/>
        <v>26</v>
      </c>
      <c r="AA168" s="91">
        <f t="shared" si="44"/>
        <v>28</v>
      </c>
      <c r="AB168" s="89">
        <f t="shared" si="45"/>
        <v>84</v>
      </c>
      <c r="AC168" s="36">
        <f t="shared" si="49"/>
        <v>1.1904761904761904E-2</v>
      </c>
      <c r="AD168" s="36">
        <f t="shared" si="46"/>
        <v>4.7619047619047616E-2</v>
      </c>
      <c r="AE168" s="36">
        <f t="shared" si="46"/>
        <v>0.11904761904761904</v>
      </c>
      <c r="AF168" s="36">
        <f t="shared" si="46"/>
        <v>0.17857142857142858</v>
      </c>
      <c r="AG168" s="36">
        <f t="shared" si="46"/>
        <v>0.30952380952380953</v>
      </c>
      <c r="AH168" s="36">
        <f t="shared" si="46"/>
        <v>0.33333333333333331</v>
      </c>
      <c r="AI168" s="90">
        <f t="shared" si="50"/>
        <v>4.09</v>
      </c>
      <c r="AJ168" s="90">
        <f t="shared" si="47"/>
        <v>1.05</v>
      </c>
      <c r="AK168" s="94">
        <f t="shared" si="47"/>
        <v>4</v>
      </c>
      <c r="AL168" s="94">
        <f t="shared" si="47"/>
        <v>5</v>
      </c>
    </row>
    <row r="169" spans="1:38" s="37" customFormat="1" ht="19.5" customHeight="1" x14ac:dyDescent="0.25">
      <c r="A169" s="55" t="s">
        <v>83</v>
      </c>
      <c r="B169" s="104" t="s">
        <v>69</v>
      </c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91">
        <f t="shared" si="48"/>
        <v>2</v>
      </c>
      <c r="W169" s="91">
        <f t="shared" si="44"/>
        <v>1</v>
      </c>
      <c r="X169" s="91">
        <f t="shared" si="44"/>
        <v>3</v>
      </c>
      <c r="Y169" s="91">
        <f t="shared" si="44"/>
        <v>3</v>
      </c>
      <c r="Z169" s="91">
        <f t="shared" si="44"/>
        <v>3</v>
      </c>
      <c r="AA169" s="91">
        <f t="shared" si="44"/>
        <v>0</v>
      </c>
      <c r="AB169" s="89">
        <f t="shared" si="45"/>
        <v>12</v>
      </c>
      <c r="AC169" s="36">
        <f t="shared" si="49"/>
        <v>0.16666666666666666</v>
      </c>
      <c r="AD169" s="36">
        <f t="shared" si="46"/>
        <v>8.3333333333333329E-2</v>
      </c>
      <c r="AE169" s="36">
        <f t="shared" si="46"/>
        <v>0.25</v>
      </c>
      <c r="AF169" s="36">
        <f t="shared" si="46"/>
        <v>0.25</v>
      </c>
      <c r="AG169" s="36">
        <f t="shared" si="46"/>
        <v>0.25</v>
      </c>
      <c r="AH169" s="36">
        <f t="shared" si="46"/>
        <v>0</v>
      </c>
      <c r="AI169" s="90">
        <f t="shared" si="50"/>
        <v>3.33</v>
      </c>
      <c r="AJ169" s="90">
        <f t="shared" si="47"/>
        <v>1.44</v>
      </c>
      <c r="AK169" s="94">
        <f t="shared" si="47"/>
        <v>4</v>
      </c>
      <c r="AL169" s="94">
        <f t="shared" si="47"/>
        <v>3</v>
      </c>
    </row>
    <row r="170" spans="1:38" s="79" customFormat="1" ht="19.5" customHeight="1" x14ac:dyDescent="0.25">
      <c r="A170" s="55" t="s">
        <v>84</v>
      </c>
      <c r="B170" s="104" t="s">
        <v>70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91">
        <f t="shared" si="48"/>
        <v>1</v>
      </c>
      <c r="W170" s="91">
        <f t="shared" si="44"/>
        <v>1</v>
      </c>
      <c r="X170" s="91">
        <f t="shared" si="44"/>
        <v>3</v>
      </c>
      <c r="Y170" s="91">
        <f t="shared" si="44"/>
        <v>5</v>
      </c>
      <c r="Z170" s="91">
        <f t="shared" si="44"/>
        <v>2</v>
      </c>
      <c r="AA170" s="91">
        <f t="shared" si="44"/>
        <v>0</v>
      </c>
      <c r="AB170" s="89">
        <f t="shared" si="45"/>
        <v>12</v>
      </c>
      <c r="AC170" s="36">
        <f t="shared" si="49"/>
        <v>8.3333333333333329E-2</v>
      </c>
      <c r="AD170" s="36">
        <f t="shared" si="46"/>
        <v>8.3333333333333329E-2</v>
      </c>
      <c r="AE170" s="36">
        <f t="shared" si="46"/>
        <v>0.25</v>
      </c>
      <c r="AF170" s="36">
        <f t="shared" si="46"/>
        <v>0.41666666666666669</v>
      </c>
      <c r="AG170" s="36">
        <f t="shared" si="46"/>
        <v>0.16666666666666666</v>
      </c>
      <c r="AH170" s="36">
        <f t="shared" si="46"/>
        <v>0</v>
      </c>
      <c r="AI170" s="90">
        <f t="shared" si="50"/>
        <v>3.5</v>
      </c>
      <c r="AJ170" s="90">
        <f t="shared" si="47"/>
        <v>1.17</v>
      </c>
      <c r="AK170" s="94">
        <f t="shared" si="47"/>
        <v>4</v>
      </c>
      <c r="AL170" s="94">
        <f t="shared" si="47"/>
        <v>4</v>
      </c>
    </row>
    <row r="171" spans="1:38" s="60" customFormat="1" ht="19.5" customHeight="1" x14ac:dyDescent="0.25">
      <c r="A171" s="55" t="s">
        <v>85</v>
      </c>
      <c r="B171" s="104" t="s">
        <v>71</v>
      </c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8"/>
      <c r="V171" s="91">
        <f t="shared" si="48"/>
        <v>2</v>
      </c>
      <c r="W171" s="91">
        <f t="shared" si="44"/>
        <v>0</v>
      </c>
      <c r="X171" s="91">
        <f t="shared" si="44"/>
        <v>2</v>
      </c>
      <c r="Y171" s="91">
        <f t="shared" si="44"/>
        <v>3</v>
      </c>
      <c r="Z171" s="91">
        <f t="shared" si="44"/>
        <v>4</v>
      </c>
      <c r="AA171" s="91">
        <f t="shared" si="44"/>
        <v>1</v>
      </c>
      <c r="AB171" s="89">
        <f t="shared" si="45"/>
        <v>12</v>
      </c>
      <c r="AC171" s="36">
        <f t="shared" ref="AC171:AH171" si="56">V171/$AB171</f>
        <v>0.16666666666666666</v>
      </c>
      <c r="AD171" s="36">
        <f t="shared" si="56"/>
        <v>0</v>
      </c>
      <c r="AE171" s="36">
        <f t="shared" si="56"/>
        <v>0.16666666666666666</v>
      </c>
      <c r="AF171" s="36">
        <f t="shared" si="56"/>
        <v>0.25</v>
      </c>
      <c r="AG171" s="36">
        <f t="shared" si="56"/>
        <v>0.33333333333333331</v>
      </c>
      <c r="AH171" s="36">
        <f t="shared" si="56"/>
        <v>8.3333333333333329E-2</v>
      </c>
      <c r="AI171" s="90">
        <f t="shared" si="50"/>
        <v>3.64</v>
      </c>
      <c r="AJ171" s="90">
        <f t="shared" si="47"/>
        <v>1.5</v>
      </c>
      <c r="AK171" s="94">
        <f t="shared" si="47"/>
        <v>4</v>
      </c>
      <c r="AL171" s="94">
        <f t="shared" si="47"/>
        <v>5</v>
      </c>
    </row>
    <row r="172" spans="1:38" s="60" customFormat="1" ht="19.5" customHeight="1" x14ac:dyDescent="0.3">
      <c r="A172" s="69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8"/>
      <c r="W172" s="78"/>
      <c r="X172" s="78"/>
      <c r="Y172" s="78"/>
      <c r="Z172" s="78"/>
      <c r="AA172" s="78"/>
      <c r="AB172" s="78"/>
      <c r="AC172" s="72"/>
      <c r="AD172" s="72"/>
      <c r="AE172" s="72"/>
      <c r="AF172" s="72"/>
      <c r="AG172" s="72"/>
      <c r="AH172" s="72"/>
      <c r="AI172" s="78"/>
      <c r="AJ172" s="78"/>
      <c r="AK172" s="78"/>
      <c r="AL172" s="78"/>
    </row>
    <row r="173" spans="1:38" s="60" customFormat="1" ht="19.5" customHeight="1" x14ac:dyDescent="0.3">
      <c r="A173" s="69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8"/>
      <c r="W173" s="78"/>
      <c r="X173" s="78"/>
      <c r="Y173" s="78"/>
      <c r="Z173" s="78"/>
      <c r="AA173" s="78"/>
      <c r="AB173" s="78"/>
      <c r="AC173" s="72"/>
      <c r="AD173" s="72"/>
      <c r="AE173" s="72"/>
      <c r="AF173" s="72"/>
      <c r="AG173" s="72"/>
      <c r="AH173" s="72"/>
      <c r="AI173" s="78"/>
      <c r="AJ173" s="78"/>
      <c r="AK173" s="78"/>
      <c r="AL173" s="78"/>
    </row>
    <row r="174" spans="1:38" s="60" customFormat="1" ht="19.5" customHeight="1" x14ac:dyDescent="0.3">
      <c r="A174" s="69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8"/>
      <c r="W174" s="78"/>
      <c r="X174" s="78"/>
      <c r="Y174" s="78"/>
      <c r="Z174" s="78"/>
      <c r="AA174" s="78"/>
      <c r="AB174" s="78"/>
      <c r="AC174" s="72"/>
      <c r="AD174" s="72"/>
      <c r="AE174" s="72"/>
      <c r="AF174" s="72"/>
      <c r="AG174" s="72"/>
      <c r="AH174" s="72"/>
      <c r="AI174" s="78"/>
      <c r="AJ174" s="78"/>
      <c r="AK174" s="78"/>
      <c r="AL174" s="78"/>
    </row>
    <row r="175" spans="1:38" s="60" customFormat="1" ht="48" customHeight="1" x14ac:dyDescent="0.3">
      <c r="A175" s="110" t="s">
        <v>87</v>
      </c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77"/>
      <c r="O175" s="77"/>
      <c r="P175" s="77"/>
      <c r="Q175" s="77"/>
      <c r="R175" s="77"/>
      <c r="S175" s="77"/>
      <c r="T175" s="77"/>
      <c r="U175" s="77"/>
      <c r="V175" s="78"/>
      <c r="W175" s="78"/>
      <c r="X175" s="78"/>
      <c r="Y175" s="78"/>
      <c r="Z175" s="78"/>
      <c r="AA175" s="78"/>
      <c r="AB175" s="78"/>
      <c r="AC175" s="72"/>
      <c r="AD175" s="72"/>
      <c r="AE175" s="72"/>
      <c r="AF175" s="72"/>
      <c r="AG175" s="72"/>
      <c r="AH175" s="72"/>
      <c r="AI175" s="78"/>
      <c r="AJ175" s="78"/>
      <c r="AK175" s="78"/>
      <c r="AL175" s="78"/>
    </row>
    <row r="176" spans="1:38" s="60" customFormat="1" ht="39.950000000000003" customHeight="1" x14ac:dyDescent="0.3">
      <c r="A176" s="69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109" t="s">
        <v>88</v>
      </c>
      <c r="P176" s="109"/>
      <c r="Q176" s="109"/>
      <c r="R176" s="109"/>
      <c r="S176" s="109"/>
      <c r="T176" s="109"/>
      <c r="U176" s="77"/>
      <c r="V176" s="78"/>
      <c r="W176" s="78"/>
      <c r="X176" s="78"/>
      <c r="Y176" s="78"/>
      <c r="Z176" s="78"/>
      <c r="AA176" s="78"/>
      <c r="AB176" s="78"/>
      <c r="AC176" s="72"/>
      <c r="AD176" s="72"/>
      <c r="AE176" s="72"/>
      <c r="AF176" s="72"/>
      <c r="AG176" s="72"/>
      <c r="AH176" s="72"/>
      <c r="AI176" s="78"/>
      <c r="AJ176" s="78"/>
      <c r="AK176" s="78"/>
      <c r="AL176" s="78"/>
    </row>
    <row r="177" spans="1:38" s="60" customFormat="1" ht="19.5" customHeight="1" x14ac:dyDescent="0.3">
      <c r="A177" s="69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100" t="s">
        <v>151</v>
      </c>
      <c r="P177" s="101" t="s">
        <v>151</v>
      </c>
      <c r="Q177" s="101" t="s">
        <v>151</v>
      </c>
      <c r="R177" s="101" t="s">
        <v>151</v>
      </c>
      <c r="S177" s="101" t="s">
        <v>151</v>
      </c>
      <c r="T177" s="102" t="s">
        <v>151</v>
      </c>
      <c r="U177" s="77"/>
      <c r="V177" s="78"/>
      <c r="W177" s="78"/>
      <c r="X177" s="78"/>
      <c r="Y177" s="78"/>
      <c r="Z177" s="78"/>
      <c r="AA177" s="78"/>
      <c r="AB177" s="78"/>
      <c r="AC177" s="72"/>
      <c r="AD177" s="72"/>
      <c r="AE177" s="72"/>
      <c r="AF177" s="72"/>
      <c r="AG177" s="72"/>
      <c r="AH177" s="72"/>
      <c r="AI177" s="78"/>
      <c r="AJ177" s="78"/>
      <c r="AK177" s="78"/>
      <c r="AL177" s="78"/>
    </row>
    <row r="178" spans="1:38" s="60" customFormat="1" ht="19.5" customHeight="1" x14ac:dyDescent="0.3">
      <c r="A178" s="69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100" t="s">
        <v>152</v>
      </c>
      <c r="P178" s="101" t="s">
        <v>152</v>
      </c>
      <c r="Q178" s="101" t="s">
        <v>152</v>
      </c>
      <c r="R178" s="101" t="s">
        <v>152</v>
      </c>
      <c r="S178" s="101" t="s">
        <v>152</v>
      </c>
      <c r="T178" s="102" t="s">
        <v>152</v>
      </c>
      <c r="U178" s="77"/>
      <c r="V178" s="78"/>
      <c r="W178" s="78"/>
      <c r="X178" s="78"/>
      <c r="Y178" s="78"/>
      <c r="Z178" s="78"/>
      <c r="AA178" s="78"/>
      <c r="AB178" s="78"/>
      <c r="AC178" s="72"/>
      <c r="AD178" s="72"/>
      <c r="AE178" s="72"/>
      <c r="AF178" s="72"/>
      <c r="AG178" s="72"/>
      <c r="AH178" s="72"/>
      <c r="AI178" s="78"/>
      <c r="AJ178" s="78"/>
      <c r="AK178" s="78"/>
      <c r="AL178" s="78"/>
    </row>
    <row r="179" spans="1:38" s="60" customFormat="1" ht="19.5" customHeight="1" x14ac:dyDescent="0.3">
      <c r="A179" s="69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100" t="s">
        <v>153</v>
      </c>
      <c r="P179" s="101" t="s">
        <v>153</v>
      </c>
      <c r="Q179" s="101" t="s">
        <v>153</v>
      </c>
      <c r="R179" s="101" t="s">
        <v>153</v>
      </c>
      <c r="S179" s="101" t="s">
        <v>153</v>
      </c>
      <c r="T179" s="102" t="s">
        <v>153</v>
      </c>
      <c r="U179" s="77"/>
      <c r="V179" s="78"/>
      <c r="W179" s="78"/>
      <c r="X179" s="78"/>
      <c r="Y179" s="78"/>
      <c r="Z179" s="78"/>
      <c r="AA179" s="78"/>
      <c r="AB179" s="78"/>
      <c r="AC179" s="72"/>
      <c r="AD179" s="72"/>
      <c r="AE179" s="72"/>
      <c r="AF179" s="72"/>
      <c r="AG179" s="72"/>
      <c r="AH179" s="72"/>
      <c r="AI179" s="78"/>
      <c r="AJ179" s="78"/>
      <c r="AK179" s="78"/>
      <c r="AL179" s="78"/>
    </row>
    <row r="180" spans="1:38" s="60" customFormat="1" ht="19.5" customHeight="1" x14ac:dyDescent="0.3">
      <c r="A180" s="69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100" t="s">
        <v>154</v>
      </c>
      <c r="P180" s="101" t="s">
        <v>154</v>
      </c>
      <c r="Q180" s="101" t="s">
        <v>154</v>
      </c>
      <c r="R180" s="101" t="s">
        <v>154</v>
      </c>
      <c r="S180" s="101" t="s">
        <v>154</v>
      </c>
      <c r="T180" s="102" t="s">
        <v>154</v>
      </c>
      <c r="U180" s="77"/>
      <c r="V180" s="78"/>
      <c r="W180" s="78"/>
      <c r="X180" s="78"/>
      <c r="Y180" s="78"/>
      <c r="Z180" s="78"/>
      <c r="AA180" s="78"/>
      <c r="AB180" s="78"/>
      <c r="AC180" s="72"/>
      <c r="AD180" s="72"/>
      <c r="AE180" s="72"/>
      <c r="AF180" s="72"/>
      <c r="AG180" s="72"/>
      <c r="AH180" s="72"/>
      <c r="AI180" s="78"/>
      <c r="AJ180" s="78"/>
      <c r="AK180" s="78"/>
      <c r="AL180" s="78"/>
    </row>
    <row r="181" spans="1:38" s="60" customFormat="1" ht="19.5" customHeight="1" x14ac:dyDescent="0.3">
      <c r="A181" s="69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100" t="s">
        <v>155</v>
      </c>
      <c r="P181" s="101" t="s">
        <v>155</v>
      </c>
      <c r="Q181" s="101" t="s">
        <v>155</v>
      </c>
      <c r="R181" s="101" t="s">
        <v>155</v>
      </c>
      <c r="S181" s="101" t="s">
        <v>155</v>
      </c>
      <c r="T181" s="102" t="s">
        <v>155</v>
      </c>
      <c r="U181" s="77"/>
      <c r="V181" s="78"/>
      <c r="W181" s="78"/>
      <c r="X181" s="78"/>
      <c r="Y181" s="78"/>
      <c r="Z181" s="78"/>
      <c r="AA181" s="78"/>
      <c r="AB181" s="78"/>
      <c r="AC181" s="72"/>
      <c r="AD181" s="72"/>
      <c r="AE181" s="72"/>
      <c r="AF181" s="72"/>
      <c r="AG181" s="72"/>
      <c r="AH181" s="72"/>
      <c r="AI181" s="78"/>
      <c r="AJ181" s="78"/>
      <c r="AK181" s="78"/>
      <c r="AL181" s="78"/>
    </row>
    <row r="182" spans="1:38" s="60" customFormat="1" ht="19.5" customHeight="1" x14ac:dyDescent="0.3">
      <c r="A182" s="69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100" t="s">
        <v>156</v>
      </c>
      <c r="P182" s="101" t="s">
        <v>156</v>
      </c>
      <c r="Q182" s="101" t="s">
        <v>156</v>
      </c>
      <c r="R182" s="101" t="s">
        <v>156</v>
      </c>
      <c r="S182" s="101" t="s">
        <v>156</v>
      </c>
      <c r="T182" s="102" t="s">
        <v>156</v>
      </c>
      <c r="U182" s="77"/>
      <c r="V182" s="78"/>
      <c r="W182" s="78"/>
      <c r="X182" s="78"/>
      <c r="Y182" s="78"/>
      <c r="Z182" s="78"/>
      <c r="AA182" s="78"/>
      <c r="AB182" s="78"/>
      <c r="AC182" s="72"/>
      <c r="AD182" s="72"/>
      <c r="AE182" s="72"/>
      <c r="AF182" s="72"/>
      <c r="AG182" s="72"/>
      <c r="AH182" s="72"/>
      <c r="AI182" s="78"/>
      <c r="AJ182" s="78"/>
      <c r="AK182" s="78"/>
      <c r="AL182" s="78"/>
    </row>
    <row r="183" spans="1:38" s="60" customFormat="1" ht="19.5" customHeight="1" x14ac:dyDescent="0.3">
      <c r="A183" s="69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100" t="s">
        <v>157</v>
      </c>
      <c r="P183" s="101" t="s">
        <v>157</v>
      </c>
      <c r="Q183" s="101" t="s">
        <v>157</v>
      </c>
      <c r="R183" s="101" t="s">
        <v>157</v>
      </c>
      <c r="S183" s="101" t="s">
        <v>157</v>
      </c>
      <c r="T183" s="102" t="s">
        <v>157</v>
      </c>
      <c r="U183" s="77"/>
      <c r="V183" s="78"/>
      <c r="W183" s="78"/>
      <c r="X183" s="78"/>
      <c r="Y183" s="78"/>
      <c r="Z183" s="78"/>
      <c r="AA183" s="78"/>
      <c r="AB183" s="78"/>
      <c r="AC183" s="72"/>
      <c r="AD183" s="72"/>
      <c r="AE183" s="72"/>
      <c r="AF183" s="72"/>
      <c r="AG183" s="72"/>
      <c r="AH183" s="72"/>
      <c r="AI183" s="78"/>
      <c r="AJ183" s="78"/>
      <c r="AK183" s="78"/>
      <c r="AL183" s="78"/>
    </row>
    <row r="184" spans="1:38" s="60" customFormat="1" ht="19.5" customHeight="1" x14ac:dyDescent="0.3">
      <c r="A184" s="69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100" t="s">
        <v>158</v>
      </c>
      <c r="P184" s="101" t="s">
        <v>158</v>
      </c>
      <c r="Q184" s="101" t="s">
        <v>158</v>
      </c>
      <c r="R184" s="101" t="s">
        <v>158</v>
      </c>
      <c r="S184" s="101" t="s">
        <v>158</v>
      </c>
      <c r="T184" s="102" t="s">
        <v>158</v>
      </c>
      <c r="U184" s="77"/>
      <c r="V184" s="78"/>
      <c r="W184" s="78"/>
      <c r="X184" s="78"/>
      <c r="Y184" s="78"/>
      <c r="Z184" s="78"/>
      <c r="AA184" s="78"/>
      <c r="AB184" s="78"/>
      <c r="AC184" s="72"/>
      <c r="AD184" s="72"/>
      <c r="AE184" s="72"/>
      <c r="AF184" s="72"/>
      <c r="AG184" s="72"/>
      <c r="AH184" s="72"/>
      <c r="AI184" s="78"/>
      <c r="AJ184" s="78"/>
      <c r="AK184" s="78"/>
      <c r="AL184" s="78"/>
    </row>
    <row r="185" spans="1:38" s="60" customFormat="1" ht="37.5" customHeight="1" x14ac:dyDescent="0.3">
      <c r="A185" s="69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100" t="s">
        <v>159</v>
      </c>
      <c r="P185" s="101" t="s">
        <v>159</v>
      </c>
      <c r="Q185" s="101" t="s">
        <v>159</v>
      </c>
      <c r="R185" s="101" t="s">
        <v>159</v>
      </c>
      <c r="S185" s="101" t="s">
        <v>159</v>
      </c>
      <c r="T185" s="102" t="s">
        <v>159</v>
      </c>
      <c r="U185" s="77"/>
      <c r="V185" s="78"/>
      <c r="W185" s="78"/>
      <c r="X185" s="78"/>
      <c r="Y185" s="78"/>
      <c r="Z185" s="78"/>
      <c r="AA185" s="78"/>
      <c r="AB185" s="78"/>
      <c r="AC185" s="72"/>
      <c r="AD185" s="72"/>
      <c r="AE185" s="72"/>
      <c r="AF185" s="72"/>
      <c r="AG185" s="72"/>
      <c r="AH185" s="72"/>
      <c r="AI185" s="78"/>
      <c r="AJ185" s="78"/>
      <c r="AK185" s="78"/>
      <c r="AL185" s="78"/>
    </row>
    <row r="186" spans="1:38" s="60" customFormat="1" ht="19.5" customHeight="1" x14ac:dyDescent="0.3">
      <c r="A186" s="69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100" t="s">
        <v>160</v>
      </c>
      <c r="P186" s="101" t="s">
        <v>160</v>
      </c>
      <c r="Q186" s="101" t="s">
        <v>160</v>
      </c>
      <c r="R186" s="101" t="s">
        <v>160</v>
      </c>
      <c r="S186" s="101" t="s">
        <v>160</v>
      </c>
      <c r="T186" s="102" t="s">
        <v>160</v>
      </c>
      <c r="U186" s="77"/>
      <c r="V186" s="78"/>
      <c r="W186" s="78"/>
      <c r="X186" s="78"/>
      <c r="Y186" s="78"/>
      <c r="Z186" s="78"/>
      <c r="AA186" s="78"/>
      <c r="AB186" s="78"/>
      <c r="AC186" s="72"/>
      <c r="AD186" s="72"/>
      <c r="AE186" s="72"/>
      <c r="AF186" s="72"/>
      <c r="AG186" s="72"/>
      <c r="AH186" s="72"/>
      <c r="AI186" s="78"/>
      <c r="AJ186" s="78"/>
      <c r="AK186" s="78"/>
      <c r="AL186" s="78"/>
    </row>
    <row r="187" spans="1:38" s="60" customFormat="1" ht="19.5" customHeight="1" x14ac:dyDescent="0.3">
      <c r="A187" s="69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100" t="s">
        <v>161</v>
      </c>
      <c r="P187" s="101" t="s">
        <v>161</v>
      </c>
      <c r="Q187" s="101" t="s">
        <v>161</v>
      </c>
      <c r="R187" s="101" t="s">
        <v>161</v>
      </c>
      <c r="S187" s="101" t="s">
        <v>161</v>
      </c>
      <c r="T187" s="102" t="s">
        <v>161</v>
      </c>
      <c r="U187" s="77"/>
      <c r="V187" s="78"/>
      <c r="W187" s="78"/>
      <c r="X187" s="78"/>
      <c r="Y187" s="78"/>
      <c r="Z187" s="78"/>
      <c r="AA187" s="78"/>
      <c r="AB187" s="78"/>
      <c r="AC187" s="72"/>
      <c r="AD187" s="72"/>
      <c r="AE187" s="72"/>
      <c r="AF187" s="72"/>
      <c r="AG187" s="72"/>
      <c r="AH187" s="72"/>
      <c r="AI187" s="78"/>
      <c r="AJ187" s="78"/>
      <c r="AK187" s="78"/>
      <c r="AL187" s="78"/>
    </row>
    <row r="188" spans="1:38" s="60" customFormat="1" ht="19.5" customHeight="1" x14ac:dyDescent="0.3">
      <c r="A188" s="69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100" t="s">
        <v>162</v>
      </c>
      <c r="P188" s="101" t="s">
        <v>162</v>
      </c>
      <c r="Q188" s="101" t="s">
        <v>162</v>
      </c>
      <c r="R188" s="101" t="s">
        <v>162</v>
      </c>
      <c r="S188" s="101" t="s">
        <v>162</v>
      </c>
      <c r="T188" s="102" t="s">
        <v>162</v>
      </c>
      <c r="U188" s="77"/>
      <c r="V188" s="78"/>
      <c r="W188" s="78"/>
      <c r="X188" s="78"/>
      <c r="Y188" s="78"/>
      <c r="Z188" s="78"/>
      <c r="AA188" s="78"/>
      <c r="AB188" s="78"/>
      <c r="AC188" s="72"/>
      <c r="AD188" s="72"/>
      <c r="AE188" s="72"/>
      <c r="AF188" s="72"/>
      <c r="AG188" s="72"/>
      <c r="AH188" s="72"/>
      <c r="AI188" s="78"/>
      <c r="AJ188" s="78"/>
      <c r="AK188" s="78"/>
      <c r="AL188" s="78"/>
    </row>
    <row r="189" spans="1:38" s="60" customFormat="1" ht="19.5" customHeight="1" x14ac:dyDescent="0.3">
      <c r="A189" s="69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100" t="s">
        <v>163</v>
      </c>
      <c r="P189" s="101" t="s">
        <v>163</v>
      </c>
      <c r="Q189" s="101" t="s">
        <v>163</v>
      </c>
      <c r="R189" s="101" t="s">
        <v>163</v>
      </c>
      <c r="S189" s="101" t="s">
        <v>163</v>
      </c>
      <c r="T189" s="102" t="s">
        <v>163</v>
      </c>
      <c r="U189" s="77"/>
      <c r="V189" s="78"/>
      <c r="W189" s="78"/>
      <c r="X189" s="78"/>
      <c r="Y189" s="78"/>
      <c r="Z189" s="78"/>
      <c r="AA189" s="78"/>
      <c r="AB189" s="78"/>
      <c r="AC189" s="72"/>
      <c r="AD189" s="72"/>
      <c r="AE189" s="72"/>
      <c r="AF189" s="72"/>
      <c r="AG189" s="72"/>
      <c r="AH189" s="72"/>
      <c r="AI189" s="78"/>
      <c r="AJ189" s="78"/>
      <c r="AK189" s="78"/>
      <c r="AL189" s="78"/>
    </row>
    <row r="190" spans="1:38" s="60" customFormat="1" ht="19.5" customHeight="1" x14ac:dyDescent="0.3">
      <c r="A190" s="69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100" t="s">
        <v>164</v>
      </c>
      <c r="P190" s="101" t="s">
        <v>164</v>
      </c>
      <c r="Q190" s="101" t="s">
        <v>164</v>
      </c>
      <c r="R190" s="101" t="s">
        <v>164</v>
      </c>
      <c r="S190" s="101" t="s">
        <v>164</v>
      </c>
      <c r="T190" s="102" t="s">
        <v>164</v>
      </c>
      <c r="U190" s="77"/>
      <c r="V190" s="78"/>
      <c r="W190" s="78"/>
      <c r="X190" s="78"/>
      <c r="Y190" s="78"/>
      <c r="Z190" s="78"/>
      <c r="AA190" s="78"/>
      <c r="AB190" s="78"/>
      <c r="AC190" s="72"/>
      <c r="AD190" s="72"/>
      <c r="AE190" s="72"/>
      <c r="AF190" s="72"/>
      <c r="AG190" s="72"/>
      <c r="AH190" s="72"/>
      <c r="AI190" s="78"/>
      <c r="AJ190" s="78"/>
      <c r="AK190" s="78"/>
      <c r="AL190" s="78"/>
    </row>
    <row r="191" spans="1:38" s="60" customFormat="1" ht="19.5" customHeight="1" x14ac:dyDescent="0.3">
      <c r="A191" s="69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100" t="s">
        <v>165</v>
      </c>
      <c r="P191" s="101" t="s">
        <v>165</v>
      </c>
      <c r="Q191" s="101" t="s">
        <v>165</v>
      </c>
      <c r="R191" s="101" t="s">
        <v>165</v>
      </c>
      <c r="S191" s="101" t="s">
        <v>165</v>
      </c>
      <c r="T191" s="102" t="s">
        <v>165</v>
      </c>
      <c r="U191" s="77"/>
      <c r="V191" s="78"/>
      <c r="W191" s="78"/>
      <c r="X191" s="78"/>
      <c r="Y191" s="78"/>
      <c r="Z191" s="78"/>
      <c r="AA191" s="78"/>
      <c r="AB191" s="78"/>
      <c r="AC191" s="72"/>
      <c r="AD191" s="72"/>
      <c r="AE191" s="72"/>
      <c r="AF191" s="72"/>
      <c r="AG191" s="72"/>
      <c r="AH191" s="72"/>
      <c r="AI191" s="78"/>
      <c r="AJ191" s="78"/>
      <c r="AK191" s="78"/>
      <c r="AL191" s="78"/>
    </row>
    <row r="192" spans="1:38" s="60" customFormat="1" ht="107.25" customHeight="1" x14ac:dyDescent="0.3">
      <c r="A192" s="69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104" t="s">
        <v>166</v>
      </c>
      <c r="P192" s="107" t="s">
        <v>166</v>
      </c>
      <c r="Q192" s="107" t="s">
        <v>166</v>
      </c>
      <c r="R192" s="107" t="s">
        <v>166</v>
      </c>
      <c r="S192" s="107" t="s">
        <v>166</v>
      </c>
      <c r="T192" s="108" t="s">
        <v>166</v>
      </c>
      <c r="U192" s="77"/>
      <c r="V192" s="78"/>
      <c r="W192" s="78"/>
      <c r="X192" s="78"/>
      <c r="Y192" s="78"/>
      <c r="Z192" s="78"/>
      <c r="AA192" s="78"/>
      <c r="AB192" s="78"/>
      <c r="AC192" s="72"/>
      <c r="AD192" s="72"/>
      <c r="AE192" s="72"/>
      <c r="AF192" s="72"/>
      <c r="AG192" s="72"/>
      <c r="AH192" s="72"/>
      <c r="AI192" s="78"/>
      <c r="AJ192" s="78"/>
      <c r="AK192" s="78"/>
      <c r="AL192" s="78"/>
    </row>
    <row r="193" spans="1:38" s="60" customFormat="1" ht="19.5" customHeight="1" x14ac:dyDescent="0.3">
      <c r="A193" s="69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100"/>
      <c r="P193" s="101"/>
      <c r="Q193" s="101"/>
      <c r="R193" s="101"/>
      <c r="S193" s="101"/>
      <c r="T193" s="102"/>
      <c r="U193" s="77"/>
      <c r="V193" s="78"/>
      <c r="W193" s="78"/>
      <c r="X193" s="78"/>
      <c r="Y193" s="78"/>
      <c r="Z193" s="78"/>
      <c r="AA193" s="78"/>
      <c r="AB193" s="78"/>
      <c r="AC193" s="72"/>
      <c r="AD193" s="72"/>
      <c r="AE193" s="72"/>
      <c r="AF193" s="72"/>
      <c r="AG193" s="72"/>
      <c r="AH193" s="72"/>
      <c r="AI193" s="78"/>
      <c r="AJ193" s="78"/>
      <c r="AK193" s="78"/>
      <c r="AL193" s="78"/>
    </row>
    <row r="194" spans="1:38" s="60" customFormat="1" ht="19.5" customHeight="1" x14ac:dyDescent="0.3">
      <c r="A194" s="69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100"/>
      <c r="P194" s="101"/>
      <c r="Q194" s="101"/>
      <c r="R194" s="101"/>
      <c r="S194" s="101"/>
      <c r="T194" s="102"/>
      <c r="U194" s="77"/>
      <c r="V194" s="78"/>
      <c r="W194" s="78"/>
      <c r="X194" s="78"/>
      <c r="Y194" s="78"/>
      <c r="Z194" s="78"/>
      <c r="AA194" s="78"/>
      <c r="AB194" s="78"/>
      <c r="AC194" s="72"/>
      <c r="AD194" s="72"/>
      <c r="AE194" s="72"/>
      <c r="AF194" s="72"/>
      <c r="AG194" s="72"/>
      <c r="AH194" s="72"/>
      <c r="AI194" s="78"/>
      <c r="AJ194" s="78"/>
      <c r="AK194" s="78"/>
      <c r="AL194" s="78"/>
    </row>
    <row r="195" spans="1:38" s="60" customFormat="1" ht="19.5" customHeight="1" x14ac:dyDescent="0.3">
      <c r="A195" s="69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100"/>
      <c r="P195" s="101"/>
      <c r="Q195" s="101"/>
      <c r="R195" s="101"/>
      <c r="S195" s="101"/>
      <c r="T195" s="102"/>
      <c r="U195" s="77"/>
      <c r="V195" s="78"/>
      <c r="W195" s="78"/>
      <c r="X195" s="78"/>
      <c r="Y195" s="78"/>
      <c r="Z195" s="78"/>
      <c r="AA195" s="78"/>
      <c r="AB195" s="78"/>
      <c r="AC195" s="72"/>
      <c r="AD195" s="72"/>
      <c r="AE195" s="72"/>
      <c r="AF195" s="72"/>
      <c r="AG195" s="72"/>
      <c r="AH195" s="72"/>
      <c r="AI195" s="78"/>
      <c r="AJ195" s="78"/>
      <c r="AK195" s="78"/>
      <c r="AL195" s="78"/>
    </row>
    <row r="196" spans="1:38" s="60" customFormat="1" ht="19.5" customHeight="1" x14ac:dyDescent="0.3">
      <c r="A196" s="69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100"/>
      <c r="P196" s="101"/>
      <c r="Q196" s="101"/>
      <c r="R196" s="101"/>
      <c r="S196" s="101"/>
      <c r="T196" s="102"/>
      <c r="U196" s="77"/>
      <c r="V196" s="78"/>
      <c r="W196" s="78"/>
      <c r="X196" s="78"/>
      <c r="Y196" s="78"/>
      <c r="Z196" s="78"/>
      <c r="AA196" s="78"/>
      <c r="AB196" s="78"/>
      <c r="AC196" s="72"/>
      <c r="AD196" s="72"/>
      <c r="AE196" s="72"/>
      <c r="AF196" s="72"/>
      <c r="AG196" s="72"/>
      <c r="AH196" s="72"/>
      <c r="AI196" s="78"/>
      <c r="AJ196" s="78"/>
      <c r="AK196" s="78"/>
      <c r="AL196" s="78"/>
    </row>
    <row r="197" spans="1:38" s="60" customFormat="1" ht="19.5" customHeight="1" x14ac:dyDescent="0.3">
      <c r="A197" s="69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100"/>
      <c r="P197" s="101"/>
      <c r="Q197" s="101"/>
      <c r="R197" s="101"/>
      <c r="S197" s="101"/>
      <c r="T197" s="102"/>
      <c r="U197" s="77"/>
      <c r="V197" s="78"/>
      <c r="W197" s="78"/>
      <c r="X197" s="78"/>
      <c r="Y197" s="78"/>
      <c r="Z197" s="78"/>
      <c r="AA197" s="78"/>
      <c r="AB197" s="78"/>
      <c r="AC197" s="72"/>
      <c r="AD197" s="72"/>
      <c r="AE197" s="72"/>
      <c r="AF197" s="72"/>
      <c r="AG197" s="72"/>
      <c r="AH197" s="72"/>
      <c r="AI197" s="78"/>
      <c r="AJ197" s="78"/>
      <c r="AK197" s="78"/>
      <c r="AL197" s="78"/>
    </row>
    <row r="198" spans="1:38" s="60" customFormat="1" ht="19.5" customHeight="1" x14ac:dyDescent="0.3">
      <c r="A198" s="69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100"/>
      <c r="P198" s="101"/>
      <c r="Q198" s="101"/>
      <c r="R198" s="101"/>
      <c r="S198" s="101"/>
      <c r="T198" s="102"/>
      <c r="U198" s="77"/>
      <c r="V198" s="78"/>
      <c r="W198" s="78"/>
      <c r="X198" s="78"/>
      <c r="Y198" s="78"/>
      <c r="Z198" s="78"/>
      <c r="AA198" s="78"/>
      <c r="AB198" s="78"/>
      <c r="AC198" s="72"/>
      <c r="AD198" s="72"/>
      <c r="AE198" s="72"/>
      <c r="AF198" s="72"/>
      <c r="AG198" s="72"/>
      <c r="AH198" s="72"/>
      <c r="AI198" s="78"/>
      <c r="AJ198" s="78"/>
      <c r="AK198" s="78"/>
      <c r="AL198" s="78"/>
    </row>
    <row r="199" spans="1:38" s="60" customFormat="1" ht="19.5" customHeight="1" x14ac:dyDescent="0.3">
      <c r="A199" s="69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100"/>
      <c r="P199" s="101"/>
      <c r="Q199" s="101"/>
      <c r="R199" s="101"/>
      <c r="S199" s="101"/>
      <c r="T199" s="102"/>
      <c r="U199" s="77"/>
      <c r="V199" s="78"/>
      <c r="W199" s="78"/>
      <c r="X199" s="78"/>
      <c r="Y199" s="78"/>
      <c r="Z199" s="78"/>
      <c r="AA199" s="78"/>
      <c r="AB199" s="78"/>
      <c r="AC199" s="72"/>
      <c r="AD199" s="72"/>
      <c r="AE199" s="72"/>
      <c r="AF199" s="72"/>
      <c r="AG199" s="72"/>
      <c r="AH199" s="72"/>
      <c r="AI199" s="78"/>
      <c r="AJ199" s="78"/>
      <c r="AK199" s="78"/>
      <c r="AL199" s="78"/>
    </row>
    <row r="200" spans="1:38" s="60" customFormat="1" ht="19.5" customHeight="1" x14ac:dyDescent="0.3">
      <c r="A200" s="69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100"/>
      <c r="P200" s="101"/>
      <c r="Q200" s="101"/>
      <c r="R200" s="101"/>
      <c r="S200" s="101"/>
      <c r="T200" s="102"/>
      <c r="U200" s="77"/>
      <c r="V200" s="78"/>
      <c r="W200" s="78"/>
      <c r="X200" s="78"/>
      <c r="Y200" s="78"/>
      <c r="Z200" s="78"/>
      <c r="AA200" s="78"/>
      <c r="AB200" s="78"/>
      <c r="AC200" s="72"/>
      <c r="AD200" s="72"/>
      <c r="AE200" s="72"/>
      <c r="AF200" s="72"/>
      <c r="AG200" s="72"/>
      <c r="AH200" s="72"/>
      <c r="AI200" s="78"/>
      <c r="AJ200" s="78"/>
      <c r="AK200" s="78"/>
      <c r="AL200" s="78"/>
    </row>
    <row r="201" spans="1:38" s="60" customFormat="1" ht="19.5" customHeight="1" x14ac:dyDescent="0.3">
      <c r="A201" s="69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100"/>
      <c r="P201" s="101"/>
      <c r="Q201" s="101"/>
      <c r="R201" s="101"/>
      <c r="S201" s="101"/>
      <c r="T201" s="102"/>
      <c r="U201" s="77"/>
      <c r="V201" s="78"/>
      <c r="W201" s="78"/>
      <c r="X201" s="78"/>
      <c r="Y201" s="78"/>
      <c r="Z201" s="78"/>
      <c r="AA201" s="78"/>
      <c r="AB201" s="78"/>
      <c r="AC201" s="72"/>
      <c r="AD201" s="72"/>
      <c r="AE201" s="72"/>
      <c r="AF201" s="72"/>
      <c r="AG201" s="72"/>
      <c r="AH201" s="72"/>
      <c r="AI201" s="78"/>
      <c r="AJ201" s="78"/>
      <c r="AK201" s="78"/>
      <c r="AL201" s="78"/>
    </row>
    <row r="202" spans="1:38" ht="18.75" x14ac:dyDescent="0.3">
      <c r="A202" s="69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100"/>
      <c r="P202" s="101"/>
      <c r="Q202" s="101"/>
      <c r="R202" s="101"/>
      <c r="S202" s="101"/>
      <c r="T202" s="102"/>
      <c r="U202" s="77"/>
      <c r="V202" s="78"/>
      <c r="W202" s="78"/>
      <c r="X202" s="78"/>
      <c r="Y202" s="78"/>
      <c r="Z202" s="78"/>
      <c r="AA202" s="78"/>
      <c r="AB202" s="78"/>
      <c r="AC202" s="72"/>
      <c r="AD202" s="72"/>
      <c r="AE202" s="72"/>
      <c r="AF202" s="72"/>
      <c r="AG202" s="72"/>
      <c r="AH202" s="72"/>
      <c r="AI202" s="78"/>
      <c r="AJ202" s="78"/>
      <c r="AK202" s="78"/>
      <c r="AL202" s="78"/>
    </row>
    <row r="203" spans="1:38" ht="18.75" x14ac:dyDescent="0.25">
      <c r="O203" s="100"/>
      <c r="P203" s="101"/>
      <c r="Q203" s="101"/>
      <c r="R203" s="101"/>
      <c r="S203" s="101"/>
      <c r="T203" s="102"/>
    </row>
    <row r="204" spans="1:38" ht="18.75" x14ac:dyDescent="0.25">
      <c r="O204" s="100"/>
      <c r="P204" s="101"/>
      <c r="Q204" s="101"/>
      <c r="R204" s="101"/>
      <c r="S204" s="101"/>
      <c r="T204" s="102"/>
    </row>
    <row r="205" spans="1:38" ht="18.75" x14ac:dyDescent="0.25">
      <c r="O205" s="100"/>
      <c r="P205" s="101"/>
      <c r="Q205" s="101"/>
      <c r="R205" s="101"/>
      <c r="S205" s="101"/>
      <c r="T205" s="102"/>
    </row>
    <row r="206" spans="1:38" ht="18.75" x14ac:dyDescent="0.25">
      <c r="O206" s="100"/>
      <c r="P206" s="101"/>
      <c r="Q206" s="101"/>
      <c r="R206" s="101"/>
      <c r="S206" s="101"/>
      <c r="T206" s="102"/>
    </row>
    <row r="207" spans="1:38" ht="18.75" x14ac:dyDescent="0.25">
      <c r="O207" s="100"/>
      <c r="P207" s="101"/>
      <c r="Q207" s="101"/>
      <c r="R207" s="101"/>
      <c r="S207" s="101"/>
      <c r="T207" s="102"/>
    </row>
    <row r="208" spans="1:38" ht="18.75" x14ac:dyDescent="0.25">
      <c r="O208" s="100"/>
      <c r="P208" s="101"/>
      <c r="Q208" s="101"/>
      <c r="R208" s="101"/>
      <c r="S208" s="101"/>
      <c r="T208" s="102"/>
    </row>
    <row r="209" spans="1:20" ht="18.75" x14ac:dyDescent="0.25">
      <c r="O209" s="100"/>
      <c r="P209" s="101"/>
      <c r="Q209" s="101"/>
      <c r="R209" s="101"/>
      <c r="S209" s="101"/>
      <c r="T209" s="102"/>
    </row>
    <row r="210" spans="1:20" ht="18.75" x14ac:dyDescent="0.25">
      <c r="O210" s="100"/>
      <c r="P210" s="101"/>
      <c r="Q210" s="101"/>
      <c r="R210" s="101"/>
      <c r="S210" s="101"/>
      <c r="T210" s="102"/>
    </row>
    <row r="211" spans="1:20" ht="18.75" x14ac:dyDescent="0.25">
      <c r="O211" s="100"/>
      <c r="P211" s="101"/>
      <c r="Q211" s="101"/>
      <c r="R211" s="101"/>
      <c r="S211" s="101"/>
      <c r="T211" s="102"/>
    </row>
    <row r="212" spans="1:20" ht="18.75" x14ac:dyDescent="0.25">
      <c r="O212" s="100"/>
      <c r="P212" s="101"/>
      <c r="Q212" s="101"/>
      <c r="R212" s="101"/>
      <c r="S212" s="101"/>
      <c r="T212" s="102"/>
    </row>
    <row r="213" spans="1:20" ht="18.75" x14ac:dyDescent="0.25">
      <c r="O213" s="100"/>
      <c r="P213" s="101"/>
      <c r="Q213" s="101"/>
      <c r="R213" s="101"/>
      <c r="S213" s="101"/>
      <c r="T213" s="102"/>
    </row>
    <row r="214" spans="1:20" ht="18.75" x14ac:dyDescent="0.25">
      <c r="O214" s="100"/>
      <c r="P214" s="101"/>
      <c r="Q214" s="101"/>
      <c r="R214" s="101"/>
      <c r="S214" s="101"/>
      <c r="T214" s="102"/>
    </row>
    <row r="215" spans="1:20" ht="18.75" x14ac:dyDescent="0.25">
      <c r="O215" s="100"/>
      <c r="P215" s="101"/>
      <c r="Q215" s="101"/>
      <c r="R215" s="101"/>
      <c r="S215" s="101"/>
      <c r="T215" s="102"/>
    </row>
    <row r="216" spans="1:20" ht="18.75" x14ac:dyDescent="0.25">
      <c r="O216" s="100"/>
      <c r="P216" s="101"/>
      <c r="Q216" s="101"/>
      <c r="R216" s="101"/>
      <c r="S216" s="101"/>
      <c r="T216" s="102"/>
    </row>
    <row r="218" spans="1:20" x14ac:dyDescent="0.25">
      <c r="A218" s="96" t="s">
        <v>101</v>
      </c>
      <c r="B218" s="96"/>
      <c r="C218" s="96"/>
      <c r="D218" s="96"/>
      <c r="E218" s="96"/>
      <c r="F218" s="96"/>
      <c r="G218" s="28"/>
    </row>
    <row r="219" spans="1:20" x14ac:dyDescent="0.25">
      <c r="A219" s="96"/>
      <c r="B219" s="96"/>
      <c r="C219" s="96" t="s">
        <v>92</v>
      </c>
      <c r="D219" s="96" t="s">
        <v>93</v>
      </c>
      <c r="E219" s="96" t="s">
        <v>94</v>
      </c>
      <c r="F219" s="96" t="s">
        <v>95</v>
      </c>
      <c r="G219" s="28"/>
    </row>
    <row r="220" spans="1:20" x14ac:dyDescent="0.25">
      <c r="A220" s="97" t="s">
        <v>96</v>
      </c>
      <c r="B220" s="97" t="s">
        <v>135</v>
      </c>
      <c r="C220" s="97">
        <v>50</v>
      </c>
      <c r="D220" s="97">
        <v>59.5</v>
      </c>
      <c r="E220" s="97">
        <v>59.5</v>
      </c>
      <c r="F220" s="97">
        <v>59.5</v>
      </c>
    </row>
    <row r="221" spans="1:20" x14ac:dyDescent="0.25">
      <c r="A221" s="97"/>
      <c r="B221" s="97" t="s">
        <v>29</v>
      </c>
      <c r="C221" s="97">
        <v>34</v>
      </c>
      <c r="D221" s="97">
        <v>40.5</v>
      </c>
      <c r="E221" s="97">
        <v>40.5</v>
      </c>
      <c r="F221" s="97">
        <v>100</v>
      </c>
    </row>
    <row r="222" spans="1:20" x14ac:dyDescent="0.25">
      <c r="A222" s="97"/>
      <c r="B222" s="97" t="s">
        <v>8</v>
      </c>
      <c r="C222" s="97">
        <v>84</v>
      </c>
      <c r="D222" s="97">
        <v>100</v>
      </c>
      <c r="E222" s="97">
        <v>100</v>
      </c>
      <c r="F222" s="97"/>
    </row>
    <row r="223" spans="1:20" x14ac:dyDescent="0.25">
      <c r="A223" s="96"/>
      <c r="B223" s="96"/>
      <c r="C223" s="96"/>
      <c r="D223" s="96"/>
      <c r="E223" s="96"/>
      <c r="F223" s="96"/>
    </row>
    <row r="224" spans="1:20" x14ac:dyDescent="0.25">
      <c r="A224" s="96"/>
      <c r="B224" s="96"/>
      <c r="C224" s="96"/>
      <c r="D224" s="96"/>
      <c r="E224" s="96"/>
      <c r="F224" s="96"/>
    </row>
    <row r="225" spans="1:6" x14ac:dyDescent="0.25">
      <c r="A225" s="96"/>
      <c r="B225" s="96"/>
      <c r="C225" s="96"/>
      <c r="D225" s="96"/>
      <c r="E225" s="96"/>
      <c r="F225" s="96"/>
    </row>
    <row r="226" spans="1:6" x14ac:dyDescent="0.25">
      <c r="A226" s="98" t="s">
        <v>136</v>
      </c>
      <c r="B226" s="98"/>
      <c r="C226" s="98"/>
      <c r="D226" s="98"/>
      <c r="E226" s="98"/>
      <c r="F226" s="98"/>
    </row>
    <row r="227" spans="1:6" x14ac:dyDescent="0.25">
      <c r="A227" s="96"/>
      <c r="B227" s="96"/>
      <c r="C227" s="96" t="s">
        <v>92</v>
      </c>
      <c r="D227" s="96" t="s">
        <v>93</v>
      </c>
      <c r="E227" s="96" t="s">
        <v>94</v>
      </c>
      <c r="F227" s="96" t="s">
        <v>95</v>
      </c>
    </row>
    <row r="228" spans="1:6" x14ac:dyDescent="0.25">
      <c r="A228" s="96" t="s">
        <v>96</v>
      </c>
      <c r="B228" s="96" t="s">
        <v>135</v>
      </c>
      <c r="C228" s="96">
        <v>60</v>
      </c>
      <c r="D228" s="96">
        <v>71.400000000000006</v>
      </c>
      <c r="E228" s="96">
        <v>71.400000000000006</v>
      </c>
      <c r="F228" s="96">
        <v>71.400000000000006</v>
      </c>
    </row>
    <row r="229" spans="1:6" x14ac:dyDescent="0.25">
      <c r="A229" s="96"/>
      <c r="B229" s="96" t="s">
        <v>29</v>
      </c>
      <c r="C229" s="96">
        <v>24</v>
      </c>
      <c r="D229" s="96">
        <v>28.6</v>
      </c>
      <c r="E229" s="96">
        <v>28.6</v>
      </c>
      <c r="F229" s="96">
        <v>100</v>
      </c>
    </row>
    <row r="230" spans="1:6" x14ac:dyDescent="0.25">
      <c r="A230" s="96"/>
      <c r="B230" s="96" t="s">
        <v>8</v>
      </c>
      <c r="C230" s="96">
        <v>84</v>
      </c>
      <c r="D230" s="96">
        <v>100</v>
      </c>
      <c r="E230" s="96">
        <v>100</v>
      </c>
      <c r="F230" s="96"/>
    </row>
    <row r="231" spans="1:6" x14ac:dyDescent="0.25">
      <c r="A231" s="96"/>
      <c r="B231" s="96"/>
      <c r="C231" s="96"/>
      <c r="D231" s="96"/>
      <c r="E231" s="96"/>
      <c r="F231" s="96"/>
    </row>
    <row r="232" spans="1:6" x14ac:dyDescent="0.25">
      <c r="A232" s="96"/>
      <c r="B232" s="96"/>
      <c r="C232" s="96"/>
      <c r="D232" s="96"/>
      <c r="E232" s="96"/>
      <c r="F232" s="96"/>
    </row>
    <row r="233" spans="1:6" x14ac:dyDescent="0.25">
      <c r="A233" s="96"/>
      <c r="B233" s="96"/>
      <c r="C233" s="96"/>
      <c r="D233" s="96"/>
      <c r="E233" s="96"/>
      <c r="F233" s="96"/>
    </row>
    <row r="234" spans="1:6" x14ac:dyDescent="0.25">
      <c r="A234" s="96" t="s">
        <v>137</v>
      </c>
      <c r="B234" s="96"/>
      <c r="C234" s="96"/>
      <c r="D234" s="96"/>
      <c r="E234" s="96"/>
      <c r="F234" s="96"/>
    </row>
    <row r="235" spans="1:6" x14ac:dyDescent="0.25">
      <c r="A235" s="96"/>
      <c r="B235" s="96"/>
      <c r="C235" s="96" t="s">
        <v>92</v>
      </c>
      <c r="D235" s="96" t="s">
        <v>93</v>
      </c>
      <c r="E235" s="96" t="s">
        <v>94</v>
      </c>
      <c r="F235" s="96" t="s">
        <v>95</v>
      </c>
    </row>
    <row r="236" spans="1:6" x14ac:dyDescent="0.25">
      <c r="A236" s="96" t="s">
        <v>96</v>
      </c>
      <c r="B236" s="96" t="s">
        <v>135</v>
      </c>
      <c r="C236" s="96">
        <v>83</v>
      </c>
      <c r="D236" s="96">
        <v>98.8</v>
      </c>
      <c r="E236" s="96">
        <v>98.8</v>
      </c>
      <c r="F236" s="96">
        <v>98.8</v>
      </c>
    </row>
    <row r="237" spans="1:6" x14ac:dyDescent="0.25">
      <c r="A237" s="96"/>
      <c r="B237" s="96" t="s">
        <v>29</v>
      </c>
      <c r="C237" s="96">
        <v>1</v>
      </c>
      <c r="D237" s="96">
        <v>1.2</v>
      </c>
      <c r="E237" s="96">
        <v>1.2</v>
      </c>
      <c r="F237" s="96">
        <v>100</v>
      </c>
    </row>
    <row r="238" spans="1:6" x14ac:dyDescent="0.25">
      <c r="A238" s="96"/>
      <c r="B238" s="96" t="s">
        <v>8</v>
      </c>
      <c r="C238" s="96">
        <v>84</v>
      </c>
      <c r="D238" s="96">
        <v>100</v>
      </c>
      <c r="E238" s="96">
        <v>100</v>
      </c>
      <c r="F238" s="96"/>
    </row>
    <row r="239" spans="1:6" x14ac:dyDescent="0.25">
      <c r="A239" s="96"/>
      <c r="B239" s="96"/>
      <c r="C239" s="96"/>
      <c r="D239" s="96"/>
      <c r="E239" s="96"/>
      <c r="F239" s="96"/>
    </row>
    <row r="240" spans="1:6" x14ac:dyDescent="0.25">
      <c r="A240" s="96"/>
      <c r="B240" s="96"/>
      <c r="C240" s="96"/>
      <c r="D240" s="96"/>
      <c r="E240" s="96"/>
      <c r="F240" s="96"/>
    </row>
    <row r="241" spans="1:6" x14ac:dyDescent="0.25">
      <c r="A241" s="96"/>
      <c r="B241" s="96"/>
      <c r="C241" s="96"/>
      <c r="D241" s="96"/>
      <c r="E241" s="96"/>
      <c r="F241" s="96"/>
    </row>
    <row r="242" spans="1:6" x14ac:dyDescent="0.25">
      <c r="A242" s="96" t="s">
        <v>138</v>
      </c>
      <c r="B242" s="96"/>
      <c r="C242" s="96"/>
      <c r="D242" s="96"/>
      <c r="E242" s="96"/>
      <c r="F242" s="96"/>
    </row>
    <row r="243" spans="1:6" x14ac:dyDescent="0.25">
      <c r="A243" s="96"/>
      <c r="B243" s="96"/>
      <c r="C243" s="96" t="s">
        <v>92</v>
      </c>
      <c r="D243" s="96" t="s">
        <v>93</v>
      </c>
      <c r="E243" s="96" t="s">
        <v>94</v>
      </c>
      <c r="F243" s="96" t="s">
        <v>95</v>
      </c>
    </row>
    <row r="244" spans="1:6" x14ac:dyDescent="0.25">
      <c r="A244" s="99" t="s">
        <v>96</v>
      </c>
      <c r="B244" s="99"/>
      <c r="C244" s="99">
        <v>1</v>
      </c>
      <c r="D244" s="99">
        <v>1.2</v>
      </c>
      <c r="E244" s="99">
        <v>1.2</v>
      </c>
      <c r="F244" s="99">
        <v>1.2</v>
      </c>
    </row>
    <row r="245" spans="1:6" x14ac:dyDescent="0.25">
      <c r="A245" s="99"/>
      <c r="B245" s="99" t="s">
        <v>135</v>
      </c>
      <c r="C245" s="99">
        <v>74</v>
      </c>
      <c r="D245" s="99">
        <v>88.1</v>
      </c>
      <c r="E245" s="99">
        <v>88.1</v>
      </c>
      <c r="F245" s="99">
        <v>89.3</v>
      </c>
    </row>
    <row r="246" spans="1:6" x14ac:dyDescent="0.25">
      <c r="A246" s="99"/>
      <c r="B246" s="99" t="s">
        <v>29</v>
      </c>
      <c r="C246" s="99">
        <v>9</v>
      </c>
      <c r="D246" s="99">
        <v>10.7</v>
      </c>
      <c r="E246" s="99">
        <v>10.7</v>
      </c>
      <c r="F246" s="99">
        <v>100</v>
      </c>
    </row>
    <row r="247" spans="1:6" x14ac:dyDescent="0.25">
      <c r="A247" s="96"/>
      <c r="B247" s="96" t="s">
        <v>8</v>
      </c>
      <c r="C247" s="96">
        <v>84</v>
      </c>
      <c r="D247" s="96">
        <v>100</v>
      </c>
      <c r="E247" s="96">
        <v>100</v>
      </c>
      <c r="F247" s="96"/>
    </row>
    <row r="248" spans="1:6" x14ac:dyDescent="0.25">
      <c r="A248" s="96"/>
      <c r="B248" s="96"/>
      <c r="C248" s="96"/>
      <c r="D248" s="96"/>
      <c r="E248" s="96"/>
      <c r="F248" s="96"/>
    </row>
    <row r="249" spans="1:6" x14ac:dyDescent="0.25">
      <c r="A249" s="96"/>
      <c r="B249" s="96"/>
      <c r="C249" s="96"/>
      <c r="D249" s="96"/>
      <c r="E249" s="96"/>
      <c r="F249" s="96"/>
    </row>
    <row r="250" spans="1:6" x14ac:dyDescent="0.25">
      <c r="A250" s="96"/>
      <c r="B250" s="96"/>
      <c r="C250" s="96"/>
      <c r="D250" s="96"/>
      <c r="E250" s="96"/>
      <c r="F250" s="96"/>
    </row>
    <row r="251" spans="1:6" x14ac:dyDescent="0.25">
      <c r="A251" s="96" t="s">
        <v>139</v>
      </c>
      <c r="B251" s="96"/>
      <c r="C251" s="96"/>
      <c r="D251" s="96"/>
      <c r="E251" s="96"/>
      <c r="F251" s="96"/>
    </row>
    <row r="252" spans="1:6" x14ac:dyDescent="0.25">
      <c r="A252" s="96"/>
      <c r="B252" s="96"/>
      <c r="C252" s="96" t="s">
        <v>92</v>
      </c>
      <c r="D252" s="96" t="s">
        <v>93</v>
      </c>
      <c r="E252" s="96" t="s">
        <v>94</v>
      </c>
      <c r="F252" s="96" t="s">
        <v>95</v>
      </c>
    </row>
    <row r="253" spans="1:6" x14ac:dyDescent="0.25">
      <c r="A253" s="96" t="s">
        <v>96</v>
      </c>
      <c r="B253" s="96" t="s">
        <v>135</v>
      </c>
      <c r="C253" s="96">
        <v>12</v>
      </c>
      <c r="D253" s="96">
        <v>14.3</v>
      </c>
      <c r="E253" s="96">
        <v>14.3</v>
      </c>
      <c r="F253" s="96">
        <v>14.3</v>
      </c>
    </row>
    <row r="254" spans="1:6" x14ac:dyDescent="0.25">
      <c r="A254" s="96"/>
      <c r="B254" s="96" t="s">
        <v>29</v>
      </c>
      <c r="C254" s="96">
        <v>72</v>
      </c>
      <c r="D254" s="96">
        <v>85.7</v>
      </c>
      <c r="E254" s="96">
        <v>85.7</v>
      </c>
      <c r="F254" s="96">
        <v>100</v>
      </c>
    </row>
    <row r="255" spans="1:6" x14ac:dyDescent="0.25">
      <c r="A255" s="96"/>
      <c r="B255" s="96" t="s">
        <v>8</v>
      </c>
      <c r="C255" s="96">
        <v>84</v>
      </c>
      <c r="D255" s="96">
        <v>100</v>
      </c>
      <c r="E255" s="96">
        <v>100</v>
      </c>
      <c r="F255" s="96"/>
    </row>
  </sheetData>
  <sheetProtection sheet="1" objects="1" scenarios="1"/>
  <mergeCells count="125">
    <mergeCell ref="A49:U49"/>
    <mergeCell ref="B50:U50"/>
    <mergeCell ref="B51:U51"/>
    <mergeCell ref="V47:AA48"/>
    <mergeCell ref="AC47:AH48"/>
    <mergeCell ref="A23:U23"/>
    <mergeCell ref="A1:AE1"/>
    <mergeCell ref="A6:AL6"/>
    <mergeCell ref="A7:AL7"/>
    <mergeCell ref="A8:AL8"/>
    <mergeCell ref="AI47:AL48"/>
    <mergeCell ref="V73:AA74"/>
    <mergeCell ref="AC73:AH74"/>
    <mergeCell ref="AI73:AL74"/>
    <mergeCell ref="B74:C74"/>
    <mergeCell ref="B52:U52"/>
    <mergeCell ref="B53:U53"/>
    <mergeCell ref="B54:U54"/>
    <mergeCell ref="A57:U57"/>
    <mergeCell ref="G60:K60"/>
    <mergeCell ref="G61:K61"/>
    <mergeCell ref="G62:K62"/>
    <mergeCell ref="G63:K63"/>
    <mergeCell ref="G64:K64"/>
    <mergeCell ref="G65:K65"/>
    <mergeCell ref="B66:U66"/>
    <mergeCell ref="L59:M59"/>
    <mergeCell ref="L65:M65"/>
    <mergeCell ref="L60:M60"/>
    <mergeCell ref="L61:M61"/>
    <mergeCell ref="L62:M62"/>
    <mergeCell ref="L63:M63"/>
    <mergeCell ref="L64:M64"/>
    <mergeCell ref="AC89:AH90"/>
    <mergeCell ref="AI89:AL90"/>
    <mergeCell ref="O92:U92"/>
    <mergeCell ref="A100:M100"/>
    <mergeCell ref="A101:F101"/>
    <mergeCell ref="V89:AA90"/>
    <mergeCell ref="O93:U93"/>
    <mergeCell ref="A102:F102"/>
    <mergeCell ref="A75:U75"/>
    <mergeCell ref="B76:U76"/>
    <mergeCell ref="B78:U78"/>
    <mergeCell ref="B79:U79"/>
    <mergeCell ref="A82:M82"/>
    <mergeCell ref="B77:U77"/>
    <mergeCell ref="AI155:AL156"/>
    <mergeCell ref="B157:U157"/>
    <mergeCell ref="B158:U158"/>
    <mergeCell ref="B159:U159"/>
    <mergeCell ref="V155:AA156"/>
    <mergeCell ref="AC155:AH156"/>
    <mergeCell ref="A137:M137"/>
    <mergeCell ref="A103:F103"/>
    <mergeCell ref="V107:AA108"/>
    <mergeCell ref="AC107:AH108"/>
    <mergeCell ref="AI107:AL108"/>
    <mergeCell ref="O110:U110"/>
    <mergeCell ref="A119:M119"/>
    <mergeCell ref="V132:AA133"/>
    <mergeCell ref="AC132:AH133"/>
    <mergeCell ref="A147:E147"/>
    <mergeCell ref="A148:E148"/>
    <mergeCell ref="A153:E153"/>
    <mergeCell ref="A154:E154"/>
    <mergeCell ref="AI132:AL133"/>
    <mergeCell ref="O135:U135"/>
    <mergeCell ref="O136:U136"/>
    <mergeCell ref="O111:U111"/>
    <mergeCell ref="A175:M175"/>
    <mergeCell ref="B162:U162"/>
    <mergeCell ref="B163:U163"/>
    <mergeCell ref="B164:U164"/>
    <mergeCell ref="B167:U167"/>
    <mergeCell ref="B169:U169"/>
    <mergeCell ref="B165:U165"/>
    <mergeCell ref="B166:U166"/>
    <mergeCell ref="B168:U168"/>
    <mergeCell ref="B160:U160"/>
    <mergeCell ref="B161:U161"/>
    <mergeCell ref="O137:U137"/>
    <mergeCell ref="O190:T190"/>
    <mergeCell ref="O191:T191"/>
    <mergeCell ref="O192:T192"/>
    <mergeCell ref="O193:T193"/>
    <mergeCell ref="O194:T194"/>
    <mergeCell ref="O177:T177"/>
    <mergeCell ref="O178:T178"/>
    <mergeCell ref="O179:T179"/>
    <mergeCell ref="O180:T180"/>
    <mergeCell ref="O189:T189"/>
    <mergeCell ref="O186:T186"/>
    <mergeCell ref="O187:T187"/>
    <mergeCell ref="O188:T188"/>
    <mergeCell ref="O181:T181"/>
    <mergeCell ref="O182:T182"/>
    <mergeCell ref="O183:T183"/>
    <mergeCell ref="O184:T184"/>
    <mergeCell ref="O185:T185"/>
    <mergeCell ref="O176:T176"/>
    <mergeCell ref="B170:U170"/>
    <mergeCell ref="B171:U171"/>
    <mergeCell ref="O200:T200"/>
    <mergeCell ref="O201:T201"/>
    <mergeCell ref="O202:T202"/>
    <mergeCell ref="O203:T203"/>
    <mergeCell ref="O204:T204"/>
    <mergeCell ref="O195:T195"/>
    <mergeCell ref="O196:T196"/>
    <mergeCell ref="O197:T197"/>
    <mergeCell ref="O198:T198"/>
    <mergeCell ref="O199:T199"/>
    <mergeCell ref="O215:T215"/>
    <mergeCell ref="O216:T216"/>
    <mergeCell ref="O210:T210"/>
    <mergeCell ref="O211:T211"/>
    <mergeCell ref="O212:T212"/>
    <mergeCell ref="O213:T213"/>
    <mergeCell ref="O214:T214"/>
    <mergeCell ref="O205:T205"/>
    <mergeCell ref="O206:T206"/>
    <mergeCell ref="O207:T207"/>
    <mergeCell ref="O208:T208"/>
    <mergeCell ref="O209:T209"/>
  </mergeCells>
  <pageMargins left="0.7" right="0.7" top="0.75" bottom="0.75" header="0.3" footer="0.3"/>
  <pageSetup paperSize="9"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cp:lastPrinted>2020-11-11T12:57:17Z</cp:lastPrinted>
  <dcterms:created xsi:type="dcterms:W3CDTF">2014-10-08T09:45:39Z</dcterms:created>
  <dcterms:modified xsi:type="dcterms:W3CDTF">2021-09-13T08:08:19Z</dcterms:modified>
</cp:coreProperties>
</file>