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21\"/>
    </mc:Choice>
  </mc:AlternateContent>
  <bookViews>
    <workbookView xWindow="0" yWindow="0" windowWidth="17970" windowHeight="8910"/>
  </bookViews>
  <sheets>
    <sheet name="Prácticum Trabajo Social" sheetId="1" r:id="rId1"/>
  </sheets>
  <definedNames>
    <definedName name="_xlnm.Print_Area" localSheetId="0">'Prácticum Trabajo Social'!$A$1:$T$65</definedName>
  </definedNames>
  <calcPr calcId="152511"/>
</workbook>
</file>

<file path=xl/calcChain.xml><?xml version="1.0" encoding="utf-8"?>
<calcChain xmlns="http://schemas.openxmlformats.org/spreadsheetml/2006/main">
  <c r="R53" i="1" l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B47" i="1"/>
  <c r="B48" i="1"/>
  <c r="B49" i="1"/>
  <c r="B50" i="1"/>
  <c r="B51" i="1"/>
  <c r="B52" i="1"/>
  <c r="B53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O37" i="1"/>
  <c r="O36" i="1"/>
  <c r="O35" i="1"/>
  <c r="O34" i="1"/>
  <c r="O33" i="1"/>
  <c r="O32" i="1"/>
  <c r="O31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B32" i="1"/>
  <c r="B33" i="1"/>
  <c r="B34" i="1"/>
  <c r="B35" i="1"/>
  <c r="B36" i="1"/>
  <c r="B37" i="1"/>
  <c r="B31" i="1"/>
  <c r="H53" i="1" l="1"/>
  <c r="J53" i="1" s="1"/>
  <c r="H49" i="1"/>
  <c r="H52" i="1"/>
  <c r="L52" i="1" s="1"/>
  <c r="H48" i="1"/>
  <c r="L48" i="1" s="1"/>
  <c r="H35" i="1"/>
  <c r="L35" i="1" s="1"/>
  <c r="H37" i="1"/>
  <c r="H33" i="1"/>
  <c r="L33" i="1" s="1"/>
  <c r="H31" i="1"/>
  <c r="L31" i="1" s="1"/>
  <c r="H34" i="1"/>
  <c r="J34" i="1" s="1"/>
  <c r="H36" i="1"/>
  <c r="H32" i="1"/>
  <c r="J32" i="1" s="1"/>
  <c r="H51" i="1"/>
  <c r="J51" i="1" s="1"/>
  <c r="H47" i="1"/>
  <c r="J47" i="1" s="1"/>
  <c r="H50" i="1"/>
  <c r="J31" i="1"/>
  <c r="K31" i="1"/>
  <c r="N31" i="1"/>
  <c r="I32" i="1"/>
  <c r="K32" i="1"/>
  <c r="L32" i="1"/>
  <c r="M32" i="1"/>
  <c r="I33" i="1"/>
  <c r="J33" i="1"/>
  <c r="K33" i="1"/>
  <c r="M33" i="1"/>
  <c r="N33" i="1"/>
  <c r="I34" i="1"/>
  <c r="M34" i="1"/>
  <c r="K35" i="1"/>
  <c r="I36" i="1"/>
  <c r="J36" i="1"/>
  <c r="K36" i="1"/>
  <c r="L36" i="1"/>
  <c r="M36" i="1"/>
  <c r="N36" i="1"/>
  <c r="I37" i="1"/>
  <c r="J37" i="1"/>
  <c r="K37" i="1"/>
  <c r="L37" i="1"/>
  <c r="M37" i="1"/>
  <c r="N37" i="1"/>
  <c r="I47" i="1"/>
  <c r="M47" i="1"/>
  <c r="J48" i="1"/>
  <c r="K48" i="1"/>
  <c r="N48" i="1"/>
  <c r="I49" i="1"/>
  <c r="J49" i="1"/>
  <c r="K49" i="1"/>
  <c r="L49" i="1"/>
  <c r="M49" i="1"/>
  <c r="N49" i="1"/>
  <c r="I50" i="1"/>
  <c r="J50" i="1"/>
  <c r="K50" i="1"/>
  <c r="L50" i="1"/>
  <c r="M50" i="1"/>
  <c r="N50" i="1"/>
  <c r="I51" i="1"/>
  <c r="L51" i="1"/>
  <c r="M51" i="1"/>
  <c r="I52" i="1"/>
  <c r="J52" i="1"/>
  <c r="K52" i="1"/>
  <c r="M52" i="1"/>
  <c r="N52" i="1"/>
  <c r="I53" i="1"/>
  <c r="M53" i="1"/>
  <c r="L53" i="1" l="1"/>
  <c r="L47" i="1"/>
  <c r="N35" i="1"/>
  <c r="J35" i="1"/>
  <c r="L34" i="1"/>
  <c r="K53" i="1"/>
  <c r="K51" i="1"/>
  <c r="M48" i="1"/>
  <c r="I48" i="1"/>
  <c r="K47" i="1"/>
  <c r="M35" i="1"/>
  <c r="I35" i="1"/>
  <c r="K34" i="1"/>
  <c r="M31" i="1"/>
  <c r="I31" i="1"/>
  <c r="N53" i="1"/>
  <c r="N51" i="1"/>
  <c r="N47" i="1"/>
  <c r="N34" i="1"/>
  <c r="N32" i="1"/>
</calcChain>
</file>

<file path=xl/sharedStrings.xml><?xml version="1.0" encoding="utf-8"?>
<sst xmlns="http://schemas.openxmlformats.org/spreadsheetml/2006/main" count="101" uniqueCount="73">
  <si>
    <t>7. Estoy satisfecho/a con la asignatura de Prácticas. :</t>
  </si>
  <si>
    <t>6. En el período de Prácticas he tenido oportunidad de realizar distintas actividades que me permitieran alcanzar las competencias planificadas en la asignatura. :</t>
  </si>
  <si>
    <t>5. Mi relación con el equipo de profesionales del centro de prácticas ha sido adecuada. :</t>
  </si>
  <si>
    <t>4. Las tutoras y tutores de los centros de prácticas me han orientado y asesorado en relación a las competencias en el ámbito de prácticas correspondiente. :</t>
  </si>
  <si>
    <t>3. He hecho un uso adecuado de las tutorías para resolver las dudas que me iban surgiendo durante el desarrollo de las Prácticas. :</t>
  </si>
  <si>
    <t>2. He recibido una orientación adecuada durante el desarrollo de las Prácticas. :</t>
  </si>
  <si>
    <t>1. Considero adecuada la información que aparece en la web de la Facultad en relación a la Guía de Instituciones de Bienestar, sobre los centros colaboradores para la realización de prácticas externas :</t>
  </si>
  <si>
    <t>Moda</t>
  </si>
  <si>
    <t>Mediana</t>
  </si>
  <si>
    <t>Desv. Típica</t>
  </si>
  <si>
    <t>Media</t>
  </si>
  <si>
    <t>ns/nc</t>
  </si>
  <si>
    <t>TOTAL</t>
  </si>
  <si>
    <t>DESARROLLO DE LAS PRÁCTICAS:</t>
  </si>
  <si>
    <t>MEDIDAS ESTADÍSTICAS</t>
  </si>
  <si>
    <t>FRECUENCIAS RELATIVAS</t>
  </si>
  <si>
    <t>FRECUENCIAS ABSOLUTAS</t>
  </si>
  <si>
    <t>7. Considero adecuado el sistema de evaluación de las Prácticas. :</t>
  </si>
  <si>
    <t>6. Considero adecuados la metodología e instrumentos utilizados en el desarrollo de las Prácticas por parte de los profesores responsables de la asignatura. :</t>
  </si>
  <si>
    <t>5. Estoy satisfecho/a con la asignación tutor/a-alumno/a utilizado para el desarrollo de las Prácticas. :</t>
  </si>
  <si>
    <t>4. Considero que el tiempo de duración del período de prácticas es suficiente para alcanzar las competencias propuestas. :</t>
  </si>
  <si>
    <t>'3. Los créditos asignados a las asignaturas de Prácticas guardan proporción con el tiempo necesario para superarlas (considerando horas de asistencia, realización de trabajos, estudio personal, etc.).' :</t>
  </si>
  <si>
    <t>2. Considero adecuadas las competencias que debe conseguir un estudiantes con el desarrollo de las Prácticas. :</t>
  </si>
  <si>
    <t xml:space="preserve">1. La guía docente del Prácticum me ha resultado útil para el desarrollo adecuado de la asignatura. </t>
  </si>
  <si>
    <t>PLANIFICACIÓN DE LAS PRÁCTICAS:</t>
  </si>
  <si>
    <t>Valore los siguientes ítems de 1 a 5 según su grado de acuerdo:</t>
  </si>
  <si>
    <t>Servicio de Planificación y Evaluación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</si>
  <si>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</si>
  <si>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Total</t>
  </si>
  <si>
    <t>Frecuencias</t>
  </si>
  <si>
    <t>Notas</t>
  </si>
  <si>
    <t>Salida creada</t>
  </si>
  <si>
    <t>Comentarios</t>
  </si>
  <si>
    <t>Entrada</t>
  </si>
  <si>
    <t>Datos</t>
  </si>
  <si>
    <t>Filtro</t>
  </si>
  <si>
    <t>&lt;ninguno&gt;</t>
  </si>
  <si>
    <t>Ponderación</t>
  </si>
  <si>
    <t>Segmentar archivo</t>
  </si>
  <si>
    <t>N de filas en el archivo de datos de trabajo</t>
  </si>
  <si>
    <t>Manejo de valores perdidos</t>
  </si>
  <si>
    <t>Definición de perdidos</t>
  </si>
  <si>
    <t>Los valores perdidos definidos por el usuario se tratan como perdidos.</t>
  </si>
  <si>
    <t>Casos utilizados</t>
  </si>
  <si>
    <t>Las estadísticas se basan en todos los casos con datos válidos.</t>
  </si>
  <si>
    <t>Sintaxis</t>
  </si>
  <si>
    <t xml:space="preserve">  /ORDER=ANALYSIS.</t>
  </si>
  <si>
    <t>Recursos</t>
  </si>
  <si>
    <t>Tiempo de procesador</t>
  </si>
  <si>
    <t>Tiempo transcurrido</t>
  </si>
  <si>
    <t>Estadísticos</t>
  </si>
  <si>
    <t xml:space="preserve">Observaciones/Sugerencias: </t>
  </si>
  <si>
    <t>N</t>
  </si>
  <si>
    <t>Válido</t>
  </si>
  <si>
    <t>Perdidos</t>
  </si>
  <si>
    <t>NS/NC</t>
  </si>
  <si>
    <t>[1. La guía docente del Prácticum me ha resultado útil para el desarrollo adecuado de la asignatura. ] PLANIFICACIÓN DE LAS PRÁCTICAS:  Valora de 1 a 5, recordando que: 1 = "Muy en desacuerdo", 2 = "En desacuerdo", 3 = "Ni en desacuerdo ni de acuerdo"</t>
  </si>
  <si>
    <t>[2. Considero adecuadas las competencias que debe conseguir un estudiantes con el desarrollo de las Prácticas. ] PLANIFICACIÓN DE LAS PRÁCTICAS:  Valora de 1 a 5, recordando que: 1 = "Muy en desacuerdo", 2 = "En desacuerdo", 3 = "Ni en desacuerdo ni de</t>
  </si>
  <si>
    <t>[3. Los créditos asignados a las asignaturas de Prácticas guardan proporción con el tiempo necesario para superarlas (considerando horas de asistencia, realización de trabajos, estudio personal, etc.).] PLANIFICACIÓN DE LAS PRÁCTICAS:  Valora de 1 a</t>
  </si>
  <si>
    <t>[4. Considero que el tiempo de duración del período de prácticas es suficiente para alcanzar las competencias propuestas. ] PLANIFICACIÓN DE LAS PRÁCTICAS:  Valora de 1 a 5, recordando que: 1 = "Muy en desacuerdo", 2 = "En desacuerdo", 3 = "Ni en desa</t>
  </si>
  <si>
    <t>[5. Estoy satisfecho/a con la asignación tutor/a-alumno/a utilizado para el desarrollo de las Prácticas. ] PLANIFICACIÓN DE LAS PRÁCTICAS:  Valora de 1 a 5, recordando que: 1 = "Muy en desacuerdo", 2 = "En desacuerdo", 3 =</t>
  </si>
  <si>
    <t>[6. Considero adecuados la metodología e instrumentos utilizados en el desarrollo de las Prácticas por parte de los profesores responsables de la asignatura. ] PLANIFICACIÓN DE LAS PRÁCTICAS:  Valora de 1 a 5, recordando que: 1 = "Muy en desacuerdo", 2</t>
  </si>
  <si>
    <t>[7. Considero adecuado el sistema de evaluación de las Prácticas. ] PLANIFICACIÓN DE LAS PRÁCTICAS:  Valora de 1 a 5, recordando que: 1 = "Muy en desacuerdo", 2 = "En desacuerdo", 3 = "Ni en desacuerdo ni de acuerdo", 4 = "De acuerdo", 5 = "Muy de acue</t>
  </si>
  <si>
    <t>[1. Considero adecuada la información que aparece en la web de la Facultad en relación a la Guía de Instituciones de Bienestar, sobre los centros colaboradores para la realización de prácticas externas ] DESARROLLO DE LAS PRÁCTICAS:  Valora de 1 a 5,</t>
  </si>
  <si>
    <t>[2. He recibido una orientación adecuada durante el desarrollo de las Prácticas. ] DESARROLLO DE LAS PRÁCTICAS:  Valora de 1 a 5, recordando que: 1 = "Muy en desacuerdo", 2 = "En desacuerdo", 3 = "Ni en desacuerdo ni de acuerdo", 4 = "De acuerdo", 5 = "</t>
  </si>
  <si>
    <t>[3. He hecho un uso adecuado de las tutorías para resolver las dudas que me iban surgiendo durante el desarrollo de las Prácticas. ] DESARROLLO DE LAS PRÁCTICAS:  Valora de 1 a 5, recordando que: 1 = "Muy en desacuerdo", 2 =</t>
  </si>
  <si>
    <t>[4. Las tutoras y tutores de los centros de prácticas me han orientado y asesorado en relación a las competencias en el ámbito de prácticas correspondiente. ] DESARROLLO DE LAS PRÁCTICAS:  Valora de 1 a 5, recordando que: 1 = Muy en desacuerdo", 2 = "</t>
  </si>
  <si>
    <t>[5. Mi relación con el equipo de profesionales del centro de prácticas ha sido adecuada. ] DESARROLLO DE LAS PRÁCTICAS:  Valora de 1 a 5, recordando que: 1 = "Muy en desacuerdo", 2 = "En desacuerdo", 3 = "Ni en desacuerdo ni de acuerdo", 4 = "De acuerdo</t>
  </si>
  <si>
    <t>[6. En el período de Prácticas he tenido oportunidad de realizar distintas actividades que me permitieran alcanzar las competencias planificadas en la asignatura. ] DESARROLLO DE LAS PRÁCTICAS:  Valora de 1 a 5, recordando que: 1 = "Muy en desacuerdo",</t>
  </si>
  <si>
    <t>[7. Estoy satisfecho/a con la asignatura de Prácticas. ] DESARROLLO DE LAS PRÁCTICAS:  Valora de 1 a 5, recordando que: 1 = "Muy en desacuerdo", 2 = "En desacuerdo", 3 = "Ni en desacuerdo ni de acuerdo", 4 = "De acuerdo, 5 = "Muy de acuerdo", Ns/Nc = "No</t>
  </si>
  <si>
    <t>S:\Estadisticas\ENCUESTAS\Encuestas 2020\Audit\Grado\informes SPSS\practicum ts.sav</t>
  </si>
  <si>
    <t>FREQUENCIES VARIABLES=o1</t>
  </si>
  <si>
    <r>
      <t xml:space="preserve">RESULTADOS DE LA ENCUESTA DE  SATISFACCIÓN DE ESTUDIANTES DEL GRADO DE TRABAJO SOCIAL (PRÁCTICUM). </t>
    </r>
    <r>
      <rPr>
        <b/>
        <sz val="10"/>
        <color rgb="FFFF0000"/>
        <rFont val="Arial"/>
        <family val="2"/>
      </rPr>
      <t>Curso Académico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</si>
</sst>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4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2" fontId="0" fillId="0" borderId="0" xfId="1" applyNumberFormat="1" applyFont="1"/>
    <xf numFmtId="10" fontId="0" fillId="0" borderId="0" xfId="1" applyNumberFormat="1" applyFont="1"/>
    <xf numFmtId="0" fontId="0" fillId="0" borderId="0" xfId="0" applyNumberFormat="1"/>
    <xf numFmtId="0" fontId="2" fillId="0" borderId="0" xfId="2"/>
    <xf numFmtId="0" fontId="0" fillId="0" borderId="0" xfId="0" applyBorder="1"/>
    <xf numFmtId="0" fontId="3" fillId="0" borderId="0" xfId="2" applyFont="1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7" fillId="0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center" vertical="center" wrapText="1" shrinkToFit="1"/>
    </xf>
    <xf numFmtId="0" fontId="0" fillId="0" borderId="0" xfId="0" applyAlignment="1"/>
    <xf numFmtId="22" fontId="0" fillId="0" borderId="0" xfId="0" applyNumberFormat="1"/>
    <xf numFmtId="47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</cellXfs>
  <cellStyles count="7">
    <cellStyle name="Normal" xfId="0" builtinId="0"/>
    <cellStyle name="Normal 2" xfId="6"/>
    <cellStyle name="Normal_Hoja1 2" xfId="3"/>
    <cellStyle name="Normal_Hoja2" xfId="5"/>
    <cellStyle name="Normal_Prácticum Grado en Enfermería" xfId="4"/>
    <cellStyle name="Normal_Prácticum Grado en Enfermería_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492125</xdr:colOff>
      <xdr:row>1</xdr:row>
      <xdr:rowOff>95642</xdr:rowOff>
    </xdr:from>
    <xdr:ext cx="599504" cy="639158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223375" y="28614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21</xdr:row>
      <xdr:rowOff>154858</xdr:rowOff>
    </xdr:to>
    <xdr:sp macro="" textlink="">
      <xdr:nvSpPr>
        <xdr:cNvPr id="4" name="3 CuadroTexto"/>
        <xdr:cNvSpPr txBox="1"/>
      </xdr:nvSpPr>
      <xdr:spPr>
        <a:xfrm>
          <a:off x="0" y="2333625"/>
          <a:ext cx="12821688" cy="210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>
              <a:solidFill>
                <a:sysClr val="windowText" lastClr="000000"/>
              </a:solidFill>
            </a:rPr>
            <a:t>POBLACIÓN</a:t>
          </a:r>
          <a:r>
            <a:rPr lang="es-ES" sz="14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400" b="1" i="0" u="none" baseline="0">
              <a:solidFill>
                <a:sysClr val="windowText" lastClr="000000"/>
              </a:solidFill>
            </a:rPr>
            <a:t>Alumnos matriculados en Prácticum .  Grado en trabajo Social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400" b="1" i="0" u="none" baseline="0">
              <a:solidFill>
                <a:sysClr val="windowText" lastClr="000000"/>
              </a:solidFill>
            </a:rPr>
            <a:t>: 74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Mayo 2021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49</a:t>
          </a:r>
          <a:r>
            <a:rPr lang="es-ES"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74</a:t>
          </a:r>
          <a:endParaRPr lang="es-ES" sz="1400" u="none">
            <a:solidFill>
              <a:sysClr val="windowText" lastClr="000000"/>
            </a:solidFill>
          </a:endParaRP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alumnos localizables (con e-mail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): 49 / 315 = 15,56 %</a:t>
          </a:r>
          <a:endParaRPr lang="es-ES" sz="1400" b="1" i="0" u="none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3"/>
  <sheetViews>
    <sheetView tabSelected="1" view="pageBreakPreview" topLeftCell="A10" zoomScale="91" zoomScaleNormal="69" zoomScaleSheetLayoutView="91" workbookViewId="0">
      <selection sqref="A1:R1"/>
    </sheetView>
  </sheetViews>
  <sheetFormatPr baseColWidth="10" defaultRowHeight="15" x14ac:dyDescent="0.25"/>
  <cols>
    <col min="1" max="1" width="85.140625" customWidth="1"/>
    <col min="15" max="16" width="12.28515625" bestFit="1" customWidth="1"/>
    <col min="17" max="17" width="12.85546875" customWidth="1"/>
    <col min="21" max="21" width="27.85546875" hidden="1" customWidth="1"/>
    <col min="22" max="38" width="11.42578125" hidden="1" customWidth="1"/>
  </cols>
  <sheetData>
    <row r="1" spans="1:38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V1">
        <v>1</v>
      </c>
      <c r="W1">
        <v>2</v>
      </c>
      <c r="X1">
        <v>3</v>
      </c>
      <c r="Y1">
        <v>4</v>
      </c>
      <c r="Z1">
        <v>5</v>
      </c>
      <c r="AA1" t="s">
        <v>55</v>
      </c>
      <c r="AB1" t="s">
        <v>28</v>
      </c>
      <c r="AD1">
        <v>1</v>
      </c>
      <c r="AE1">
        <v>2</v>
      </c>
      <c r="AF1">
        <v>3</v>
      </c>
      <c r="AG1">
        <v>4</v>
      </c>
      <c r="AH1">
        <v>5</v>
      </c>
      <c r="AI1" t="s">
        <v>28</v>
      </c>
    </row>
    <row r="2" spans="1:3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U2" t="s">
        <v>56</v>
      </c>
      <c r="V2">
        <v>5</v>
      </c>
      <c r="W2">
        <v>8</v>
      </c>
      <c r="X2">
        <v>11</v>
      </c>
      <c r="Y2">
        <v>8</v>
      </c>
      <c r="Z2">
        <v>15</v>
      </c>
      <c r="AA2">
        <v>2</v>
      </c>
      <c r="AB2">
        <v>49</v>
      </c>
      <c r="AC2" t="s">
        <v>56</v>
      </c>
      <c r="AD2">
        <v>5</v>
      </c>
      <c r="AE2">
        <v>8</v>
      </c>
      <c r="AF2">
        <v>11</v>
      </c>
      <c r="AG2">
        <v>8</v>
      </c>
      <c r="AH2">
        <v>15</v>
      </c>
      <c r="AI2">
        <v>3.43</v>
      </c>
      <c r="AJ2">
        <v>1.38</v>
      </c>
      <c r="AK2">
        <v>3</v>
      </c>
      <c r="AL2">
        <v>5</v>
      </c>
    </row>
    <row r="3" spans="1:38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U3" t="s">
        <v>57</v>
      </c>
      <c r="V3">
        <v>2</v>
      </c>
      <c r="W3">
        <v>5</v>
      </c>
      <c r="X3">
        <v>7</v>
      </c>
      <c r="Y3">
        <v>17</v>
      </c>
      <c r="Z3">
        <v>18</v>
      </c>
      <c r="AA3">
        <v>0</v>
      </c>
      <c r="AB3">
        <v>49</v>
      </c>
      <c r="AC3" t="s">
        <v>57</v>
      </c>
      <c r="AD3">
        <v>2</v>
      </c>
      <c r="AE3">
        <v>5</v>
      </c>
      <c r="AF3">
        <v>7</v>
      </c>
      <c r="AG3">
        <v>17</v>
      </c>
      <c r="AH3">
        <v>18</v>
      </c>
      <c r="AI3">
        <v>3.9</v>
      </c>
      <c r="AJ3">
        <v>1.1399999999999999</v>
      </c>
      <c r="AK3">
        <v>4</v>
      </c>
      <c r="AL3">
        <v>5</v>
      </c>
    </row>
    <row r="4" spans="1:38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U4" t="s">
        <v>58</v>
      </c>
      <c r="V4">
        <v>4</v>
      </c>
      <c r="W4">
        <v>8</v>
      </c>
      <c r="X4">
        <v>12</v>
      </c>
      <c r="Y4">
        <v>11</v>
      </c>
      <c r="Z4">
        <v>14</v>
      </c>
      <c r="AA4">
        <v>0</v>
      </c>
      <c r="AB4">
        <v>49</v>
      </c>
      <c r="AC4" t="s">
        <v>58</v>
      </c>
      <c r="AD4">
        <v>4</v>
      </c>
      <c r="AE4">
        <v>8</v>
      </c>
      <c r="AF4">
        <v>12</v>
      </c>
      <c r="AG4">
        <v>11</v>
      </c>
      <c r="AH4">
        <v>14</v>
      </c>
      <c r="AI4">
        <v>3.47</v>
      </c>
      <c r="AJ4">
        <v>1.29</v>
      </c>
      <c r="AK4">
        <v>4</v>
      </c>
      <c r="AL4">
        <v>5</v>
      </c>
    </row>
    <row r="5" spans="1:3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U5" t="s">
        <v>59</v>
      </c>
      <c r="V5">
        <v>8</v>
      </c>
      <c r="W5">
        <v>13</v>
      </c>
      <c r="X5">
        <v>7</v>
      </c>
      <c r="Y5">
        <v>8</v>
      </c>
      <c r="Z5">
        <v>12</v>
      </c>
      <c r="AA5">
        <v>1</v>
      </c>
      <c r="AB5">
        <v>49</v>
      </c>
      <c r="AC5" t="s">
        <v>59</v>
      </c>
      <c r="AD5">
        <v>8</v>
      </c>
      <c r="AE5">
        <v>13</v>
      </c>
      <c r="AF5">
        <v>7</v>
      </c>
      <c r="AG5">
        <v>8</v>
      </c>
      <c r="AH5">
        <v>12</v>
      </c>
      <c r="AI5">
        <v>3.06</v>
      </c>
      <c r="AJ5">
        <v>1.46</v>
      </c>
      <c r="AK5">
        <v>3</v>
      </c>
      <c r="AL5">
        <v>2</v>
      </c>
    </row>
    <row r="6" spans="1:38" x14ac:dyDescent="0.25">
      <c r="A6" s="32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U6" t="s">
        <v>60</v>
      </c>
      <c r="V6">
        <v>6</v>
      </c>
      <c r="W6">
        <v>1</v>
      </c>
      <c r="X6">
        <v>8</v>
      </c>
      <c r="Y6">
        <v>4</v>
      </c>
      <c r="Z6">
        <v>30</v>
      </c>
      <c r="AA6">
        <v>0</v>
      </c>
      <c r="AB6">
        <v>49</v>
      </c>
      <c r="AC6" t="s">
        <v>60</v>
      </c>
      <c r="AD6">
        <v>6</v>
      </c>
      <c r="AE6">
        <v>1</v>
      </c>
      <c r="AF6">
        <v>8</v>
      </c>
      <c r="AG6">
        <v>4</v>
      </c>
      <c r="AH6">
        <v>30</v>
      </c>
      <c r="AI6">
        <v>4.04</v>
      </c>
      <c r="AJ6">
        <v>1.41</v>
      </c>
      <c r="AK6">
        <v>5</v>
      </c>
      <c r="AL6">
        <v>5</v>
      </c>
    </row>
    <row r="7" spans="1:38" x14ac:dyDescent="0.25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U7" t="s">
        <v>61</v>
      </c>
      <c r="V7">
        <v>8</v>
      </c>
      <c r="W7">
        <v>5</v>
      </c>
      <c r="X7">
        <v>11</v>
      </c>
      <c r="Y7">
        <v>6</v>
      </c>
      <c r="Z7">
        <v>19</v>
      </c>
      <c r="AA7">
        <v>0</v>
      </c>
      <c r="AB7">
        <v>49</v>
      </c>
      <c r="AC7" t="s">
        <v>61</v>
      </c>
      <c r="AD7">
        <v>8</v>
      </c>
      <c r="AE7">
        <v>5</v>
      </c>
      <c r="AF7">
        <v>11</v>
      </c>
      <c r="AG7">
        <v>6</v>
      </c>
      <c r="AH7">
        <v>19</v>
      </c>
      <c r="AI7">
        <v>3.47</v>
      </c>
      <c r="AJ7">
        <v>1.5</v>
      </c>
      <c r="AK7">
        <v>4</v>
      </c>
      <c r="AL7">
        <v>5</v>
      </c>
    </row>
    <row r="8" spans="1:38" x14ac:dyDescent="0.25">
      <c r="A8" s="32" t="s">
        <v>72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U8" t="s">
        <v>62</v>
      </c>
      <c r="V8">
        <v>4</v>
      </c>
      <c r="W8">
        <v>8</v>
      </c>
      <c r="X8">
        <v>9</v>
      </c>
      <c r="Y8">
        <v>8</v>
      </c>
      <c r="Z8">
        <v>17</v>
      </c>
      <c r="AA8">
        <v>3</v>
      </c>
      <c r="AB8">
        <v>49</v>
      </c>
      <c r="AC8" t="s">
        <v>62</v>
      </c>
      <c r="AD8">
        <v>4</v>
      </c>
      <c r="AE8">
        <v>8</v>
      </c>
      <c r="AF8">
        <v>9</v>
      </c>
      <c r="AG8">
        <v>8</v>
      </c>
      <c r="AH8">
        <v>17</v>
      </c>
      <c r="AI8">
        <v>3.57</v>
      </c>
      <c r="AJ8">
        <v>1.38</v>
      </c>
      <c r="AK8">
        <v>4</v>
      </c>
      <c r="AL8">
        <v>5</v>
      </c>
    </row>
    <row r="9" spans="1:38" x14ac:dyDescent="0.25">
      <c r="U9" t="s">
        <v>63</v>
      </c>
      <c r="V9">
        <v>4</v>
      </c>
      <c r="W9">
        <v>7</v>
      </c>
      <c r="X9">
        <v>7</v>
      </c>
      <c r="Y9">
        <v>9</v>
      </c>
      <c r="Z9">
        <v>17</v>
      </c>
      <c r="AA9">
        <v>5</v>
      </c>
      <c r="AB9">
        <v>49</v>
      </c>
      <c r="AC9" t="s">
        <v>63</v>
      </c>
      <c r="AD9">
        <v>4</v>
      </c>
      <c r="AE9">
        <v>7</v>
      </c>
      <c r="AF9">
        <v>7</v>
      </c>
      <c r="AG9">
        <v>9</v>
      </c>
      <c r="AH9">
        <v>17</v>
      </c>
      <c r="AI9">
        <v>3.64</v>
      </c>
      <c r="AJ9">
        <v>1.38</v>
      </c>
      <c r="AK9">
        <v>4</v>
      </c>
      <c r="AL9">
        <v>5</v>
      </c>
    </row>
    <row r="10" spans="1:38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U10" t="s">
        <v>64</v>
      </c>
      <c r="V10">
        <v>5</v>
      </c>
      <c r="W10">
        <v>4</v>
      </c>
      <c r="X10">
        <v>14</v>
      </c>
      <c r="Y10">
        <v>10</v>
      </c>
      <c r="Z10">
        <v>16</v>
      </c>
      <c r="AA10">
        <v>0</v>
      </c>
      <c r="AB10">
        <v>49</v>
      </c>
      <c r="AC10" t="s">
        <v>64</v>
      </c>
      <c r="AD10">
        <v>5</v>
      </c>
      <c r="AE10">
        <v>4</v>
      </c>
      <c r="AF10">
        <v>14</v>
      </c>
      <c r="AG10">
        <v>10</v>
      </c>
      <c r="AH10">
        <v>16</v>
      </c>
      <c r="AI10">
        <v>3.57</v>
      </c>
      <c r="AJ10">
        <v>1.31</v>
      </c>
      <c r="AK10">
        <v>4</v>
      </c>
      <c r="AL10">
        <v>5</v>
      </c>
    </row>
    <row r="11" spans="1:38" ht="33.75" x14ac:dyDescent="0.25">
      <c r="A11" s="33"/>
      <c r="B11" s="33"/>
      <c r="C11" s="33"/>
      <c r="D11" s="33"/>
      <c r="E11" s="33"/>
      <c r="F11" s="33"/>
      <c r="G11" s="33"/>
      <c r="U11" t="s">
        <v>65</v>
      </c>
      <c r="V11">
        <v>4</v>
      </c>
      <c r="W11">
        <v>4</v>
      </c>
      <c r="X11">
        <v>5</v>
      </c>
      <c r="Y11">
        <v>13</v>
      </c>
      <c r="Z11">
        <v>15</v>
      </c>
      <c r="AA11">
        <v>8</v>
      </c>
      <c r="AB11">
        <v>49</v>
      </c>
      <c r="AC11" t="s">
        <v>65</v>
      </c>
      <c r="AD11">
        <v>4</v>
      </c>
      <c r="AE11">
        <v>4</v>
      </c>
      <c r="AF11">
        <v>5</v>
      </c>
      <c r="AG11">
        <v>13</v>
      </c>
      <c r="AH11">
        <v>15</v>
      </c>
      <c r="AI11">
        <v>3.76</v>
      </c>
      <c r="AJ11">
        <v>1.32</v>
      </c>
      <c r="AK11">
        <v>4</v>
      </c>
      <c r="AL11">
        <v>5</v>
      </c>
    </row>
    <row r="12" spans="1:38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U12" t="s">
        <v>66</v>
      </c>
      <c r="V12">
        <v>5</v>
      </c>
      <c r="W12">
        <v>2</v>
      </c>
      <c r="X12">
        <v>4</v>
      </c>
      <c r="Y12">
        <v>6</v>
      </c>
      <c r="Z12">
        <v>32</v>
      </c>
      <c r="AA12">
        <v>0</v>
      </c>
      <c r="AB12">
        <v>49</v>
      </c>
      <c r="AC12" t="s">
        <v>66</v>
      </c>
      <c r="AD12">
        <v>5</v>
      </c>
      <c r="AE12">
        <v>2</v>
      </c>
      <c r="AF12">
        <v>4</v>
      </c>
      <c r="AG12">
        <v>6</v>
      </c>
      <c r="AH12">
        <v>32</v>
      </c>
      <c r="AI12">
        <v>4.18</v>
      </c>
      <c r="AJ12">
        <v>1.35</v>
      </c>
      <c r="AK12">
        <v>5</v>
      </c>
      <c r="AL12">
        <v>5</v>
      </c>
    </row>
    <row r="13" spans="1:38" ht="18.75" x14ac:dyDescent="0.3">
      <c r="B13" s="26"/>
      <c r="U13" t="s">
        <v>67</v>
      </c>
      <c r="V13">
        <v>5</v>
      </c>
      <c r="W13">
        <v>0</v>
      </c>
      <c r="X13">
        <v>4</v>
      </c>
      <c r="Y13">
        <v>5</v>
      </c>
      <c r="Z13">
        <v>35</v>
      </c>
      <c r="AA13">
        <v>0</v>
      </c>
      <c r="AB13">
        <v>49</v>
      </c>
      <c r="AC13" t="s">
        <v>67</v>
      </c>
      <c r="AD13">
        <v>5</v>
      </c>
      <c r="AE13">
        <v>0</v>
      </c>
      <c r="AF13">
        <v>4</v>
      </c>
      <c r="AG13">
        <v>5</v>
      </c>
      <c r="AH13">
        <v>35</v>
      </c>
      <c r="AI13">
        <v>4.33</v>
      </c>
      <c r="AJ13">
        <v>1.28</v>
      </c>
      <c r="AK13">
        <v>5</v>
      </c>
      <c r="AL13">
        <v>5</v>
      </c>
    </row>
    <row r="14" spans="1:38" x14ac:dyDescent="0.25">
      <c r="U14" t="s">
        <v>68</v>
      </c>
      <c r="V14">
        <v>12</v>
      </c>
      <c r="W14">
        <v>3</v>
      </c>
      <c r="X14">
        <v>4</v>
      </c>
      <c r="Y14">
        <v>5</v>
      </c>
      <c r="Z14">
        <v>25</v>
      </c>
      <c r="AA14">
        <v>0</v>
      </c>
      <c r="AB14">
        <v>49</v>
      </c>
      <c r="AC14" t="s">
        <v>68</v>
      </c>
      <c r="AD14">
        <v>12</v>
      </c>
      <c r="AE14">
        <v>3</v>
      </c>
      <c r="AF14">
        <v>4</v>
      </c>
      <c r="AG14">
        <v>5</v>
      </c>
      <c r="AH14">
        <v>25</v>
      </c>
      <c r="AI14">
        <v>3.57</v>
      </c>
      <c r="AJ14">
        <v>1.71</v>
      </c>
      <c r="AK14">
        <v>5</v>
      </c>
      <c r="AL14">
        <v>5</v>
      </c>
    </row>
    <row r="15" spans="1:38" x14ac:dyDescent="0.25">
      <c r="U15" t="s">
        <v>69</v>
      </c>
      <c r="V15">
        <v>11</v>
      </c>
      <c r="W15">
        <v>4</v>
      </c>
      <c r="X15">
        <v>6</v>
      </c>
      <c r="Y15">
        <v>8</v>
      </c>
      <c r="Z15">
        <v>20</v>
      </c>
      <c r="AA15">
        <v>0</v>
      </c>
      <c r="AB15">
        <v>49</v>
      </c>
      <c r="AC15" t="s">
        <v>69</v>
      </c>
      <c r="AD15">
        <v>11</v>
      </c>
      <c r="AE15">
        <v>4</v>
      </c>
      <c r="AF15">
        <v>6</v>
      </c>
      <c r="AG15">
        <v>8</v>
      </c>
      <c r="AH15">
        <v>20</v>
      </c>
      <c r="AI15">
        <v>3.45</v>
      </c>
      <c r="AJ15">
        <v>1.62</v>
      </c>
      <c r="AK15">
        <v>4</v>
      </c>
      <c r="AL15">
        <v>5</v>
      </c>
    </row>
    <row r="20" spans="1:23" x14ac:dyDescent="0.25">
      <c r="U20" t="s">
        <v>29</v>
      </c>
    </row>
    <row r="21" spans="1:23" x14ac:dyDescent="0.25">
      <c r="U21" t="s">
        <v>30</v>
      </c>
    </row>
    <row r="22" spans="1:23" x14ac:dyDescent="0.25">
      <c r="U22" t="s">
        <v>31</v>
      </c>
      <c r="W22" s="29">
        <v>44153.562858796293</v>
      </c>
    </row>
    <row r="23" spans="1:23" x14ac:dyDescent="0.25">
      <c r="U23" t="s">
        <v>32</v>
      </c>
    </row>
    <row r="24" spans="1:23" x14ac:dyDescent="0.25">
      <c r="U24" t="s">
        <v>33</v>
      </c>
      <c r="V24" t="s">
        <v>34</v>
      </c>
      <c r="W24" t="s">
        <v>70</v>
      </c>
    </row>
    <row r="25" spans="1:23" x14ac:dyDescent="0.25">
      <c r="V25" t="s">
        <v>35</v>
      </c>
      <c r="W25" t="s">
        <v>36</v>
      </c>
    </row>
    <row r="26" spans="1:23" x14ac:dyDescent="0.25">
      <c r="V26" t="s">
        <v>37</v>
      </c>
      <c r="W26" t="s">
        <v>36</v>
      </c>
    </row>
    <row r="27" spans="1:23" ht="18" x14ac:dyDescent="0.25">
      <c r="A27" s="25" t="s">
        <v>25</v>
      </c>
      <c r="V27" t="s">
        <v>38</v>
      </c>
      <c r="W27" t="s">
        <v>36</v>
      </c>
    </row>
    <row r="28" spans="1:23" ht="15" customHeight="1" x14ac:dyDescent="0.25">
      <c r="B28" s="34" t="s">
        <v>16</v>
      </c>
      <c r="C28" s="34"/>
      <c r="D28" s="34"/>
      <c r="E28" s="34"/>
      <c r="F28" s="34"/>
      <c r="G28" s="34"/>
      <c r="H28" s="13"/>
      <c r="I28" s="34" t="s">
        <v>15</v>
      </c>
      <c r="J28" s="34"/>
      <c r="K28" s="34"/>
      <c r="L28" s="34"/>
      <c r="M28" s="34"/>
      <c r="N28" s="34"/>
      <c r="O28" s="35" t="s">
        <v>14</v>
      </c>
      <c r="P28" s="35"/>
      <c r="Q28" s="35"/>
      <c r="R28" s="35"/>
      <c r="V28" t="s">
        <v>39</v>
      </c>
      <c r="W28">
        <v>24</v>
      </c>
    </row>
    <row r="29" spans="1:23" ht="15.75" x14ac:dyDescent="0.25">
      <c r="A29" s="14" t="s">
        <v>24</v>
      </c>
      <c r="B29" s="34"/>
      <c r="C29" s="34"/>
      <c r="D29" s="34"/>
      <c r="E29" s="34"/>
      <c r="F29" s="34"/>
      <c r="G29" s="34"/>
      <c r="H29" s="13"/>
      <c r="I29" s="34"/>
      <c r="J29" s="34"/>
      <c r="K29" s="34"/>
      <c r="L29" s="34"/>
      <c r="M29" s="34"/>
      <c r="N29" s="34"/>
      <c r="O29" s="35"/>
      <c r="P29" s="35"/>
      <c r="Q29" s="35"/>
      <c r="R29" s="35"/>
      <c r="U29" t="s">
        <v>40</v>
      </c>
      <c r="V29" t="s">
        <v>41</v>
      </c>
      <c r="W29" t="s">
        <v>42</v>
      </c>
    </row>
    <row r="30" spans="1:23" ht="37.5" x14ac:dyDescent="0.25">
      <c r="B30" s="24">
        <v>1</v>
      </c>
      <c r="C30" s="23">
        <v>2</v>
      </c>
      <c r="D30" s="23">
        <v>3</v>
      </c>
      <c r="E30" s="23">
        <v>4</v>
      </c>
      <c r="F30" s="22">
        <v>5</v>
      </c>
      <c r="G30" s="22" t="s">
        <v>11</v>
      </c>
      <c r="H30" s="21" t="s">
        <v>12</v>
      </c>
      <c r="I30" s="20">
        <v>1</v>
      </c>
      <c r="J30" s="19">
        <v>2</v>
      </c>
      <c r="K30" s="19">
        <v>3</v>
      </c>
      <c r="L30" s="19">
        <v>4</v>
      </c>
      <c r="M30" s="18">
        <v>5</v>
      </c>
      <c r="N30" s="18" t="s">
        <v>11</v>
      </c>
      <c r="O30" s="17" t="s">
        <v>10</v>
      </c>
      <c r="P30" s="16" t="s">
        <v>9</v>
      </c>
      <c r="Q30" s="16" t="s">
        <v>8</v>
      </c>
      <c r="R30" s="16" t="s">
        <v>7</v>
      </c>
      <c r="V30" t="s">
        <v>43</v>
      </c>
      <c r="W30" t="s">
        <v>44</v>
      </c>
    </row>
    <row r="31" spans="1:23" ht="37.5" x14ac:dyDescent="0.25">
      <c r="A31" s="15" t="s">
        <v>23</v>
      </c>
      <c r="B31" s="31">
        <f>+V2</f>
        <v>5</v>
      </c>
      <c r="C31" s="31">
        <f t="shared" ref="C31:G37" si="0">+W2</f>
        <v>8</v>
      </c>
      <c r="D31" s="31">
        <f t="shared" si="0"/>
        <v>11</v>
      </c>
      <c r="E31" s="31">
        <f t="shared" si="0"/>
        <v>8</v>
      </c>
      <c r="F31" s="31">
        <f t="shared" si="0"/>
        <v>15</v>
      </c>
      <c r="G31" s="31">
        <f t="shared" si="0"/>
        <v>2</v>
      </c>
      <c r="H31" s="31">
        <f>SUM(B31:G31)</f>
        <v>49</v>
      </c>
      <c r="I31" s="7">
        <f t="shared" ref="I31:N37" si="1">B31/$H31</f>
        <v>0.10204081632653061</v>
      </c>
      <c r="J31" s="7">
        <f t="shared" si="1"/>
        <v>0.16326530612244897</v>
      </c>
      <c r="K31" s="7">
        <f t="shared" si="1"/>
        <v>0.22448979591836735</v>
      </c>
      <c r="L31" s="7">
        <f t="shared" si="1"/>
        <v>0.16326530612244897</v>
      </c>
      <c r="M31" s="7">
        <f t="shared" si="1"/>
        <v>0.30612244897959184</v>
      </c>
      <c r="N31" s="7">
        <f t="shared" si="1"/>
        <v>4.0816326530612242E-2</v>
      </c>
      <c r="O31" s="31">
        <f t="shared" ref="O31:O37" si="2">+AI2</f>
        <v>3.43</v>
      </c>
      <c r="P31" s="31">
        <f t="shared" ref="P31:P37" si="3">+AJ2</f>
        <v>1.38</v>
      </c>
      <c r="Q31" s="31">
        <f t="shared" ref="Q31:Q37" si="4">+AK2</f>
        <v>3</v>
      </c>
      <c r="R31" s="31">
        <f t="shared" ref="R31:R37" si="5">+AL2</f>
        <v>5</v>
      </c>
      <c r="U31" t="s">
        <v>45</v>
      </c>
      <c r="W31" t="s">
        <v>71</v>
      </c>
    </row>
    <row r="32" spans="1:23" ht="37.5" x14ac:dyDescent="0.25">
      <c r="A32" s="15" t="s">
        <v>22</v>
      </c>
      <c r="B32" s="31">
        <f t="shared" ref="B32:B37" si="6">+V3</f>
        <v>2</v>
      </c>
      <c r="C32" s="31">
        <f t="shared" si="0"/>
        <v>5</v>
      </c>
      <c r="D32" s="31">
        <f t="shared" si="0"/>
        <v>7</v>
      </c>
      <c r="E32" s="31">
        <f t="shared" si="0"/>
        <v>17</v>
      </c>
      <c r="F32" s="31">
        <f t="shared" si="0"/>
        <v>18</v>
      </c>
      <c r="G32" s="31">
        <f t="shared" si="0"/>
        <v>0</v>
      </c>
      <c r="H32" s="31">
        <f t="shared" ref="H32:H37" si="7">SUM(B32:G32)</f>
        <v>49</v>
      </c>
      <c r="I32" s="7">
        <f t="shared" si="1"/>
        <v>4.0816326530612242E-2</v>
      </c>
      <c r="J32" s="7">
        <f t="shared" si="1"/>
        <v>0.10204081632653061</v>
      </c>
      <c r="K32" s="7">
        <f t="shared" si="1"/>
        <v>0.14285714285714285</v>
      </c>
      <c r="L32" s="7">
        <f t="shared" si="1"/>
        <v>0.34693877551020408</v>
      </c>
      <c r="M32" s="7">
        <f t="shared" si="1"/>
        <v>0.36734693877551022</v>
      </c>
      <c r="N32" s="7">
        <f t="shared" si="1"/>
        <v>0</v>
      </c>
      <c r="O32" s="31">
        <f t="shared" si="2"/>
        <v>3.9</v>
      </c>
      <c r="P32" s="31">
        <f t="shared" si="3"/>
        <v>1.1399999999999999</v>
      </c>
      <c r="Q32" s="31">
        <f t="shared" si="4"/>
        <v>4</v>
      </c>
      <c r="R32" s="31">
        <f t="shared" si="5"/>
        <v>5</v>
      </c>
      <c r="U32" t="s">
        <v>46</v>
      </c>
    </row>
    <row r="33" spans="1:23" ht="56.25" x14ac:dyDescent="0.25">
      <c r="A33" s="15" t="s">
        <v>21</v>
      </c>
      <c r="B33" s="31">
        <f t="shared" si="6"/>
        <v>4</v>
      </c>
      <c r="C33" s="31">
        <f t="shared" si="0"/>
        <v>8</v>
      </c>
      <c r="D33" s="31">
        <f t="shared" si="0"/>
        <v>12</v>
      </c>
      <c r="E33" s="31">
        <f t="shared" si="0"/>
        <v>11</v>
      </c>
      <c r="F33" s="31">
        <f t="shared" si="0"/>
        <v>14</v>
      </c>
      <c r="G33" s="31">
        <f t="shared" si="0"/>
        <v>0</v>
      </c>
      <c r="H33" s="31">
        <f t="shared" si="7"/>
        <v>49</v>
      </c>
      <c r="I33" s="7">
        <f t="shared" si="1"/>
        <v>8.1632653061224483E-2</v>
      </c>
      <c r="J33" s="7">
        <f t="shared" si="1"/>
        <v>0.16326530612244897</v>
      </c>
      <c r="K33" s="7">
        <f t="shared" si="1"/>
        <v>0.24489795918367346</v>
      </c>
      <c r="L33" s="7">
        <f t="shared" si="1"/>
        <v>0.22448979591836735</v>
      </c>
      <c r="M33" s="7">
        <f t="shared" si="1"/>
        <v>0.2857142857142857</v>
      </c>
      <c r="N33" s="7">
        <f t="shared" si="1"/>
        <v>0</v>
      </c>
      <c r="O33" s="31">
        <f t="shared" si="2"/>
        <v>3.47</v>
      </c>
      <c r="P33" s="31">
        <f t="shared" si="3"/>
        <v>1.29</v>
      </c>
      <c r="Q33" s="31">
        <f t="shared" si="4"/>
        <v>4</v>
      </c>
      <c r="R33" s="31">
        <f t="shared" si="5"/>
        <v>5</v>
      </c>
      <c r="U33" t="s">
        <v>47</v>
      </c>
      <c r="V33" t="s">
        <v>48</v>
      </c>
      <c r="W33" s="30">
        <v>0</v>
      </c>
    </row>
    <row r="34" spans="1:23" ht="37.5" x14ac:dyDescent="0.25">
      <c r="A34" s="15" t="s">
        <v>20</v>
      </c>
      <c r="B34" s="31">
        <f t="shared" si="6"/>
        <v>8</v>
      </c>
      <c r="C34" s="31">
        <f t="shared" si="0"/>
        <v>13</v>
      </c>
      <c r="D34" s="31">
        <f t="shared" si="0"/>
        <v>7</v>
      </c>
      <c r="E34" s="31">
        <f t="shared" si="0"/>
        <v>8</v>
      </c>
      <c r="F34" s="31">
        <f t="shared" si="0"/>
        <v>12</v>
      </c>
      <c r="G34" s="31">
        <f t="shared" si="0"/>
        <v>1</v>
      </c>
      <c r="H34" s="31">
        <f t="shared" si="7"/>
        <v>49</v>
      </c>
      <c r="I34" s="7">
        <f t="shared" si="1"/>
        <v>0.16326530612244897</v>
      </c>
      <c r="J34" s="7">
        <f t="shared" si="1"/>
        <v>0.26530612244897961</v>
      </c>
      <c r="K34" s="7">
        <f t="shared" si="1"/>
        <v>0.14285714285714285</v>
      </c>
      <c r="L34" s="7">
        <f t="shared" si="1"/>
        <v>0.16326530612244897</v>
      </c>
      <c r="M34" s="7">
        <f t="shared" si="1"/>
        <v>0.24489795918367346</v>
      </c>
      <c r="N34" s="7">
        <f t="shared" si="1"/>
        <v>2.0408163265306121E-2</v>
      </c>
      <c r="O34" s="31">
        <f t="shared" si="2"/>
        <v>3.06</v>
      </c>
      <c r="P34" s="31">
        <f t="shared" si="3"/>
        <v>1.46</v>
      </c>
      <c r="Q34" s="31">
        <f t="shared" si="4"/>
        <v>3</v>
      </c>
      <c r="R34" s="31">
        <f t="shared" si="5"/>
        <v>2</v>
      </c>
      <c r="V34" t="s">
        <v>49</v>
      </c>
      <c r="W34" s="30">
        <v>0</v>
      </c>
    </row>
    <row r="35" spans="1:23" ht="37.5" x14ac:dyDescent="0.25">
      <c r="A35" s="15" t="s">
        <v>19</v>
      </c>
      <c r="B35" s="31">
        <f t="shared" si="6"/>
        <v>6</v>
      </c>
      <c r="C35" s="31">
        <f t="shared" si="0"/>
        <v>1</v>
      </c>
      <c r="D35" s="31">
        <f t="shared" si="0"/>
        <v>8</v>
      </c>
      <c r="E35" s="31">
        <f t="shared" si="0"/>
        <v>4</v>
      </c>
      <c r="F35" s="31">
        <f t="shared" si="0"/>
        <v>30</v>
      </c>
      <c r="G35" s="31">
        <f t="shared" si="0"/>
        <v>0</v>
      </c>
      <c r="H35" s="31">
        <f t="shared" si="7"/>
        <v>49</v>
      </c>
      <c r="I35" s="7">
        <f t="shared" si="1"/>
        <v>0.12244897959183673</v>
      </c>
      <c r="J35" s="7">
        <f t="shared" si="1"/>
        <v>2.0408163265306121E-2</v>
      </c>
      <c r="K35" s="7">
        <f t="shared" si="1"/>
        <v>0.16326530612244897</v>
      </c>
      <c r="L35" s="7">
        <f t="shared" si="1"/>
        <v>8.1632653061224483E-2</v>
      </c>
      <c r="M35" s="7">
        <f t="shared" si="1"/>
        <v>0.61224489795918369</v>
      </c>
      <c r="N35" s="7">
        <f t="shared" si="1"/>
        <v>0</v>
      </c>
      <c r="O35" s="31">
        <f t="shared" si="2"/>
        <v>4.04</v>
      </c>
      <c r="P35" s="31">
        <f t="shared" si="3"/>
        <v>1.41</v>
      </c>
      <c r="Q35" s="31">
        <f t="shared" si="4"/>
        <v>5</v>
      </c>
      <c r="R35" s="31">
        <f t="shared" si="5"/>
        <v>5</v>
      </c>
    </row>
    <row r="36" spans="1:23" ht="56.25" x14ac:dyDescent="0.25">
      <c r="A36" s="15" t="s">
        <v>18</v>
      </c>
      <c r="B36" s="31">
        <f t="shared" si="6"/>
        <v>8</v>
      </c>
      <c r="C36" s="31">
        <f t="shared" si="0"/>
        <v>5</v>
      </c>
      <c r="D36" s="31">
        <f t="shared" si="0"/>
        <v>11</v>
      </c>
      <c r="E36" s="31">
        <f t="shared" si="0"/>
        <v>6</v>
      </c>
      <c r="F36" s="31">
        <f t="shared" si="0"/>
        <v>19</v>
      </c>
      <c r="G36" s="31">
        <f t="shared" si="0"/>
        <v>0</v>
      </c>
      <c r="H36" s="31">
        <f t="shared" si="7"/>
        <v>49</v>
      </c>
      <c r="I36" s="7">
        <f t="shared" si="1"/>
        <v>0.16326530612244897</v>
      </c>
      <c r="J36" s="7">
        <f t="shared" si="1"/>
        <v>0.10204081632653061</v>
      </c>
      <c r="K36" s="7">
        <f t="shared" si="1"/>
        <v>0.22448979591836735</v>
      </c>
      <c r="L36" s="7">
        <f t="shared" si="1"/>
        <v>0.12244897959183673</v>
      </c>
      <c r="M36" s="7">
        <f t="shared" si="1"/>
        <v>0.38775510204081631</v>
      </c>
      <c r="N36" s="7">
        <f t="shared" si="1"/>
        <v>0</v>
      </c>
      <c r="O36" s="31">
        <f t="shared" si="2"/>
        <v>3.47</v>
      </c>
      <c r="P36" s="31">
        <f t="shared" si="3"/>
        <v>1.5</v>
      </c>
      <c r="Q36" s="31">
        <f t="shared" si="4"/>
        <v>4</v>
      </c>
      <c r="R36" s="31">
        <f t="shared" si="5"/>
        <v>5</v>
      </c>
    </row>
    <row r="37" spans="1:23" ht="18.75" x14ac:dyDescent="0.25">
      <c r="A37" s="15" t="s">
        <v>17</v>
      </c>
      <c r="B37" s="31">
        <f t="shared" si="6"/>
        <v>4</v>
      </c>
      <c r="C37" s="31">
        <f t="shared" si="0"/>
        <v>8</v>
      </c>
      <c r="D37" s="31">
        <f t="shared" si="0"/>
        <v>9</v>
      </c>
      <c r="E37" s="31">
        <f t="shared" si="0"/>
        <v>8</v>
      </c>
      <c r="F37" s="31">
        <f t="shared" si="0"/>
        <v>17</v>
      </c>
      <c r="G37" s="31">
        <f t="shared" si="0"/>
        <v>3</v>
      </c>
      <c r="H37" s="31">
        <f t="shared" si="7"/>
        <v>49</v>
      </c>
      <c r="I37" s="7">
        <f t="shared" si="1"/>
        <v>8.1632653061224483E-2</v>
      </c>
      <c r="J37" s="7">
        <f t="shared" si="1"/>
        <v>0.16326530612244897</v>
      </c>
      <c r="K37" s="7">
        <f t="shared" si="1"/>
        <v>0.18367346938775511</v>
      </c>
      <c r="L37" s="7">
        <f t="shared" si="1"/>
        <v>0.16326530612244897</v>
      </c>
      <c r="M37" s="7">
        <f t="shared" si="1"/>
        <v>0.34693877551020408</v>
      </c>
      <c r="N37" s="7">
        <f t="shared" si="1"/>
        <v>6.1224489795918366E-2</v>
      </c>
      <c r="O37" s="31">
        <f t="shared" si="2"/>
        <v>3.57</v>
      </c>
      <c r="P37" s="31">
        <f t="shared" si="3"/>
        <v>1.38</v>
      </c>
      <c r="Q37" s="31">
        <f t="shared" si="4"/>
        <v>4</v>
      </c>
      <c r="R37" s="31">
        <f t="shared" si="5"/>
        <v>5</v>
      </c>
    </row>
    <row r="38" spans="1:23" x14ac:dyDescent="0.25">
      <c r="U38" t="s">
        <v>50</v>
      </c>
    </row>
    <row r="39" spans="1:23" x14ac:dyDescent="0.25">
      <c r="U39" t="s">
        <v>51</v>
      </c>
    </row>
    <row r="40" spans="1:23" x14ac:dyDescent="0.25">
      <c r="U40" t="s">
        <v>52</v>
      </c>
      <c r="V40" t="s">
        <v>53</v>
      </c>
      <c r="W40">
        <v>24</v>
      </c>
    </row>
    <row r="41" spans="1:23" x14ac:dyDescent="0.25">
      <c r="V41" t="s">
        <v>54</v>
      </c>
      <c r="W41">
        <v>0</v>
      </c>
    </row>
    <row r="44" spans="1:23" ht="15" customHeight="1" x14ac:dyDescent="0.25">
      <c r="B44" s="34" t="s">
        <v>16</v>
      </c>
      <c r="C44" s="34"/>
      <c r="D44" s="34"/>
      <c r="E44" s="34"/>
      <c r="F44" s="34"/>
      <c r="G44" s="34"/>
      <c r="H44" s="13"/>
      <c r="I44" s="34" t="s">
        <v>15</v>
      </c>
      <c r="J44" s="34"/>
      <c r="K44" s="34"/>
      <c r="L44" s="34"/>
      <c r="M44" s="34"/>
      <c r="N44" s="34"/>
      <c r="O44" s="35" t="s">
        <v>14</v>
      </c>
      <c r="P44" s="35"/>
      <c r="Q44" s="35"/>
      <c r="R44" s="35"/>
    </row>
    <row r="45" spans="1:23" ht="15.75" x14ac:dyDescent="0.25">
      <c r="A45" s="14" t="s">
        <v>13</v>
      </c>
      <c r="B45" s="34"/>
      <c r="C45" s="34"/>
      <c r="D45" s="34"/>
      <c r="E45" s="34"/>
      <c r="F45" s="34"/>
      <c r="G45" s="34"/>
      <c r="H45" s="13"/>
      <c r="I45" s="34"/>
      <c r="J45" s="34"/>
      <c r="K45" s="34"/>
      <c r="L45" s="34"/>
      <c r="M45" s="34"/>
      <c r="N45" s="34"/>
      <c r="O45" s="35"/>
      <c r="P45" s="35"/>
      <c r="Q45" s="35"/>
      <c r="R45" s="35"/>
    </row>
    <row r="46" spans="1:23" ht="37.5" x14ac:dyDescent="0.25">
      <c r="A46" s="12"/>
      <c r="B46" s="10">
        <v>1</v>
      </c>
      <c r="C46" s="10">
        <v>2</v>
      </c>
      <c r="D46" s="10">
        <v>3</v>
      </c>
      <c r="E46" s="10">
        <v>4</v>
      </c>
      <c r="F46" s="10">
        <v>5</v>
      </c>
      <c r="G46" s="10" t="s">
        <v>11</v>
      </c>
      <c r="H46" s="11" t="s">
        <v>12</v>
      </c>
      <c r="I46" s="10">
        <v>1</v>
      </c>
      <c r="J46" s="10">
        <v>2</v>
      </c>
      <c r="K46" s="10">
        <v>3</v>
      </c>
      <c r="L46" s="10">
        <v>4</v>
      </c>
      <c r="M46" s="10">
        <v>5</v>
      </c>
      <c r="N46" s="10" t="s">
        <v>11</v>
      </c>
      <c r="O46" s="9" t="s">
        <v>10</v>
      </c>
      <c r="P46" s="9" t="s">
        <v>9</v>
      </c>
      <c r="Q46" s="9" t="s">
        <v>8</v>
      </c>
      <c r="R46" s="9" t="s">
        <v>7</v>
      </c>
    </row>
    <row r="47" spans="1:23" ht="56.25" x14ac:dyDescent="0.25">
      <c r="A47" s="8" t="s">
        <v>6</v>
      </c>
      <c r="B47" s="31">
        <f t="shared" ref="B47:B52" si="8">+V9</f>
        <v>4</v>
      </c>
      <c r="C47" s="31">
        <f t="shared" ref="C47:C53" si="9">+W9</f>
        <v>7</v>
      </c>
      <c r="D47" s="31">
        <f t="shared" ref="D47:D53" si="10">+X9</f>
        <v>7</v>
      </c>
      <c r="E47" s="31">
        <f t="shared" ref="E47:E53" si="11">+Y9</f>
        <v>9</v>
      </c>
      <c r="F47" s="31">
        <f t="shared" ref="F47:F53" si="12">+Z9</f>
        <v>17</v>
      </c>
      <c r="G47" s="31">
        <f t="shared" ref="G47:G53" si="13">+AA9</f>
        <v>5</v>
      </c>
      <c r="H47" s="31">
        <f>SUM(B47:G47)</f>
        <v>49</v>
      </c>
      <c r="I47" s="7">
        <f t="shared" ref="I47:N53" si="14">B47/$H47</f>
        <v>8.1632653061224483E-2</v>
      </c>
      <c r="J47" s="7">
        <f t="shared" si="14"/>
        <v>0.14285714285714285</v>
      </c>
      <c r="K47" s="7">
        <f t="shared" si="14"/>
        <v>0.14285714285714285</v>
      </c>
      <c r="L47" s="7">
        <f t="shared" si="14"/>
        <v>0.18367346938775511</v>
      </c>
      <c r="M47" s="7">
        <f t="shared" si="14"/>
        <v>0.34693877551020408</v>
      </c>
      <c r="N47" s="7">
        <f t="shared" si="14"/>
        <v>0.10204081632653061</v>
      </c>
      <c r="O47" s="31">
        <f t="shared" ref="O47:O53" si="15">+AI9</f>
        <v>3.64</v>
      </c>
      <c r="P47" s="31">
        <f t="shared" ref="P47:P53" si="16">+AJ9</f>
        <v>1.38</v>
      </c>
      <c r="Q47" s="31">
        <f t="shared" ref="Q47:Q53" si="17">+AK9</f>
        <v>4</v>
      </c>
      <c r="R47" s="31">
        <f t="shared" ref="R47:R53" si="18">+AL9</f>
        <v>5</v>
      </c>
    </row>
    <row r="48" spans="1:23" ht="37.5" x14ac:dyDescent="0.25">
      <c r="A48" s="8" t="s">
        <v>5</v>
      </c>
      <c r="B48" s="31">
        <f t="shared" si="8"/>
        <v>5</v>
      </c>
      <c r="C48" s="31">
        <f t="shared" si="9"/>
        <v>4</v>
      </c>
      <c r="D48" s="31">
        <f t="shared" si="10"/>
        <v>14</v>
      </c>
      <c r="E48" s="31">
        <f t="shared" si="11"/>
        <v>10</v>
      </c>
      <c r="F48" s="31">
        <f t="shared" si="12"/>
        <v>16</v>
      </c>
      <c r="G48" s="31">
        <f t="shared" si="13"/>
        <v>0</v>
      </c>
      <c r="H48" s="31">
        <f t="shared" ref="H48:H53" si="19">SUM(B48:G48)</f>
        <v>49</v>
      </c>
      <c r="I48" s="7">
        <f t="shared" si="14"/>
        <v>0.10204081632653061</v>
      </c>
      <c r="J48" s="7">
        <f t="shared" si="14"/>
        <v>8.1632653061224483E-2</v>
      </c>
      <c r="K48" s="7">
        <f t="shared" si="14"/>
        <v>0.2857142857142857</v>
      </c>
      <c r="L48" s="7">
        <f t="shared" si="14"/>
        <v>0.20408163265306123</v>
      </c>
      <c r="M48" s="7">
        <f t="shared" si="14"/>
        <v>0.32653061224489793</v>
      </c>
      <c r="N48" s="7">
        <f t="shared" si="14"/>
        <v>0</v>
      </c>
      <c r="O48" s="31">
        <f t="shared" si="15"/>
        <v>3.57</v>
      </c>
      <c r="P48" s="31">
        <f t="shared" si="16"/>
        <v>1.31</v>
      </c>
      <c r="Q48" s="31">
        <f t="shared" si="17"/>
        <v>4</v>
      </c>
      <c r="R48" s="31">
        <f t="shared" si="18"/>
        <v>5</v>
      </c>
    </row>
    <row r="49" spans="1:20" ht="37.5" x14ac:dyDescent="0.25">
      <c r="A49" s="8" t="s">
        <v>4</v>
      </c>
      <c r="B49" s="31">
        <f t="shared" si="8"/>
        <v>4</v>
      </c>
      <c r="C49" s="31">
        <f t="shared" si="9"/>
        <v>4</v>
      </c>
      <c r="D49" s="31">
        <f t="shared" si="10"/>
        <v>5</v>
      </c>
      <c r="E49" s="31">
        <f t="shared" si="11"/>
        <v>13</v>
      </c>
      <c r="F49" s="31">
        <f t="shared" si="12"/>
        <v>15</v>
      </c>
      <c r="G49" s="31">
        <f t="shared" si="13"/>
        <v>8</v>
      </c>
      <c r="H49" s="31">
        <f t="shared" si="19"/>
        <v>49</v>
      </c>
      <c r="I49" s="7">
        <f t="shared" si="14"/>
        <v>8.1632653061224483E-2</v>
      </c>
      <c r="J49" s="7">
        <f t="shared" si="14"/>
        <v>8.1632653061224483E-2</v>
      </c>
      <c r="K49" s="7">
        <f t="shared" si="14"/>
        <v>0.10204081632653061</v>
      </c>
      <c r="L49" s="7">
        <f t="shared" si="14"/>
        <v>0.26530612244897961</v>
      </c>
      <c r="M49" s="7">
        <f t="shared" si="14"/>
        <v>0.30612244897959184</v>
      </c>
      <c r="N49" s="7">
        <f t="shared" si="14"/>
        <v>0.16326530612244897</v>
      </c>
      <c r="O49" s="31">
        <f t="shared" si="15"/>
        <v>3.76</v>
      </c>
      <c r="P49" s="31">
        <f t="shared" si="16"/>
        <v>1.32</v>
      </c>
      <c r="Q49" s="31">
        <f t="shared" si="17"/>
        <v>4</v>
      </c>
      <c r="R49" s="31">
        <f t="shared" si="18"/>
        <v>5</v>
      </c>
    </row>
    <row r="50" spans="1:20" ht="56.25" x14ac:dyDescent="0.25">
      <c r="A50" s="8" t="s">
        <v>3</v>
      </c>
      <c r="B50" s="31">
        <f t="shared" si="8"/>
        <v>5</v>
      </c>
      <c r="C50" s="31">
        <f t="shared" si="9"/>
        <v>2</v>
      </c>
      <c r="D50" s="31">
        <f t="shared" si="10"/>
        <v>4</v>
      </c>
      <c r="E50" s="31">
        <f t="shared" si="11"/>
        <v>6</v>
      </c>
      <c r="F50" s="31">
        <f t="shared" si="12"/>
        <v>32</v>
      </c>
      <c r="G50" s="31">
        <f t="shared" si="13"/>
        <v>0</v>
      </c>
      <c r="H50" s="31">
        <f t="shared" si="19"/>
        <v>49</v>
      </c>
      <c r="I50" s="7">
        <f t="shared" si="14"/>
        <v>0.10204081632653061</v>
      </c>
      <c r="J50" s="7">
        <f t="shared" si="14"/>
        <v>4.0816326530612242E-2</v>
      </c>
      <c r="K50" s="7">
        <f t="shared" si="14"/>
        <v>8.1632653061224483E-2</v>
      </c>
      <c r="L50" s="7">
        <f t="shared" si="14"/>
        <v>0.12244897959183673</v>
      </c>
      <c r="M50" s="7">
        <f t="shared" si="14"/>
        <v>0.65306122448979587</v>
      </c>
      <c r="N50" s="7">
        <f t="shared" si="14"/>
        <v>0</v>
      </c>
      <c r="O50" s="31">
        <f t="shared" si="15"/>
        <v>4.18</v>
      </c>
      <c r="P50" s="31">
        <f t="shared" si="16"/>
        <v>1.35</v>
      </c>
      <c r="Q50" s="31">
        <f t="shared" si="17"/>
        <v>5</v>
      </c>
      <c r="R50" s="31">
        <f t="shared" si="18"/>
        <v>5</v>
      </c>
    </row>
    <row r="51" spans="1:20" ht="37.5" x14ac:dyDescent="0.25">
      <c r="A51" s="8" t="s">
        <v>2</v>
      </c>
      <c r="B51" s="31">
        <f t="shared" si="8"/>
        <v>5</v>
      </c>
      <c r="C51" s="31">
        <f t="shared" si="9"/>
        <v>0</v>
      </c>
      <c r="D51" s="31">
        <f t="shared" si="10"/>
        <v>4</v>
      </c>
      <c r="E51" s="31">
        <f t="shared" si="11"/>
        <v>5</v>
      </c>
      <c r="F51" s="31">
        <f t="shared" si="12"/>
        <v>35</v>
      </c>
      <c r="G51" s="31">
        <f t="shared" si="13"/>
        <v>0</v>
      </c>
      <c r="H51" s="31">
        <f t="shared" si="19"/>
        <v>49</v>
      </c>
      <c r="I51" s="7">
        <f t="shared" si="14"/>
        <v>0.10204081632653061</v>
      </c>
      <c r="J51" s="7">
        <f t="shared" si="14"/>
        <v>0</v>
      </c>
      <c r="K51" s="7">
        <f t="shared" si="14"/>
        <v>8.1632653061224483E-2</v>
      </c>
      <c r="L51" s="7">
        <f t="shared" si="14"/>
        <v>0.10204081632653061</v>
      </c>
      <c r="M51" s="7">
        <f t="shared" si="14"/>
        <v>0.7142857142857143</v>
      </c>
      <c r="N51" s="7">
        <f t="shared" si="14"/>
        <v>0</v>
      </c>
      <c r="O51" s="31">
        <f t="shared" si="15"/>
        <v>4.33</v>
      </c>
      <c r="P51" s="31">
        <f t="shared" si="16"/>
        <v>1.28</v>
      </c>
      <c r="Q51" s="31">
        <f t="shared" si="17"/>
        <v>5</v>
      </c>
      <c r="R51" s="31">
        <f t="shared" si="18"/>
        <v>5</v>
      </c>
    </row>
    <row r="52" spans="1:20" ht="56.25" x14ac:dyDescent="0.25">
      <c r="A52" s="8" t="s">
        <v>1</v>
      </c>
      <c r="B52" s="31">
        <f t="shared" si="8"/>
        <v>12</v>
      </c>
      <c r="C52" s="31">
        <f t="shared" si="9"/>
        <v>3</v>
      </c>
      <c r="D52" s="31">
        <f t="shared" si="10"/>
        <v>4</v>
      </c>
      <c r="E52" s="31">
        <f t="shared" si="11"/>
        <v>5</v>
      </c>
      <c r="F52" s="31">
        <f t="shared" si="12"/>
        <v>25</v>
      </c>
      <c r="G52" s="31">
        <f t="shared" si="13"/>
        <v>0</v>
      </c>
      <c r="H52" s="31">
        <f t="shared" si="19"/>
        <v>49</v>
      </c>
      <c r="I52" s="7">
        <f t="shared" si="14"/>
        <v>0.24489795918367346</v>
      </c>
      <c r="J52" s="7">
        <f t="shared" si="14"/>
        <v>6.1224489795918366E-2</v>
      </c>
      <c r="K52" s="7">
        <f t="shared" si="14"/>
        <v>8.1632653061224483E-2</v>
      </c>
      <c r="L52" s="7">
        <f t="shared" si="14"/>
        <v>0.10204081632653061</v>
      </c>
      <c r="M52" s="7">
        <f t="shared" si="14"/>
        <v>0.51020408163265307</v>
      </c>
      <c r="N52" s="7">
        <f t="shared" si="14"/>
        <v>0</v>
      </c>
      <c r="O52" s="31">
        <f t="shared" si="15"/>
        <v>3.57</v>
      </c>
      <c r="P52" s="31">
        <f t="shared" si="16"/>
        <v>1.71</v>
      </c>
      <c r="Q52" s="31">
        <f t="shared" si="17"/>
        <v>5</v>
      </c>
      <c r="R52" s="31">
        <f t="shared" si="18"/>
        <v>5</v>
      </c>
    </row>
    <row r="53" spans="1:20" ht="18.75" x14ac:dyDescent="0.25">
      <c r="A53" s="8" t="s">
        <v>0</v>
      </c>
      <c r="B53" s="31">
        <f>+V15</f>
        <v>11</v>
      </c>
      <c r="C53" s="31">
        <f t="shared" si="9"/>
        <v>4</v>
      </c>
      <c r="D53" s="31">
        <f t="shared" si="10"/>
        <v>6</v>
      </c>
      <c r="E53" s="31">
        <f t="shared" si="11"/>
        <v>8</v>
      </c>
      <c r="F53" s="31">
        <f t="shared" si="12"/>
        <v>20</v>
      </c>
      <c r="G53" s="31">
        <f t="shared" si="13"/>
        <v>0</v>
      </c>
      <c r="H53" s="31">
        <f t="shared" si="19"/>
        <v>49</v>
      </c>
      <c r="I53" s="7">
        <f t="shared" si="14"/>
        <v>0.22448979591836735</v>
      </c>
      <c r="J53" s="7">
        <f t="shared" si="14"/>
        <v>8.1632653061224483E-2</v>
      </c>
      <c r="K53" s="7">
        <f t="shared" si="14"/>
        <v>0.12244897959183673</v>
      </c>
      <c r="L53" s="7">
        <f t="shared" si="14"/>
        <v>0.16326530612244897</v>
      </c>
      <c r="M53" s="7">
        <f t="shared" si="14"/>
        <v>0.40816326530612246</v>
      </c>
      <c r="N53" s="7">
        <f t="shared" si="14"/>
        <v>0</v>
      </c>
      <c r="O53" s="31">
        <f t="shared" si="15"/>
        <v>3.45</v>
      </c>
      <c r="P53" s="31">
        <f t="shared" si="16"/>
        <v>1.62</v>
      </c>
      <c r="Q53" s="31">
        <f t="shared" si="17"/>
        <v>4</v>
      </c>
      <c r="R53" s="31">
        <f t="shared" si="18"/>
        <v>5</v>
      </c>
    </row>
    <row r="56" spans="1:20" s="5" customFormat="1" ht="18.75" x14ac:dyDescent="0.3">
      <c r="B56" s="36"/>
      <c r="C56" s="36"/>
      <c r="D56" s="36"/>
      <c r="E56" s="36"/>
      <c r="F56" s="36"/>
      <c r="G56" s="36"/>
      <c r="H56" s="3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spans="1:20" s="5" customFormat="1" ht="18.75" x14ac:dyDescent="0.3">
      <c r="B57" s="36"/>
      <c r="C57" s="36"/>
      <c r="D57" s="36"/>
      <c r="E57" s="36"/>
      <c r="F57" s="36"/>
      <c r="G57" s="36"/>
      <c r="H57" s="3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</row>
    <row r="58" spans="1:20" s="5" customFormat="1" ht="18.75" x14ac:dyDescent="0.3">
      <c r="B58" s="36"/>
      <c r="C58" s="36"/>
      <c r="D58" s="36"/>
      <c r="E58" s="36"/>
      <c r="F58" s="36"/>
      <c r="G58" s="36"/>
      <c r="H58" s="3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</row>
    <row r="59" spans="1:20" s="5" customFormat="1" ht="18.75" x14ac:dyDescent="0.3">
      <c r="B59" s="36"/>
      <c r="C59" s="36"/>
      <c r="D59" s="36"/>
      <c r="E59" s="36"/>
      <c r="F59" s="36"/>
      <c r="G59" s="36"/>
      <c r="H59" s="36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</row>
    <row r="60" spans="1:20" s="5" customFormat="1" ht="18.75" x14ac:dyDescent="0.3">
      <c r="B60" s="36"/>
      <c r="C60" s="36"/>
      <c r="D60" s="36"/>
      <c r="E60" s="36"/>
      <c r="F60" s="36"/>
      <c r="G60" s="36"/>
      <c r="H60" s="36"/>
      <c r="I60" s="37"/>
      <c r="J60" s="37"/>
      <c r="K60" s="37"/>
      <c r="L60" s="37"/>
      <c r="M60" s="37"/>
      <c r="N60" s="37"/>
      <c r="O60" s="37"/>
      <c r="P60" s="37"/>
      <c r="Q60" s="38"/>
      <c r="R60" s="38"/>
      <c r="S60" s="38"/>
      <c r="T60" s="38"/>
    </row>
    <row r="61" spans="1:20" s="5" customFormat="1" ht="18.75" x14ac:dyDescent="0.3">
      <c r="B61" s="36"/>
      <c r="C61" s="36"/>
      <c r="D61" s="36"/>
      <c r="E61" s="36"/>
      <c r="F61" s="36"/>
      <c r="G61" s="36"/>
      <c r="H61" s="36"/>
      <c r="I61" s="37"/>
      <c r="J61" s="37"/>
      <c r="K61" s="37"/>
      <c r="L61" s="37"/>
      <c r="M61" s="37"/>
      <c r="N61" s="37"/>
      <c r="O61" s="37"/>
      <c r="P61" s="37"/>
      <c r="Q61" s="38"/>
      <c r="R61" s="38"/>
      <c r="S61" s="38"/>
      <c r="T61" s="38"/>
    </row>
    <row r="62" spans="1:20" s="5" customFormat="1" ht="18.75" x14ac:dyDescent="0.3">
      <c r="B62" s="36"/>
      <c r="C62" s="36"/>
      <c r="D62" s="36"/>
      <c r="E62" s="36"/>
      <c r="F62" s="36"/>
      <c r="G62" s="36"/>
      <c r="H62" s="36"/>
      <c r="I62" s="37"/>
      <c r="J62" s="37"/>
      <c r="K62" s="37"/>
      <c r="L62" s="37"/>
      <c r="M62" s="37"/>
      <c r="N62" s="37"/>
      <c r="O62" s="37"/>
      <c r="P62" s="37"/>
      <c r="Q62" s="38"/>
      <c r="R62" s="38"/>
      <c r="S62" s="38"/>
      <c r="T62" s="38"/>
    </row>
    <row r="63" spans="1:20" s="5" customFormat="1" ht="18.75" x14ac:dyDescent="0.3">
      <c r="B63" s="36"/>
      <c r="C63" s="36"/>
      <c r="D63" s="36"/>
      <c r="E63" s="36"/>
      <c r="F63" s="36"/>
      <c r="G63" s="36"/>
      <c r="H63" s="36"/>
      <c r="I63" s="37"/>
      <c r="J63" s="37"/>
      <c r="K63" s="37"/>
      <c r="L63" s="37"/>
      <c r="M63" s="37"/>
      <c r="N63" s="37"/>
      <c r="O63" s="37"/>
      <c r="P63" s="37"/>
      <c r="Q63" s="38"/>
      <c r="R63" s="38"/>
      <c r="S63" s="38"/>
      <c r="T63" s="38"/>
    </row>
    <row r="64" spans="1:20" s="5" customFormat="1" ht="18.75" x14ac:dyDescent="0.3">
      <c r="B64" s="36"/>
      <c r="C64" s="36"/>
      <c r="D64" s="36"/>
      <c r="E64" s="36"/>
      <c r="F64" s="36"/>
      <c r="G64" s="36"/>
      <c r="H64" s="36"/>
      <c r="I64" s="37"/>
      <c r="J64" s="37"/>
      <c r="K64" s="37"/>
      <c r="L64" s="37"/>
      <c r="M64" s="37"/>
      <c r="N64" s="37"/>
      <c r="O64" s="37"/>
      <c r="P64" s="37"/>
      <c r="Q64" s="38"/>
      <c r="R64" s="38"/>
      <c r="S64" s="38"/>
      <c r="T64" s="38"/>
    </row>
    <row r="65" spans="2:20" s="5" customFormat="1" ht="18.75" x14ac:dyDescent="0.3">
      <c r="B65" s="36"/>
      <c r="C65" s="36"/>
      <c r="D65" s="36"/>
      <c r="E65" s="36"/>
      <c r="F65" s="36"/>
      <c r="G65" s="36"/>
      <c r="H65" s="36"/>
      <c r="I65" s="37"/>
      <c r="J65" s="37"/>
      <c r="K65" s="37"/>
      <c r="L65" s="37"/>
      <c r="M65" s="37"/>
      <c r="N65" s="37"/>
      <c r="O65" s="37"/>
      <c r="P65" s="37"/>
      <c r="Q65" s="38"/>
      <c r="R65" s="38"/>
      <c r="S65" s="38"/>
      <c r="T65" s="38"/>
    </row>
    <row r="66" spans="2:20" s="5" customFormat="1" ht="18.75" x14ac:dyDescent="0.3">
      <c r="B66" s="36"/>
      <c r="C66" s="36"/>
      <c r="D66" s="36"/>
      <c r="E66" s="36"/>
      <c r="F66" s="36"/>
      <c r="G66" s="36"/>
      <c r="H66" s="36"/>
      <c r="I66" s="37"/>
      <c r="J66" s="37"/>
      <c r="K66" s="37"/>
      <c r="L66" s="37"/>
      <c r="M66" s="37"/>
      <c r="N66" s="37"/>
      <c r="O66" s="37"/>
      <c r="P66" s="37"/>
      <c r="Q66" s="38"/>
      <c r="R66" s="38"/>
      <c r="S66" s="38"/>
      <c r="T66" s="38"/>
    </row>
    <row r="67" spans="2:20" s="5" customFormat="1" ht="18.75" x14ac:dyDescent="0.3">
      <c r="B67" s="36"/>
      <c r="C67" s="36"/>
      <c r="D67" s="36"/>
      <c r="E67" s="36"/>
      <c r="F67" s="36"/>
      <c r="G67" s="36"/>
      <c r="H67" s="36"/>
      <c r="I67" s="37"/>
      <c r="J67" s="37"/>
      <c r="K67" s="37"/>
      <c r="L67" s="37"/>
      <c r="M67" s="37"/>
      <c r="N67" s="37"/>
      <c r="O67" s="37"/>
      <c r="P67" s="37"/>
      <c r="Q67" s="38"/>
      <c r="R67" s="38"/>
      <c r="S67" s="38"/>
      <c r="T67" s="38"/>
    </row>
    <row r="68" spans="2:20" s="5" customFormat="1" ht="18.75" x14ac:dyDescent="0.3">
      <c r="B68" s="36"/>
      <c r="C68" s="36"/>
      <c r="D68" s="36"/>
      <c r="E68" s="36"/>
      <c r="F68" s="36"/>
      <c r="G68" s="36"/>
      <c r="H68" s="36"/>
      <c r="I68" s="37"/>
      <c r="J68" s="37"/>
      <c r="K68" s="37"/>
      <c r="L68" s="37"/>
      <c r="M68" s="37"/>
      <c r="N68" s="37"/>
      <c r="O68" s="37"/>
      <c r="P68" s="37"/>
      <c r="Q68" s="38"/>
      <c r="R68" s="38"/>
      <c r="S68" s="38"/>
      <c r="T68" s="38"/>
    </row>
    <row r="69" spans="2:20" s="5" customFormat="1" ht="18.75" x14ac:dyDescent="0.3">
      <c r="B69" s="36"/>
      <c r="C69" s="36"/>
      <c r="D69" s="36"/>
      <c r="E69" s="36"/>
      <c r="F69" s="36"/>
      <c r="G69" s="36"/>
      <c r="H69" s="36"/>
      <c r="I69" s="37"/>
      <c r="J69" s="37"/>
      <c r="K69" s="37"/>
      <c r="L69" s="37"/>
      <c r="M69" s="37"/>
      <c r="N69" s="37"/>
      <c r="O69" s="37"/>
      <c r="P69" s="37"/>
      <c r="Q69" s="38"/>
      <c r="R69" s="38"/>
      <c r="S69" s="38"/>
      <c r="T69" s="38"/>
    </row>
    <row r="70" spans="2:20" s="5" customFormat="1" ht="18.75" x14ac:dyDescent="0.3">
      <c r="B70" s="36"/>
      <c r="C70" s="36"/>
      <c r="D70" s="36"/>
      <c r="E70" s="36"/>
      <c r="F70" s="36"/>
      <c r="G70" s="36"/>
      <c r="H70" s="36"/>
      <c r="I70" s="37"/>
      <c r="J70" s="37"/>
      <c r="K70" s="37"/>
      <c r="L70" s="37"/>
      <c r="M70" s="37"/>
      <c r="N70" s="37"/>
      <c r="O70" s="37"/>
      <c r="P70" s="37"/>
      <c r="Q70" s="38"/>
      <c r="R70" s="38"/>
      <c r="S70" s="38"/>
      <c r="T70" s="38"/>
    </row>
    <row r="71" spans="2:20" s="5" customFormat="1" ht="18.75" x14ac:dyDescent="0.3">
      <c r="B71" s="36"/>
      <c r="C71" s="36"/>
      <c r="D71" s="36"/>
      <c r="E71" s="36"/>
      <c r="F71" s="36"/>
      <c r="G71" s="36"/>
      <c r="H71" s="36"/>
      <c r="I71" s="37"/>
      <c r="J71" s="37"/>
      <c r="K71" s="37"/>
      <c r="L71" s="37"/>
      <c r="M71" s="37"/>
      <c r="N71" s="37"/>
      <c r="O71" s="37"/>
      <c r="P71" s="37"/>
      <c r="Q71" s="38"/>
      <c r="R71" s="38"/>
      <c r="S71" s="38"/>
      <c r="T71" s="38"/>
    </row>
    <row r="72" spans="2:20" s="5" customFormat="1" ht="18.75" x14ac:dyDescent="0.3">
      <c r="B72" s="36"/>
      <c r="C72" s="36"/>
      <c r="D72" s="36"/>
      <c r="E72" s="36"/>
      <c r="F72" s="36"/>
      <c r="G72" s="36"/>
      <c r="H72" s="36"/>
      <c r="I72" s="37"/>
      <c r="J72" s="37"/>
      <c r="K72" s="37"/>
      <c r="L72" s="37"/>
      <c r="M72" s="37"/>
      <c r="N72" s="37"/>
      <c r="O72" s="37"/>
      <c r="P72" s="37"/>
      <c r="Q72" s="38"/>
      <c r="R72" s="38"/>
      <c r="S72" s="38"/>
      <c r="T72" s="38"/>
    </row>
    <row r="73" spans="2:20" s="5" customFormat="1" ht="18.75" x14ac:dyDescent="0.3">
      <c r="B73" s="38"/>
      <c r="C73" s="38"/>
      <c r="D73" s="38"/>
      <c r="E73" s="38"/>
      <c r="F73" s="38"/>
      <c r="G73" s="38"/>
      <c r="H73" s="38"/>
      <c r="I73" s="37"/>
      <c r="J73" s="37"/>
      <c r="K73" s="37"/>
      <c r="L73" s="37"/>
      <c r="M73" s="37"/>
      <c r="N73" s="37"/>
      <c r="O73" s="37"/>
      <c r="P73" s="37"/>
      <c r="Q73" s="38"/>
      <c r="R73" s="38"/>
      <c r="S73" s="38"/>
      <c r="T73" s="38"/>
    </row>
    <row r="74" spans="2:20" s="5" customFormat="1" ht="18.75" x14ac:dyDescent="0.3">
      <c r="B74" s="38"/>
      <c r="C74" s="38"/>
      <c r="D74" s="38"/>
      <c r="E74" s="38"/>
      <c r="F74" s="38"/>
      <c r="G74" s="38"/>
      <c r="H74" s="38"/>
      <c r="I74" s="37"/>
      <c r="J74" s="37"/>
      <c r="K74" s="37"/>
      <c r="L74" s="38"/>
      <c r="M74" s="38"/>
      <c r="N74" s="38"/>
      <c r="O74" s="38"/>
      <c r="P74" s="38"/>
      <c r="Q74" s="38"/>
      <c r="R74" s="38"/>
      <c r="S74" s="38"/>
      <c r="T74" s="38"/>
    </row>
    <row r="75" spans="2:20" s="5" customFormat="1" ht="18.75" x14ac:dyDescent="0.3">
      <c r="B75" s="38"/>
      <c r="C75" s="38"/>
      <c r="D75" s="38"/>
      <c r="E75" s="38"/>
      <c r="F75" s="38"/>
      <c r="G75" s="38"/>
      <c r="H75" s="38"/>
      <c r="I75" s="37"/>
      <c r="J75" s="37"/>
      <c r="K75" s="37"/>
      <c r="L75" s="39"/>
      <c r="M75" s="39"/>
      <c r="N75" s="39"/>
      <c r="O75" s="39"/>
      <c r="P75" s="39"/>
      <c r="Q75" s="38"/>
      <c r="R75" s="38"/>
      <c r="S75" s="38"/>
      <c r="T75" s="38"/>
    </row>
    <row r="76" spans="2:20" s="5" customFormat="1" ht="18.75" x14ac:dyDescent="0.3">
      <c r="B76" s="38"/>
      <c r="C76" s="38"/>
      <c r="D76" s="38"/>
      <c r="E76" s="38"/>
      <c r="F76" s="38"/>
      <c r="G76" s="38"/>
      <c r="H76" s="38"/>
      <c r="I76" s="37"/>
      <c r="J76" s="37"/>
      <c r="K76" s="37"/>
      <c r="L76" s="39"/>
      <c r="M76" s="39"/>
      <c r="N76" s="39"/>
      <c r="O76" s="39"/>
      <c r="P76" s="39"/>
      <c r="Q76" s="38"/>
      <c r="R76" s="38"/>
      <c r="S76" s="38"/>
      <c r="T76" s="38"/>
    </row>
    <row r="77" spans="2:20" s="5" customFormat="1" ht="18.75" x14ac:dyDescent="0.3">
      <c r="B77" s="38"/>
      <c r="C77" s="38"/>
      <c r="D77" s="38"/>
      <c r="E77" s="38"/>
      <c r="F77" s="38"/>
      <c r="G77" s="38"/>
      <c r="H77" s="38"/>
      <c r="I77" s="37"/>
      <c r="J77" s="37"/>
      <c r="K77" s="37"/>
      <c r="L77" s="39"/>
      <c r="M77" s="39"/>
      <c r="N77" s="39"/>
      <c r="O77" s="39"/>
      <c r="P77" s="39"/>
      <c r="Q77" s="38"/>
      <c r="R77" s="38"/>
      <c r="S77" s="38"/>
      <c r="T77" s="38"/>
    </row>
    <row r="78" spans="2:20" s="5" customFormat="1" ht="18.75" x14ac:dyDescent="0.3">
      <c r="B78" s="38"/>
      <c r="C78" s="38"/>
      <c r="D78" s="38"/>
      <c r="E78" s="38"/>
      <c r="F78" s="38"/>
      <c r="G78" s="38"/>
      <c r="H78" s="38"/>
      <c r="I78" s="37"/>
      <c r="J78" s="37"/>
      <c r="K78" s="37"/>
      <c r="L78" s="39"/>
      <c r="M78" s="39"/>
      <c r="N78" s="39"/>
      <c r="O78" s="39"/>
      <c r="P78" s="39"/>
      <c r="Q78" s="38"/>
      <c r="R78" s="38"/>
      <c r="S78" s="38"/>
      <c r="T78" s="38"/>
    </row>
    <row r="79" spans="2:20" s="5" customFormat="1" x14ac:dyDescent="0.2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9"/>
      <c r="M79" s="39"/>
      <c r="N79" s="39"/>
      <c r="O79" s="39"/>
      <c r="P79" s="39"/>
      <c r="Q79" s="38"/>
      <c r="R79" s="38"/>
      <c r="S79" s="38"/>
      <c r="T79" s="38"/>
    </row>
    <row r="80" spans="2:20" s="5" customFormat="1" x14ac:dyDescent="0.2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9"/>
      <c r="M80" s="39"/>
      <c r="N80" s="39"/>
      <c r="O80" s="39"/>
      <c r="P80" s="39"/>
      <c r="Q80" s="38"/>
      <c r="R80" s="38"/>
      <c r="S80" s="38"/>
      <c r="T80" s="38"/>
    </row>
    <row r="81" spans="1:20" s="5" customFormat="1" x14ac:dyDescent="0.2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9"/>
      <c r="M81" s="39"/>
      <c r="N81" s="39"/>
      <c r="O81" s="39"/>
      <c r="P81" s="39"/>
      <c r="Q81" s="38"/>
      <c r="R81" s="38"/>
      <c r="S81" s="38"/>
      <c r="T81" s="38"/>
    </row>
    <row r="82" spans="1:20" s="5" customFormat="1" x14ac:dyDescent="0.2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  <c r="M82" s="39"/>
      <c r="N82" s="39"/>
      <c r="O82" s="39"/>
      <c r="P82" s="39"/>
      <c r="Q82" s="38"/>
      <c r="R82" s="38"/>
      <c r="S82" s="38"/>
      <c r="T82" s="38"/>
    </row>
    <row r="83" spans="1:20" s="5" customFormat="1" x14ac:dyDescent="0.25">
      <c r="A83" s="6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9"/>
      <c r="M83" s="39"/>
      <c r="N83" s="39"/>
      <c r="O83" s="39"/>
      <c r="P83" s="39"/>
      <c r="Q83" s="38"/>
      <c r="R83" s="38"/>
      <c r="S83" s="38"/>
      <c r="T83" s="38"/>
    </row>
    <row r="84" spans="1:20" s="5" customFormat="1" x14ac:dyDescent="0.25">
      <c r="A84" s="6"/>
      <c r="B84" s="39"/>
      <c r="C84" s="39"/>
      <c r="D84" s="39"/>
      <c r="E84" s="39"/>
      <c r="F84" s="39"/>
      <c r="G84" s="39"/>
      <c r="H84" s="39"/>
      <c r="I84" s="38"/>
      <c r="J84" s="38"/>
      <c r="K84" s="38"/>
      <c r="L84" s="39"/>
      <c r="M84" s="39"/>
      <c r="N84" s="39"/>
      <c r="O84" s="39"/>
      <c r="P84" s="39"/>
      <c r="Q84" s="38"/>
      <c r="R84" s="38"/>
      <c r="S84" s="38"/>
      <c r="T84" s="38"/>
    </row>
    <row r="85" spans="1:20" s="5" customFormat="1" x14ac:dyDescent="0.25">
      <c r="A85" s="6"/>
      <c r="B85" s="39"/>
      <c r="C85" s="39"/>
      <c r="D85" s="39"/>
      <c r="E85" s="39"/>
      <c r="F85" s="39"/>
      <c r="G85" s="39"/>
      <c r="H85" s="39"/>
      <c r="I85" s="38"/>
      <c r="J85" s="38"/>
      <c r="K85" s="38"/>
      <c r="L85" s="39"/>
      <c r="M85" s="39"/>
      <c r="N85" s="39"/>
      <c r="O85" s="39"/>
      <c r="P85" s="39"/>
      <c r="Q85" s="38"/>
      <c r="R85" s="38"/>
      <c r="S85" s="38"/>
      <c r="T85" s="38"/>
    </row>
    <row r="86" spans="1:20" s="5" customFormat="1" x14ac:dyDescent="0.25">
      <c r="A86" s="6"/>
      <c r="B86" s="39"/>
      <c r="C86" s="39"/>
      <c r="D86" s="39"/>
      <c r="E86" s="39"/>
      <c r="F86" s="39"/>
      <c r="G86" s="39"/>
      <c r="H86" s="39"/>
      <c r="I86" s="38"/>
      <c r="J86" s="38"/>
      <c r="K86" s="38"/>
      <c r="L86" s="39"/>
      <c r="M86" s="39"/>
      <c r="N86" s="39"/>
      <c r="O86" s="39"/>
      <c r="P86" s="39"/>
      <c r="Q86" s="38"/>
      <c r="R86" s="38"/>
      <c r="S86" s="38"/>
      <c r="T86" s="38"/>
    </row>
    <row r="87" spans="1:20" s="5" customFormat="1" x14ac:dyDescent="0.25">
      <c r="A87" s="6"/>
      <c r="B87" s="39"/>
      <c r="C87" s="39"/>
      <c r="D87" s="39"/>
      <c r="E87" s="39"/>
      <c r="F87" s="39"/>
      <c r="G87" s="39"/>
      <c r="H87" s="39"/>
      <c r="I87" s="38"/>
      <c r="J87" s="38"/>
      <c r="K87" s="38"/>
      <c r="L87" s="39"/>
      <c r="M87" s="39"/>
      <c r="N87" s="39"/>
      <c r="O87" s="39"/>
      <c r="P87" s="39"/>
      <c r="Q87" s="38"/>
      <c r="R87" s="38"/>
      <c r="S87" s="38"/>
      <c r="T87" s="38"/>
    </row>
    <row r="88" spans="1:20" s="5" customFormat="1" x14ac:dyDescent="0.25">
      <c r="A88" s="6"/>
      <c r="B88" s="39"/>
      <c r="C88" s="39"/>
      <c r="D88" s="39"/>
      <c r="E88" s="39"/>
      <c r="F88" s="39"/>
      <c r="G88" s="39"/>
      <c r="H88" s="39"/>
      <c r="I88" s="38"/>
      <c r="J88" s="38"/>
      <c r="K88" s="38"/>
      <c r="L88" s="39"/>
      <c r="M88" s="39"/>
      <c r="N88" s="39"/>
      <c r="O88" s="39"/>
      <c r="P88" s="39"/>
      <c r="Q88" s="38"/>
      <c r="R88" s="38"/>
      <c r="S88" s="38"/>
      <c r="T88" s="38"/>
    </row>
    <row r="89" spans="1:20" s="5" customFormat="1" x14ac:dyDescent="0.25">
      <c r="A89" s="6"/>
      <c r="B89" s="39"/>
      <c r="C89" s="39"/>
      <c r="D89" s="39"/>
      <c r="E89" s="39"/>
      <c r="F89" s="39"/>
      <c r="G89" s="39"/>
      <c r="H89" s="39"/>
      <c r="I89" s="38"/>
      <c r="J89" s="38"/>
      <c r="K89" s="38"/>
      <c r="L89" s="39"/>
      <c r="M89" s="39"/>
      <c r="N89" s="39"/>
      <c r="O89" s="39"/>
      <c r="P89" s="39"/>
      <c r="Q89" s="38"/>
      <c r="R89" s="38"/>
      <c r="S89" s="38"/>
      <c r="T89" s="38"/>
    </row>
    <row r="90" spans="1:20" s="5" customFormat="1" x14ac:dyDescent="0.25">
      <c r="A90" s="6"/>
      <c r="B90" s="39"/>
      <c r="C90" s="39"/>
      <c r="D90" s="39"/>
      <c r="E90" s="39"/>
      <c r="F90" s="39"/>
      <c r="G90" s="39"/>
      <c r="H90" s="39"/>
      <c r="I90" s="38"/>
      <c r="J90" s="38"/>
      <c r="K90" s="38"/>
      <c r="L90" s="39"/>
      <c r="M90" s="39"/>
      <c r="N90" s="39"/>
      <c r="O90" s="39"/>
      <c r="P90" s="39"/>
      <c r="Q90" s="38"/>
      <c r="R90" s="38"/>
      <c r="S90" s="38"/>
      <c r="T90" s="38"/>
    </row>
    <row r="91" spans="1:20" s="5" customFormat="1" x14ac:dyDescent="0.25">
      <c r="A91" s="6"/>
      <c r="B91" s="39"/>
      <c r="C91" s="39"/>
      <c r="D91" s="39"/>
      <c r="E91" s="39"/>
      <c r="F91" s="39"/>
      <c r="G91" s="39"/>
      <c r="H91" s="39"/>
      <c r="I91" s="38"/>
      <c r="J91" s="38"/>
      <c r="K91" s="38"/>
      <c r="L91" s="39"/>
      <c r="M91" s="39"/>
      <c r="N91" s="39"/>
      <c r="O91" s="39"/>
      <c r="P91" s="39"/>
      <c r="Q91" s="38"/>
      <c r="R91" s="38"/>
      <c r="S91" s="38"/>
      <c r="T91" s="38"/>
    </row>
    <row r="92" spans="1:20" s="5" customFormat="1" x14ac:dyDescent="0.25">
      <c r="A92" s="6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8"/>
      <c r="R92" s="38"/>
      <c r="S92" s="38"/>
      <c r="T92" s="38"/>
    </row>
    <row r="93" spans="1:20" s="5" customFormat="1" x14ac:dyDescent="0.25">
      <c r="A93" s="6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8"/>
      <c r="R93" s="38"/>
      <c r="S93" s="38"/>
      <c r="T93" s="38"/>
    </row>
    <row r="94" spans="1:20" s="5" customFormat="1" x14ac:dyDescent="0.25">
      <c r="A94" s="6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8"/>
      <c r="R94" s="38"/>
      <c r="S94" s="38"/>
      <c r="T94" s="38"/>
    </row>
    <row r="95" spans="1:20" s="5" customFormat="1" x14ac:dyDescent="0.25">
      <c r="A95" s="6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8"/>
      <c r="R95" s="38"/>
      <c r="S95" s="38"/>
      <c r="T95" s="38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1" spans="1:13" x14ac:dyDescent="0.25">
      <c r="D141" s="2"/>
      <c r="E141" s="2"/>
    </row>
    <row r="142" spans="1:13" x14ac:dyDescent="0.25">
      <c r="D142" s="2"/>
      <c r="E142" s="2"/>
    </row>
    <row r="143" spans="1:13" x14ac:dyDescent="0.25">
      <c r="D143" s="2"/>
      <c r="E143" s="2"/>
    </row>
    <row r="144" spans="1:13" x14ac:dyDescent="0.25">
      <c r="D144" s="2"/>
      <c r="E144" s="2"/>
    </row>
    <row r="145" spans="2:5" x14ac:dyDescent="0.25">
      <c r="D145" s="2"/>
      <c r="E145" s="2"/>
    </row>
    <row r="146" spans="2:5" x14ac:dyDescent="0.25">
      <c r="D146" s="2"/>
      <c r="E146" s="2"/>
    </row>
    <row r="147" spans="2:5" x14ac:dyDescent="0.25">
      <c r="D147" s="2"/>
      <c r="E147" s="2"/>
    </row>
    <row r="148" spans="2:5" x14ac:dyDescent="0.25">
      <c r="D148" s="2"/>
      <c r="E148" s="2"/>
    </row>
    <row r="149" spans="2:5" x14ac:dyDescent="0.25">
      <c r="B149" s="3"/>
      <c r="D149" s="2"/>
      <c r="E149" s="2"/>
    </row>
    <row r="150" spans="2:5" x14ac:dyDescent="0.25">
      <c r="B150" s="3"/>
      <c r="D150" s="2"/>
      <c r="E150" s="2"/>
    </row>
    <row r="151" spans="2:5" x14ac:dyDescent="0.25">
      <c r="B151" s="3"/>
      <c r="D151" s="2"/>
      <c r="E151" s="2"/>
    </row>
    <row r="152" spans="2:5" x14ac:dyDescent="0.25">
      <c r="B152" s="3"/>
      <c r="D152" s="2"/>
      <c r="E152" s="2"/>
    </row>
    <row r="153" spans="2:5" x14ac:dyDescent="0.25">
      <c r="D153" s="1"/>
    </row>
  </sheetData>
  <sheetProtection sheet="1" objects="1" scenarios="1"/>
  <mergeCells count="171">
    <mergeCell ref="B95:H95"/>
    <mergeCell ref="I95:K95"/>
    <mergeCell ref="L95:P95"/>
    <mergeCell ref="Q95:T95"/>
    <mergeCell ref="B93:H93"/>
    <mergeCell ref="I93:K93"/>
    <mergeCell ref="L93:P93"/>
    <mergeCell ref="Q93:T93"/>
    <mergeCell ref="B94:H94"/>
    <mergeCell ref="I94:K94"/>
    <mergeCell ref="B91:H91"/>
    <mergeCell ref="I91:K91"/>
    <mergeCell ref="L91:P91"/>
    <mergeCell ref="Q91:T91"/>
    <mergeCell ref="L94:P94"/>
    <mergeCell ref="Q94:T94"/>
    <mergeCell ref="B92:H92"/>
    <mergeCell ref="I92:K92"/>
    <mergeCell ref="L92:P92"/>
    <mergeCell ref="Q92:T92"/>
    <mergeCell ref="B86:H86"/>
    <mergeCell ref="I86:K86"/>
    <mergeCell ref="L86:P86"/>
    <mergeCell ref="Q86:T86"/>
    <mergeCell ref="B87:H87"/>
    <mergeCell ref="I87:K87"/>
    <mergeCell ref="L87:P87"/>
    <mergeCell ref="Q87:T87"/>
    <mergeCell ref="B90:H90"/>
    <mergeCell ref="I90:K90"/>
    <mergeCell ref="L90:P90"/>
    <mergeCell ref="Q90:T90"/>
    <mergeCell ref="B88:H88"/>
    <mergeCell ref="I88:K88"/>
    <mergeCell ref="L88:P88"/>
    <mergeCell ref="Q88:T88"/>
    <mergeCell ref="B89:H89"/>
    <mergeCell ref="I89:K89"/>
    <mergeCell ref="L89:P89"/>
    <mergeCell ref="Q89:T89"/>
    <mergeCell ref="B81:H81"/>
    <mergeCell ref="I81:K81"/>
    <mergeCell ref="L81:P81"/>
    <mergeCell ref="Q81:T81"/>
    <mergeCell ref="B82:H82"/>
    <mergeCell ref="I82:K82"/>
    <mergeCell ref="L82:P82"/>
    <mergeCell ref="Q82:T82"/>
    <mergeCell ref="B83:H83"/>
    <mergeCell ref="I83:K83"/>
    <mergeCell ref="L83:P83"/>
    <mergeCell ref="Q83:T83"/>
    <mergeCell ref="B85:H85"/>
    <mergeCell ref="I85:K85"/>
    <mergeCell ref="L85:P85"/>
    <mergeCell ref="Q85:T85"/>
    <mergeCell ref="B75:H75"/>
    <mergeCell ref="I75:K75"/>
    <mergeCell ref="L75:P75"/>
    <mergeCell ref="Q75:T75"/>
    <mergeCell ref="B84:H84"/>
    <mergeCell ref="I84:K84"/>
    <mergeCell ref="L84:P84"/>
    <mergeCell ref="Q84:T84"/>
    <mergeCell ref="B77:H77"/>
    <mergeCell ref="I77:K77"/>
    <mergeCell ref="L77:P77"/>
    <mergeCell ref="Q77:T77"/>
    <mergeCell ref="B78:H78"/>
    <mergeCell ref="I78:K78"/>
    <mergeCell ref="L78:P78"/>
    <mergeCell ref="Q78:T78"/>
    <mergeCell ref="B79:H79"/>
    <mergeCell ref="I79:K79"/>
    <mergeCell ref="L79:P79"/>
    <mergeCell ref="Q79:T79"/>
    <mergeCell ref="B80:H80"/>
    <mergeCell ref="I80:K80"/>
    <mergeCell ref="L80:P80"/>
    <mergeCell ref="Q80:T80"/>
    <mergeCell ref="B72:H72"/>
    <mergeCell ref="I72:K72"/>
    <mergeCell ref="L72:P72"/>
    <mergeCell ref="Q72:T72"/>
    <mergeCell ref="B73:H73"/>
    <mergeCell ref="I73:K73"/>
    <mergeCell ref="L73:P73"/>
    <mergeCell ref="Q73:T73"/>
    <mergeCell ref="B74:H74"/>
    <mergeCell ref="I74:K74"/>
    <mergeCell ref="L74:P74"/>
    <mergeCell ref="Q74:T74"/>
    <mergeCell ref="B66:H66"/>
    <mergeCell ref="I66:K66"/>
    <mergeCell ref="L66:P66"/>
    <mergeCell ref="Q66:T66"/>
    <mergeCell ref="B67:H67"/>
    <mergeCell ref="I67:K67"/>
    <mergeCell ref="L67:P67"/>
    <mergeCell ref="Q67:T67"/>
    <mergeCell ref="B76:H76"/>
    <mergeCell ref="I76:K76"/>
    <mergeCell ref="L76:P76"/>
    <mergeCell ref="Q76:T76"/>
    <mergeCell ref="B69:H69"/>
    <mergeCell ref="I69:K69"/>
    <mergeCell ref="L69:P69"/>
    <mergeCell ref="Q69:T69"/>
    <mergeCell ref="B70:H70"/>
    <mergeCell ref="I70:K70"/>
    <mergeCell ref="L70:P70"/>
    <mergeCell ref="Q70:T70"/>
    <mergeCell ref="B71:H71"/>
    <mergeCell ref="I71:K71"/>
    <mergeCell ref="L71:P71"/>
    <mergeCell ref="Q71:T71"/>
    <mergeCell ref="B68:H68"/>
    <mergeCell ref="I68:K68"/>
    <mergeCell ref="L68:P68"/>
    <mergeCell ref="Q68:T68"/>
    <mergeCell ref="B61:H61"/>
    <mergeCell ref="I61:K61"/>
    <mergeCell ref="L61:P61"/>
    <mergeCell ref="Q61:T61"/>
    <mergeCell ref="B62:H62"/>
    <mergeCell ref="I62:K62"/>
    <mergeCell ref="L62:P62"/>
    <mergeCell ref="Q62:T62"/>
    <mergeCell ref="B63:H63"/>
    <mergeCell ref="I63:K63"/>
    <mergeCell ref="L63:P63"/>
    <mergeCell ref="Q63:T63"/>
    <mergeCell ref="B64:H64"/>
    <mergeCell ref="I64:K64"/>
    <mergeCell ref="L64:P64"/>
    <mergeCell ref="Q64:T64"/>
    <mergeCell ref="B65:H65"/>
    <mergeCell ref="I65:K65"/>
    <mergeCell ref="L65:P65"/>
    <mergeCell ref="Q65:T65"/>
    <mergeCell ref="B60:H60"/>
    <mergeCell ref="I60:K60"/>
    <mergeCell ref="L60:P60"/>
    <mergeCell ref="Q60:T60"/>
    <mergeCell ref="B56:H56"/>
    <mergeCell ref="I56:K56"/>
    <mergeCell ref="L56:P56"/>
    <mergeCell ref="Q56:T56"/>
    <mergeCell ref="B57:H57"/>
    <mergeCell ref="I57:K57"/>
    <mergeCell ref="L57:P57"/>
    <mergeCell ref="Q57:T57"/>
    <mergeCell ref="B58:H58"/>
    <mergeCell ref="I58:K58"/>
    <mergeCell ref="L58:P58"/>
    <mergeCell ref="Q58:T58"/>
    <mergeCell ref="B59:H59"/>
    <mergeCell ref="I59:K59"/>
    <mergeCell ref="L59:P59"/>
    <mergeCell ref="Q59:T59"/>
    <mergeCell ref="A1:R1"/>
    <mergeCell ref="A6:R6"/>
    <mergeCell ref="A7:R7"/>
    <mergeCell ref="A8:R8"/>
    <mergeCell ref="A11:G11"/>
    <mergeCell ref="B28:G29"/>
    <mergeCell ref="I28:N29"/>
    <mergeCell ref="O28:R29"/>
    <mergeCell ref="B44:G45"/>
    <mergeCell ref="I44:N45"/>
    <mergeCell ref="O44:R45"/>
  </mergeCells>
  <pageMargins left="0.7" right="0.7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Prácticum Trabajo Social</vt:lpstr>
      <vt:lpstr>'Prácticum 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2015-07-27T10:26:26Z</dcterms:created>
  <dcterms:modified xsi:type="dcterms:W3CDTF">2021-09-13T08:10:32Z</dcterms:modified>
</cp:coreProperties>
</file>