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codeName="ThisWorkbook" defaultThemeVersion="124226"/>
  <mc:AlternateContent xmlns:mc="http://schemas.openxmlformats.org/markup-compatibility/2006">
    <mc:Choice Requires="x15">
      <x15ac:absPath xmlns:x15ac="http://schemas.microsoft.com/office/spreadsheetml/2010/11/ac" url="G:\.shortcut-targets-by-id\1BMqUsy8r1iYhdiI1KPTRX3k0mVmsQ7T_\PC UJA Puesto Base SPE\DATOS\WEBs que gestiona el servicio\SPE\REVISADO\resultados encuestas\audit PUBLI\FTS\2022\"/>
    </mc:Choice>
  </mc:AlternateContent>
  <xr:revisionPtr revIDLastSave="0" documentId="13_ncr:1_{BEAE8ED9-8572-4876-B83C-4A8D56D51046}" xr6:coauthVersionLast="36" xr6:coauthVersionMax="36" xr10:uidLastSave="{00000000-0000-0000-0000-000000000000}"/>
  <bookViews>
    <workbookView xWindow="0" yWindow="0" windowWidth="14310" windowHeight="12180" tabRatio="864" firstSheet="2" activeTab="2" xr2:uid="{00000000-000D-0000-FFFF-FFFF00000000}"/>
  </bookViews>
  <sheets>
    <sheet name="Datos" sheetId="11" state="hidden" r:id="rId1"/>
    <sheet name="CURSOS EPS" sheetId="13" state="hidden" r:id="rId2"/>
    <sheet name="TRABAJO SOCIAL" sheetId="35" r:id="rId3"/>
    <sheet name="definiciones" sheetId="17" r:id="rId4"/>
  </sheets>
  <definedNames>
    <definedName name="_xlnm.Print_Area" localSheetId="2">'TRABAJO SOCIAL'!$A$1:$AM$278</definedName>
  </definedNames>
  <calcPr calcId="191029"/>
</workbook>
</file>

<file path=xl/calcChain.xml><?xml version="1.0" encoding="utf-8"?>
<calcChain xmlns="http://schemas.openxmlformats.org/spreadsheetml/2006/main">
  <c r="E27" i="35" l="1"/>
  <c r="F26" i="35" l="1"/>
  <c r="F23" i="35"/>
  <c r="F25" i="35"/>
  <c r="F24" i="35"/>
  <c r="AL277" i="35"/>
  <c r="AK277" i="35"/>
  <c r="AJ277" i="35"/>
  <c r="AI277" i="35"/>
  <c r="AA277" i="35"/>
  <c r="Z277" i="35"/>
  <c r="Y277" i="35"/>
  <c r="X277" i="35"/>
  <c r="W277" i="35"/>
  <c r="V277" i="35"/>
  <c r="AL269" i="35"/>
  <c r="AK269" i="35"/>
  <c r="AJ269" i="35"/>
  <c r="AI269" i="35"/>
  <c r="AA269" i="35"/>
  <c r="Z269" i="35"/>
  <c r="Y269" i="35"/>
  <c r="X269" i="35"/>
  <c r="W269" i="35"/>
  <c r="V269" i="35"/>
  <c r="AL268" i="35"/>
  <c r="AK268" i="35"/>
  <c r="AJ268" i="35"/>
  <c r="AI268" i="35"/>
  <c r="AA268" i="35"/>
  <c r="Z268" i="35"/>
  <c r="Y268" i="35"/>
  <c r="X268" i="35"/>
  <c r="W268" i="35"/>
  <c r="V268" i="35"/>
  <c r="AL267" i="35"/>
  <c r="AK267" i="35"/>
  <c r="AJ267" i="35"/>
  <c r="AI267" i="35"/>
  <c r="AA267" i="35"/>
  <c r="Z267" i="35"/>
  <c r="Y267" i="35"/>
  <c r="X267" i="35"/>
  <c r="W267" i="35"/>
  <c r="V267" i="35"/>
  <c r="AL266" i="35"/>
  <c r="AK266" i="35"/>
  <c r="AJ266" i="35"/>
  <c r="AI266" i="35"/>
  <c r="AA266" i="35"/>
  <c r="Z266" i="35"/>
  <c r="Y266" i="35"/>
  <c r="X266" i="35"/>
  <c r="W266" i="35"/>
  <c r="V266" i="35"/>
  <c r="AL265" i="35"/>
  <c r="AK265" i="35"/>
  <c r="AJ265" i="35"/>
  <c r="AI265" i="35"/>
  <c r="AA265" i="35"/>
  <c r="Z265" i="35"/>
  <c r="Y265" i="35"/>
  <c r="X265" i="35"/>
  <c r="W265" i="35"/>
  <c r="V265" i="35"/>
  <c r="AL264" i="35"/>
  <c r="AK264" i="35"/>
  <c r="AJ264" i="35"/>
  <c r="AI264" i="35"/>
  <c r="AA264" i="35"/>
  <c r="Z264" i="35"/>
  <c r="Y264" i="35"/>
  <c r="X264" i="35"/>
  <c r="W264" i="35"/>
  <c r="V264" i="35"/>
  <c r="AL263" i="35"/>
  <c r="AK263" i="35"/>
  <c r="AJ263" i="35"/>
  <c r="AI263" i="35"/>
  <c r="AA263" i="35"/>
  <c r="Z263" i="35"/>
  <c r="Y263" i="35"/>
  <c r="X263" i="35"/>
  <c r="W263" i="35"/>
  <c r="V263" i="35"/>
  <c r="AL262" i="35"/>
  <c r="AK262" i="35"/>
  <c r="AJ262" i="35"/>
  <c r="AI262" i="35"/>
  <c r="AA262" i="35"/>
  <c r="Z262" i="35"/>
  <c r="Y262" i="35"/>
  <c r="X262" i="35"/>
  <c r="W262" i="35"/>
  <c r="V262" i="35"/>
  <c r="AL261" i="35"/>
  <c r="AK261" i="35"/>
  <c r="AJ261" i="35"/>
  <c r="AI261" i="35"/>
  <c r="AA261" i="35"/>
  <c r="Z261" i="35"/>
  <c r="Y261" i="35"/>
  <c r="X261" i="35"/>
  <c r="W261" i="35"/>
  <c r="V261" i="35"/>
  <c r="AL253" i="35"/>
  <c r="AK253" i="35"/>
  <c r="AJ253" i="35"/>
  <c r="AI253" i="35"/>
  <c r="AA253" i="35"/>
  <c r="Z253" i="35"/>
  <c r="Y253" i="35"/>
  <c r="X253" i="35"/>
  <c r="W253" i="35"/>
  <c r="V253" i="35"/>
  <c r="AL227" i="35"/>
  <c r="AK227" i="35"/>
  <c r="AJ227" i="35"/>
  <c r="AI227" i="35"/>
  <c r="AA227" i="35"/>
  <c r="Z227" i="35"/>
  <c r="Y227" i="35"/>
  <c r="X227" i="35"/>
  <c r="W227" i="35"/>
  <c r="V227" i="35"/>
  <c r="U227" i="35"/>
  <c r="AL226" i="35"/>
  <c r="AK226" i="35"/>
  <c r="AJ226" i="35"/>
  <c r="AI226" i="35"/>
  <c r="AA226" i="35"/>
  <c r="Z226" i="35"/>
  <c r="Y226" i="35"/>
  <c r="X226" i="35"/>
  <c r="W226" i="35"/>
  <c r="V226" i="35"/>
  <c r="U226" i="35"/>
  <c r="AL225" i="35"/>
  <c r="AK225" i="35"/>
  <c r="AJ225" i="35"/>
  <c r="AI225" i="35"/>
  <c r="AA225" i="35"/>
  <c r="Z225" i="35"/>
  <c r="Y225" i="35"/>
  <c r="X225" i="35"/>
  <c r="W225" i="35"/>
  <c r="V225" i="35"/>
  <c r="U225" i="35"/>
  <c r="AL224" i="35"/>
  <c r="AK224" i="35"/>
  <c r="AJ224" i="35"/>
  <c r="AI224" i="35"/>
  <c r="AA224" i="35"/>
  <c r="Z224" i="35"/>
  <c r="Y224" i="35"/>
  <c r="X224" i="35"/>
  <c r="W224" i="35"/>
  <c r="V224" i="35"/>
  <c r="U224" i="35"/>
  <c r="AL216" i="35"/>
  <c r="AK216" i="35"/>
  <c r="AJ216" i="35"/>
  <c r="AI216" i="35"/>
  <c r="AA216" i="35"/>
  <c r="Z216" i="35"/>
  <c r="Y216" i="35"/>
  <c r="X216" i="35"/>
  <c r="W216" i="35"/>
  <c r="V216" i="35"/>
  <c r="AL208" i="35"/>
  <c r="AK208" i="35"/>
  <c r="AJ208" i="35"/>
  <c r="AI208" i="35"/>
  <c r="AA208" i="35"/>
  <c r="Z208" i="35"/>
  <c r="Y208" i="35"/>
  <c r="X208" i="35"/>
  <c r="W208" i="35"/>
  <c r="V208" i="35"/>
  <c r="U208" i="35"/>
  <c r="AL202" i="35"/>
  <c r="AK202" i="35"/>
  <c r="AJ202" i="35"/>
  <c r="AI202" i="35"/>
  <c r="AA202" i="35"/>
  <c r="Z202" i="35"/>
  <c r="Y202" i="35"/>
  <c r="X202" i="35"/>
  <c r="W202" i="35"/>
  <c r="V202" i="35"/>
  <c r="AL201" i="35"/>
  <c r="AK201" i="35"/>
  <c r="AJ201" i="35"/>
  <c r="AI201" i="35"/>
  <c r="AA201" i="35"/>
  <c r="Z201" i="35"/>
  <c r="Y201" i="35"/>
  <c r="X201" i="35"/>
  <c r="W201" i="35"/>
  <c r="V201" i="35"/>
  <c r="AL200" i="35"/>
  <c r="AK200" i="35"/>
  <c r="AJ200" i="35"/>
  <c r="AI200" i="35"/>
  <c r="AA200" i="35"/>
  <c r="Z200" i="35"/>
  <c r="Y200" i="35"/>
  <c r="X200" i="35"/>
  <c r="W200" i="35"/>
  <c r="V200" i="35"/>
  <c r="AL192" i="35"/>
  <c r="AK192" i="35"/>
  <c r="AJ192" i="35"/>
  <c r="AI192" i="35"/>
  <c r="AA192" i="35"/>
  <c r="Z192" i="35"/>
  <c r="Y192" i="35"/>
  <c r="X192" i="35"/>
  <c r="W192" i="35"/>
  <c r="V192" i="35"/>
  <c r="AL191" i="35"/>
  <c r="AK191" i="35"/>
  <c r="AJ191" i="35"/>
  <c r="AI191" i="35"/>
  <c r="AA191" i="35"/>
  <c r="Z191" i="35"/>
  <c r="Y191" i="35"/>
  <c r="X191" i="35"/>
  <c r="W191" i="35"/>
  <c r="V191" i="35"/>
  <c r="AL185" i="35"/>
  <c r="AK185" i="35"/>
  <c r="AJ185" i="35"/>
  <c r="AI185" i="35"/>
  <c r="AA185" i="35"/>
  <c r="Z185" i="35"/>
  <c r="Y185" i="35"/>
  <c r="X185" i="35"/>
  <c r="W185" i="35"/>
  <c r="V185" i="35"/>
  <c r="U185" i="35"/>
  <c r="AL184" i="35"/>
  <c r="AK184" i="35"/>
  <c r="AJ184" i="35"/>
  <c r="AI184" i="35"/>
  <c r="AA184" i="35"/>
  <c r="Z184" i="35"/>
  <c r="Y184" i="35"/>
  <c r="X184" i="35"/>
  <c r="W184" i="35"/>
  <c r="V184" i="35"/>
  <c r="U184" i="35"/>
  <c r="AL183" i="35"/>
  <c r="AK183" i="35"/>
  <c r="AJ183" i="35"/>
  <c r="AI183" i="35"/>
  <c r="AA183" i="35"/>
  <c r="Z183" i="35"/>
  <c r="Y183" i="35"/>
  <c r="X183" i="35"/>
  <c r="W183" i="35"/>
  <c r="V183" i="35"/>
  <c r="U183" i="35"/>
  <c r="AL182" i="35"/>
  <c r="AK182" i="35"/>
  <c r="AJ182" i="35"/>
  <c r="AI182" i="35"/>
  <c r="AA182" i="35"/>
  <c r="Z182" i="35"/>
  <c r="Y182" i="35"/>
  <c r="X182" i="35"/>
  <c r="W182" i="35"/>
  <c r="V182" i="35"/>
  <c r="U182" i="35"/>
  <c r="AL176" i="35"/>
  <c r="AK176" i="35"/>
  <c r="AJ176" i="35"/>
  <c r="AI176" i="35"/>
  <c r="AA176" i="35"/>
  <c r="Z176" i="35"/>
  <c r="Y176" i="35"/>
  <c r="X176" i="35"/>
  <c r="W176" i="35"/>
  <c r="V176" i="35"/>
  <c r="AL168" i="35"/>
  <c r="AK168" i="35"/>
  <c r="AJ168" i="35"/>
  <c r="AI168" i="35"/>
  <c r="AA168" i="35"/>
  <c r="Z168" i="35"/>
  <c r="Y168" i="35"/>
  <c r="X168" i="35"/>
  <c r="W168" i="35"/>
  <c r="V168" i="35"/>
  <c r="AL167" i="35"/>
  <c r="AK167" i="35"/>
  <c r="AJ167" i="35"/>
  <c r="AI167" i="35"/>
  <c r="AA167" i="35"/>
  <c r="Z167" i="35"/>
  <c r="Y167" i="35"/>
  <c r="X167" i="35"/>
  <c r="W167" i="35"/>
  <c r="V167" i="35"/>
  <c r="AL166" i="35"/>
  <c r="AK166" i="35"/>
  <c r="AJ166" i="35"/>
  <c r="AI166" i="35"/>
  <c r="AA166" i="35"/>
  <c r="Z166" i="35"/>
  <c r="Y166" i="35"/>
  <c r="X166" i="35"/>
  <c r="W166" i="35"/>
  <c r="V166" i="35"/>
  <c r="AL165" i="35"/>
  <c r="AK165" i="35"/>
  <c r="AJ165" i="35"/>
  <c r="AI165" i="35"/>
  <c r="AA165" i="35"/>
  <c r="Z165" i="35"/>
  <c r="Y165" i="35"/>
  <c r="X165" i="35"/>
  <c r="W165" i="35"/>
  <c r="V165" i="35"/>
  <c r="AL164" i="35"/>
  <c r="AK164" i="35"/>
  <c r="AJ164" i="35"/>
  <c r="AI164" i="35"/>
  <c r="AA164" i="35"/>
  <c r="Z164" i="35"/>
  <c r="Y164" i="35"/>
  <c r="X164" i="35"/>
  <c r="W164" i="35"/>
  <c r="V164" i="35"/>
  <c r="AL163" i="35"/>
  <c r="AK163" i="35"/>
  <c r="AJ163" i="35"/>
  <c r="AI163" i="35"/>
  <c r="AA163" i="35"/>
  <c r="Z163" i="35"/>
  <c r="Y163" i="35"/>
  <c r="X163" i="35"/>
  <c r="W163" i="35"/>
  <c r="V163" i="35"/>
  <c r="AL162" i="35"/>
  <c r="AK162" i="35"/>
  <c r="AJ162" i="35"/>
  <c r="AI162" i="35"/>
  <c r="AA162" i="35"/>
  <c r="Z162" i="35"/>
  <c r="Y162" i="35"/>
  <c r="X162" i="35"/>
  <c r="W162" i="35"/>
  <c r="V162" i="35"/>
  <c r="AL161" i="35"/>
  <c r="AK161" i="35"/>
  <c r="AJ161" i="35"/>
  <c r="AI161" i="35"/>
  <c r="AA161" i="35"/>
  <c r="Z161" i="35"/>
  <c r="Y161" i="35"/>
  <c r="X161" i="35"/>
  <c r="W161" i="35"/>
  <c r="V161" i="35"/>
  <c r="AL144" i="35"/>
  <c r="AK144" i="35"/>
  <c r="AJ144" i="35"/>
  <c r="AI144" i="35"/>
  <c r="AA144" i="35"/>
  <c r="Z144" i="35"/>
  <c r="Y144" i="35"/>
  <c r="X144" i="35"/>
  <c r="W144" i="35"/>
  <c r="V144" i="35"/>
  <c r="AL143" i="35"/>
  <c r="AK143" i="35"/>
  <c r="AJ143" i="35"/>
  <c r="AI143" i="35"/>
  <c r="AA143" i="35"/>
  <c r="Z143" i="35"/>
  <c r="Y143" i="35"/>
  <c r="X143" i="35"/>
  <c r="W143" i="35"/>
  <c r="V143" i="35"/>
  <c r="AL142" i="35"/>
  <c r="AK142" i="35"/>
  <c r="AJ142" i="35"/>
  <c r="AI142" i="35"/>
  <c r="AA142" i="35"/>
  <c r="Z142" i="35"/>
  <c r="Y142" i="35"/>
  <c r="X142" i="35"/>
  <c r="W142" i="35"/>
  <c r="V142" i="35"/>
  <c r="AL141" i="35"/>
  <c r="AK141" i="35"/>
  <c r="AJ141" i="35"/>
  <c r="AI141" i="35"/>
  <c r="AA141" i="35"/>
  <c r="Z141" i="35"/>
  <c r="Y141" i="35"/>
  <c r="X141" i="35"/>
  <c r="W141" i="35"/>
  <c r="V141" i="35"/>
  <c r="AL140" i="35"/>
  <c r="AK140" i="35"/>
  <c r="AJ140" i="35"/>
  <c r="AI140" i="35"/>
  <c r="AA140" i="35"/>
  <c r="Z140" i="35"/>
  <c r="Y140" i="35"/>
  <c r="X140" i="35"/>
  <c r="W140" i="35"/>
  <c r="V140" i="35"/>
  <c r="AL139" i="35"/>
  <c r="AK139" i="35"/>
  <c r="AJ139" i="35"/>
  <c r="AI139" i="35"/>
  <c r="AA139" i="35"/>
  <c r="Z139" i="35"/>
  <c r="Y139" i="35"/>
  <c r="X139" i="35"/>
  <c r="W139" i="35"/>
  <c r="V139" i="35"/>
  <c r="AL121" i="35"/>
  <c r="AK121" i="35"/>
  <c r="AJ121" i="35"/>
  <c r="AI121" i="35"/>
  <c r="AA121" i="35"/>
  <c r="Z121" i="35"/>
  <c r="Y121" i="35"/>
  <c r="X121" i="35"/>
  <c r="W121" i="35"/>
  <c r="V121" i="35"/>
  <c r="AL120" i="35"/>
  <c r="AK120" i="35"/>
  <c r="AJ120" i="35"/>
  <c r="AI120" i="35"/>
  <c r="AA120" i="35"/>
  <c r="Z120" i="35"/>
  <c r="Y120" i="35"/>
  <c r="X120" i="35"/>
  <c r="W120" i="35"/>
  <c r="V120" i="35"/>
  <c r="AL111" i="35"/>
  <c r="AK111" i="35"/>
  <c r="AJ111" i="35"/>
  <c r="AI111" i="35"/>
  <c r="AA111" i="35"/>
  <c r="Z111" i="35"/>
  <c r="Y111" i="35"/>
  <c r="X111" i="35"/>
  <c r="W111" i="35"/>
  <c r="V111" i="35"/>
  <c r="AL97" i="35"/>
  <c r="AK97" i="35"/>
  <c r="AJ97" i="35"/>
  <c r="AI97" i="35"/>
  <c r="AA97" i="35"/>
  <c r="Z97" i="35"/>
  <c r="Y97" i="35"/>
  <c r="X97" i="35"/>
  <c r="W97" i="35"/>
  <c r="V97" i="35"/>
  <c r="AL83" i="35"/>
  <c r="AK83" i="35"/>
  <c r="AJ83" i="35"/>
  <c r="AI83" i="35"/>
  <c r="AA83" i="35"/>
  <c r="Z83" i="35"/>
  <c r="Y83" i="35"/>
  <c r="X83" i="35"/>
  <c r="W83" i="35"/>
  <c r="V83" i="35"/>
  <c r="AL76" i="35"/>
  <c r="AK76" i="35"/>
  <c r="AJ76" i="35"/>
  <c r="AI76" i="35"/>
  <c r="AA76" i="35"/>
  <c r="Z76" i="35"/>
  <c r="Y76" i="35"/>
  <c r="X76" i="35"/>
  <c r="W76" i="35"/>
  <c r="V76" i="35"/>
  <c r="U76" i="35"/>
  <c r="AL75" i="35"/>
  <c r="AK75" i="35"/>
  <c r="AJ75" i="35"/>
  <c r="AI75" i="35"/>
  <c r="AA75" i="35"/>
  <c r="Z75" i="35"/>
  <c r="Y75" i="35"/>
  <c r="X75" i="35"/>
  <c r="W75" i="35"/>
  <c r="V75" i="35"/>
  <c r="U75" i="35"/>
  <c r="AL74" i="35"/>
  <c r="AK74" i="35"/>
  <c r="AJ74" i="35"/>
  <c r="AI74" i="35"/>
  <c r="AA74" i="35"/>
  <c r="Z74" i="35"/>
  <c r="Y74" i="35"/>
  <c r="X74" i="35"/>
  <c r="W74" i="35"/>
  <c r="V74" i="35"/>
  <c r="U74" i="35"/>
  <c r="AL73" i="35"/>
  <c r="AK73" i="35"/>
  <c r="AJ73" i="35"/>
  <c r="AI73" i="35"/>
  <c r="AA73" i="35"/>
  <c r="Z73" i="35"/>
  <c r="Y73" i="35"/>
  <c r="X73" i="35"/>
  <c r="W73" i="35"/>
  <c r="V73" i="35"/>
  <c r="U73" i="35"/>
  <c r="AL54" i="35"/>
  <c r="AK54" i="35"/>
  <c r="AJ54" i="35"/>
  <c r="AI54" i="35"/>
  <c r="AA54" i="35"/>
  <c r="Z54" i="35"/>
  <c r="Y54" i="35"/>
  <c r="X54" i="35"/>
  <c r="W54" i="35"/>
  <c r="V54" i="35"/>
  <c r="AL53" i="35"/>
  <c r="AK53" i="35"/>
  <c r="AJ53" i="35"/>
  <c r="AI53" i="35"/>
  <c r="AA53" i="35"/>
  <c r="Z53" i="35"/>
  <c r="Y53" i="35"/>
  <c r="X53" i="35"/>
  <c r="W53" i="35"/>
  <c r="V53" i="35"/>
  <c r="AL52" i="35"/>
  <c r="AK52" i="35"/>
  <c r="AJ52" i="35"/>
  <c r="AI52" i="35"/>
  <c r="AA52" i="35"/>
  <c r="Z52" i="35"/>
  <c r="Y52" i="35"/>
  <c r="X52" i="35"/>
  <c r="W52" i="35"/>
  <c r="V52" i="35"/>
  <c r="AL51" i="35"/>
  <c r="AK51" i="35"/>
  <c r="AJ51" i="35"/>
  <c r="AI51" i="35"/>
  <c r="AA51" i="35"/>
  <c r="Z51" i="35"/>
  <c r="Y51" i="35"/>
  <c r="X51" i="35"/>
  <c r="W51" i="35"/>
  <c r="V51" i="35"/>
  <c r="AL50" i="35"/>
  <c r="AK50" i="35"/>
  <c r="AJ50" i="35"/>
  <c r="AI50" i="35"/>
  <c r="AA50" i="35"/>
  <c r="Z50" i="35"/>
  <c r="Y50" i="35"/>
  <c r="X50" i="35"/>
  <c r="W50" i="35"/>
  <c r="V50" i="35"/>
  <c r="AL49" i="35"/>
  <c r="AK49" i="35"/>
  <c r="AJ49" i="35"/>
  <c r="AI49" i="35"/>
  <c r="AA49" i="35"/>
  <c r="Z49" i="35"/>
  <c r="Y49" i="35"/>
  <c r="X49" i="35"/>
  <c r="W49" i="35"/>
  <c r="V49" i="35"/>
  <c r="AB50" i="35" l="1"/>
  <c r="AD50" i="35" s="1"/>
  <c r="AB253" i="35"/>
  <c r="AG253" i="35" s="1"/>
  <c r="AB268" i="35"/>
  <c r="AG268" i="35" s="1"/>
  <c r="AB49" i="35"/>
  <c r="AD49" i="35" s="1"/>
  <c r="AB52" i="35"/>
  <c r="AD52" i="35" s="1"/>
  <c r="AB53" i="35"/>
  <c r="AE53" i="35" s="1"/>
  <c r="AB74" i="35"/>
  <c r="AF74" i="35" s="1"/>
  <c r="AB83" i="35"/>
  <c r="AE83" i="35" s="1"/>
  <c r="AB166" i="35"/>
  <c r="AG166" i="35" s="1"/>
  <c r="AB202" i="35"/>
  <c r="AG202" i="35" s="1"/>
  <c r="AB142" i="35"/>
  <c r="AE142" i="35" s="1"/>
  <c r="AB269" i="35"/>
  <c r="AG269" i="35" s="1"/>
  <c r="AF50" i="35"/>
  <c r="AB201" i="35"/>
  <c r="AC201" i="35" s="1"/>
  <c r="AB267" i="35"/>
  <c r="AC267" i="35" s="1"/>
  <c r="AB165" i="35"/>
  <c r="AG165" i="35" s="1"/>
  <c r="AB167" i="35"/>
  <c r="AF167" i="35" s="1"/>
  <c r="AB216" i="35"/>
  <c r="AG216" i="35" s="1"/>
  <c r="AB225" i="35"/>
  <c r="AG225" i="35" s="1"/>
  <c r="AB227" i="35"/>
  <c r="AG227" i="35" s="1"/>
  <c r="AB261" i="35"/>
  <c r="AF261" i="35" s="1"/>
  <c r="AB75" i="35"/>
  <c r="AF75" i="35" s="1"/>
  <c r="AB51" i="35"/>
  <c r="AD51" i="35" s="1"/>
  <c r="AB73" i="35"/>
  <c r="AG73" i="35" s="1"/>
  <c r="AB141" i="35"/>
  <c r="AE141" i="35" s="1"/>
  <c r="AB143" i="35"/>
  <c r="AF143" i="35" s="1"/>
  <c r="AB54" i="35"/>
  <c r="AB76" i="35"/>
  <c r="AG76" i="35" s="1"/>
  <c r="AB97" i="35"/>
  <c r="AF97" i="35" s="1"/>
  <c r="AB182" i="35"/>
  <c r="AF182" i="35" s="1"/>
  <c r="AB184" i="35"/>
  <c r="AF184" i="35" s="1"/>
  <c r="AE227" i="35"/>
  <c r="AF76" i="35"/>
  <c r="AB120" i="35"/>
  <c r="AF120" i="35" s="1"/>
  <c r="AB121" i="35"/>
  <c r="AF121" i="35" s="1"/>
  <c r="AB163" i="35"/>
  <c r="AF163" i="35" s="1"/>
  <c r="AB176" i="35"/>
  <c r="AB185" i="35"/>
  <c r="AG185" i="35" s="1"/>
  <c r="AB226" i="35"/>
  <c r="AF226" i="35" s="1"/>
  <c r="AB264" i="35"/>
  <c r="AD264" i="35" s="1"/>
  <c r="AB265" i="35"/>
  <c r="AF265" i="35" s="1"/>
  <c r="AB139" i="35"/>
  <c r="AF139" i="35" s="1"/>
  <c r="AB161" i="35"/>
  <c r="AB162" i="35"/>
  <c r="AF162" i="35" s="1"/>
  <c r="AB183" i="35"/>
  <c r="AE183" i="35" s="1"/>
  <c r="AB191" i="35"/>
  <c r="AE191" i="35" s="1"/>
  <c r="AB192" i="35"/>
  <c r="AF192" i="35" s="1"/>
  <c r="AB224" i="35"/>
  <c r="AF224" i="35" s="1"/>
  <c r="AB263" i="35"/>
  <c r="AE263" i="35" s="1"/>
  <c r="AB111" i="35"/>
  <c r="AE111" i="35" s="1"/>
  <c r="AB140" i="35"/>
  <c r="AE140" i="35" s="1"/>
  <c r="AB144" i="35"/>
  <c r="AE144" i="35" s="1"/>
  <c r="AB164" i="35"/>
  <c r="AE164" i="35" s="1"/>
  <c r="AB168" i="35"/>
  <c r="AE168" i="35" s="1"/>
  <c r="AB200" i="35"/>
  <c r="AE200" i="35" s="1"/>
  <c r="AB208" i="35"/>
  <c r="AE208" i="35" s="1"/>
  <c r="AB262" i="35"/>
  <c r="AE262" i="35" s="1"/>
  <c r="AB266" i="35"/>
  <c r="AE266" i="35" s="1"/>
  <c r="AB277" i="35"/>
  <c r="AE277" i="35" s="1"/>
  <c r="AH261" i="35" l="1"/>
  <c r="AF141" i="35"/>
  <c r="AE202" i="35"/>
  <c r="AG201" i="35"/>
  <c r="AD53" i="35"/>
  <c r="AD202" i="35"/>
  <c r="AE216" i="35"/>
  <c r="AF216" i="35"/>
  <c r="AD268" i="35"/>
  <c r="AF225" i="35"/>
  <c r="AF83" i="35"/>
  <c r="AD143" i="35"/>
  <c r="AD269" i="35"/>
  <c r="AH167" i="35"/>
  <c r="AD253" i="35"/>
  <c r="AC167" i="35"/>
  <c r="AC253" i="35"/>
  <c r="AC216" i="35"/>
  <c r="AD83" i="35"/>
  <c r="AG261" i="35"/>
  <c r="AC49" i="35"/>
  <c r="AG163" i="35"/>
  <c r="AF49" i="35"/>
  <c r="AG75" i="35"/>
  <c r="AC227" i="35"/>
  <c r="AF227" i="35"/>
  <c r="AE121" i="35"/>
  <c r="AC268" i="35"/>
  <c r="AD166" i="35"/>
  <c r="AD97" i="35"/>
  <c r="AF165" i="35"/>
  <c r="AC76" i="35"/>
  <c r="AC52" i="35"/>
  <c r="AH52" i="35"/>
  <c r="AE264" i="35"/>
  <c r="AC163" i="35"/>
  <c r="AH184" i="35"/>
  <c r="AE163" i="35"/>
  <c r="AG50" i="35"/>
  <c r="AE52" i="35"/>
  <c r="AH50" i="35"/>
  <c r="AC226" i="35"/>
  <c r="AE76" i="35"/>
  <c r="AD74" i="35"/>
  <c r="AG74" i="35"/>
  <c r="AD142" i="35"/>
  <c r="AD121" i="35"/>
  <c r="AC265" i="35"/>
  <c r="AF202" i="35"/>
  <c r="AD182" i="35"/>
  <c r="AF142" i="35"/>
  <c r="AE120" i="35"/>
  <c r="AF267" i="35"/>
  <c r="AH253" i="35"/>
  <c r="AH202" i="35"/>
  <c r="AH143" i="35"/>
  <c r="AC139" i="35"/>
  <c r="AC120" i="35"/>
  <c r="AG167" i="35"/>
  <c r="AC50" i="35"/>
  <c r="AE201" i="35"/>
  <c r="AC202" i="35"/>
  <c r="AH163" i="35"/>
  <c r="AE50" i="35"/>
  <c r="AG53" i="35"/>
  <c r="AH49" i="35"/>
  <c r="AE253" i="35"/>
  <c r="AF253" i="35"/>
  <c r="AE224" i="35"/>
  <c r="AD167" i="35"/>
  <c r="AH83" i="35"/>
  <c r="AH142" i="35"/>
  <c r="AG120" i="35"/>
  <c r="AE165" i="35"/>
  <c r="AF53" i="35"/>
  <c r="AE267" i="35"/>
  <c r="AE143" i="35"/>
  <c r="AC53" i="35"/>
  <c r="AG267" i="35"/>
  <c r="AE49" i="35"/>
  <c r="AE167" i="35"/>
  <c r="AH53" i="35"/>
  <c r="AF164" i="35"/>
  <c r="AH139" i="35"/>
  <c r="AE268" i="35"/>
  <c r="AE166" i="35"/>
  <c r="AH269" i="35"/>
  <c r="AG183" i="35"/>
  <c r="AG164" i="35"/>
  <c r="AE139" i="35"/>
  <c r="AC224" i="35"/>
  <c r="AF166" i="35"/>
  <c r="AC140" i="35"/>
  <c r="AH75" i="35"/>
  <c r="AD200" i="35"/>
  <c r="AD75" i="35"/>
  <c r="AC269" i="35"/>
  <c r="AD224" i="35"/>
  <c r="AE73" i="35"/>
  <c r="AH51" i="35"/>
  <c r="AE269" i="35"/>
  <c r="AG143" i="35"/>
  <c r="AF51" i="35"/>
  <c r="AE74" i="35"/>
  <c r="AC73" i="35"/>
  <c r="AH74" i="35"/>
  <c r="AF52" i="35"/>
  <c r="AF200" i="35"/>
  <c r="AH268" i="35"/>
  <c r="AF262" i="35"/>
  <c r="AC183" i="35"/>
  <c r="AH166" i="35"/>
  <c r="AF268" i="35"/>
  <c r="AH262" i="35"/>
  <c r="AH121" i="35"/>
  <c r="AC74" i="35"/>
  <c r="AG262" i="35"/>
  <c r="AC166" i="35"/>
  <c r="AC75" i="35"/>
  <c r="AG52" i="35"/>
  <c r="AG277" i="35"/>
  <c r="AD140" i="35"/>
  <c r="AF269" i="35"/>
  <c r="AG142" i="35"/>
  <c r="AC142" i="35"/>
  <c r="AG83" i="35"/>
  <c r="AC83" i="35"/>
  <c r="AG49" i="35"/>
  <c r="AD277" i="35"/>
  <c r="AC200" i="35"/>
  <c r="AH164" i="35"/>
  <c r="AD164" i="35"/>
  <c r="AD161" i="35"/>
  <c r="AH161" i="35"/>
  <c r="AC192" i="35"/>
  <c r="AD176" i="35"/>
  <c r="AH176" i="35"/>
  <c r="AE161" i="35"/>
  <c r="AD162" i="35"/>
  <c r="AC184" i="35"/>
  <c r="AG266" i="35"/>
  <c r="AG263" i="35"/>
  <c r="AF201" i="35"/>
  <c r="AE185" i="35"/>
  <c r="AH182" i="35"/>
  <c r="AD168" i="35"/>
  <c r="AC161" i="35"/>
  <c r="AH111" i="35"/>
  <c r="AD261" i="35"/>
  <c r="AE226" i="35"/>
  <c r="AG208" i="35"/>
  <c r="AG200" i="35"/>
  <c r="AD184" i="35"/>
  <c r="AC176" i="35"/>
  <c r="AH144" i="35"/>
  <c r="AG139" i="35"/>
  <c r="AD120" i="35"/>
  <c r="AH120" i="35"/>
  <c r="AF264" i="35"/>
  <c r="AE225" i="35"/>
  <c r="AF191" i="35"/>
  <c r="AE182" i="35"/>
  <c r="AG144" i="35"/>
  <c r="AH76" i="35"/>
  <c r="AD76" i="35"/>
  <c r="AH226" i="35"/>
  <c r="AF208" i="35"/>
  <c r="AC141" i="35"/>
  <c r="AC51" i="35"/>
  <c r="AE51" i="35"/>
  <c r="AG51" i="35"/>
  <c r="AH192" i="35"/>
  <c r="AF266" i="35"/>
  <c r="AE261" i="35"/>
  <c r="AH216" i="35"/>
  <c r="AD216" i="35"/>
  <c r="AH191" i="35"/>
  <c r="AG182" i="35"/>
  <c r="AD163" i="35"/>
  <c r="AH265" i="35"/>
  <c r="AC143" i="35"/>
  <c r="AC266" i="35"/>
  <c r="AD263" i="35"/>
  <c r="AH263" i="35"/>
  <c r="AC162" i="35"/>
  <c r="AG162" i="35"/>
  <c r="AF144" i="35"/>
  <c r="AD111" i="35"/>
  <c r="AC208" i="35"/>
  <c r="AD185" i="35"/>
  <c r="AH185" i="35"/>
  <c r="AF168" i="35"/>
  <c r="AD144" i="35"/>
  <c r="AC144" i="35"/>
  <c r="AH54" i="35"/>
  <c r="AF54" i="35"/>
  <c r="AD54" i="35"/>
  <c r="AD226" i="35"/>
  <c r="AD265" i="35"/>
  <c r="AF185" i="35"/>
  <c r="AH264" i="35"/>
  <c r="AH225" i="35"/>
  <c r="AD225" i="35"/>
  <c r="AD191" i="35"/>
  <c r="AC182" i="35"/>
  <c r="AH165" i="35"/>
  <c r="AD165" i="35"/>
  <c r="AF161" i="35"/>
  <c r="AG97" i="35"/>
  <c r="AG54" i="35"/>
  <c r="AF263" i="35"/>
  <c r="AD192" i="35"/>
  <c r="AC111" i="35"/>
  <c r="AH277" i="35"/>
  <c r="AG265" i="35"/>
  <c r="AC263" i="35"/>
  <c r="AG226" i="35"/>
  <c r="AE192" i="35"/>
  <c r="AD183" i="35"/>
  <c r="AH183" i="35"/>
  <c r="AE176" i="35"/>
  <c r="AC164" i="35"/>
  <c r="AG161" i="35"/>
  <c r="AH97" i="35"/>
  <c r="AF277" i="35"/>
  <c r="AE265" i="35"/>
  <c r="AD262" i="35"/>
  <c r="AG224" i="35"/>
  <c r="AG192" i="35"/>
  <c r="AC185" i="35"/>
  <c r="AG176" i="35"/>
  <c r="AE162" i="35"/>
  <c r="AG140" i="35"/>
  <c r="AC121" i="35"/>
  <c r="AG121" i="35"/>
  <c r="AF111" i="35"/>
  <c r="AH266" i="35"/>
  <c r="AC261" i="35"/>
  <c r="AH200" i="35"/>
  <c r="AE184" i="35"/>
  <c r="AF140" i="35"/>
  <c r="AE97" i="35"/>
  <c r="AE54" i="35"/>
  <c r="AC262" i="35"/>
  <c r="AH224" i="35"/>
  <c r="AG168" i="35"/>
  <c r="AH162" i="35"/>
  <c r="AG141" i="35"/>
  <c r="AD139" i="35"/>
  <c r="AD73" i="35"/>
  <c r="AH73" i="35"/>
  <c r="AF73" i="35"/>
  <c r="AH208" i="35"/>
  <c r="AF176" i="35"/>
  <c r="AC277" i="35"/>
  <c r="AH227" i="35"/>
  <c r="AD227" i="35"/>
  <c r="AC225" i="35"/>
  <c r="AG184" i="35"/>
  <c r="AC165" i="35"/>
  <c r="AH140" i="35"/>
  <c r="AC97" i="35"/>
  <c r="AC54" i="35"/>
  <c r="AH267" i="35"/>
  <c r="AD267" i="35"/>
  <c r="AD208" i="35"/>
  <c r="AF183" i="35"/>
  <c r="AE75" i="35"/>
  <c r="AC191" i="35"/>
  <c r="AG191" i="35"/>
  <c r="AH168" i="35"/>
  <c r="AC264" i="35"/>
  <c r="AG264" i="35"/>
  <c r="AD266" i="35"/>
  <c r="AC168" i="35"/>
  <c r="AH141" i="35"/>
  <c r="AD141" i="35"/>
  <c r="AG111" i="35"/>
  <c r="AH201" i="35"/>
  <c r="AD201" i="35"/>
</calcChain>
</file>

<file path=xl/sharedStrings.xml><?xml version="1.0" encoding="utf-8"?>
<sst xmlns="http://schemas.openxmlformats.org/spreadsheetml/2006/main" count="1187" uniqueCount="443">
  <si>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</si>
  <si>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</si>
  <si>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</si>
  <si>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</si>
  <si>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</si>
  <si>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</si>
  <si>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</si>
  <si>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</si>
  <si>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</si>
  <si>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</si>
  <si>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</si>
  <si>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</si>
  <si>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</si>
  <si>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</si>
  <si>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Las salidas profesionales</t>
  </si>
  <si>
    <t>Por mi nota de acceso no tenía una opción mejor</t>
  </si>
  <si>
    <t>Por proximidad al domicilio familiar</t>
  </si>
  <si>
    <t>Me merece confianza esta Universidad</t>
  </si>
  <si>
    <t>Sí</t>
  </si>
  <si>
    <t>No</t>
  </si>
  <si>
    <t>Visita del Instituto a la Universidad</t>
  </si>
  <si>
    <t>Información que llega al Instituto</t>
  </si>
  <si>
    <t>Página Web</t>
  </si>
  <si>
    <t>Anuncios en medios de comunicación</t>
  </si>
  <si>
    <t>Desv, Típica</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</si>
  <si>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</si>
  <si>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</si>
  <si>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</si>
  <si>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</si>
  <si>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</si>
  <si>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</si>
  <si>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</si>
  <si>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</si>
  <si>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</si>
  <si>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</si>
  <si>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</si>
  <si>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</si>
  <si>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</si>
  <si>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</si>
  <si>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</si>
  <si>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</si>
  <si>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</si>
  <si>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</si>
  <si>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</si>
  <si>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</si>
  <si>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</si>
  <si>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</si>
  <si>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</si>
  <si>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</si>
  <si>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</si>
  <si>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</si>
  <si>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</si>
  <si>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</si>
  <si>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</si>
  <si>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</si>
  <si>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</si>
  <si>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</si>
  <si>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</si>
  <si>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</si>
  <si>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</si>
  <si>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</si>
  <si>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</si>
  <si>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</si>
  <si>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</si>
  <si>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</si>
  <si>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</si>
  <si>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</si>
  <si>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</si>
  <si>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</si>
  <si>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</si>
  <si>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</si>
  <si>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</si>
  <si>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</si>
  <si>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</si>
  <si>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</si>
  <si>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</si>
  <si>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</si>
  <si>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</si>
  <si>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</si>
  <si>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</si>
  <si>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</si>
  <si>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</si>
  <si>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</si>
  <si>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</si>
  <si>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</si>
  <si>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</si>
  <si>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</si>
  <si>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</si>
  <si>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</si>
  <si>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</si>
  <si>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</si>
  <si>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</si>
  <si>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</si>
  <si>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</si>
  <si>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</si>
  <si>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</si>
  <si>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</si>
  <si>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</si>
  <si>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</si>
  <si>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</si>
  <si>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</si>
  <si>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</si>
  <si>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</si>
  <si>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</si>
  <si>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</si>
  <si>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</si>
  <si>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</si>
  <si>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</si>
  <si>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</si>
  <si>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</si>
  <si>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</si>
  <si>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</si>
  <si>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</si>
  <si>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</si>
  <si>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</si>
  <si>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</si>
  <si>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</si>
  <si>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</si>
  <si>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</si>
  <si>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</si>
  <si>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</si>
  <si>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</si>
  <si>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</si>
  <si>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</si>
  <si>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</si>
  <si>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</si>
  <si>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</si>
  <si>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</si>
  <si>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</si>
  <si>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</si>
  <si>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</si>
  <si>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</si>
  <si>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</si>
  <si>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</si>
  <si>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</si>
  <si>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</si>
  <si>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</si>
  <si>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</si>
  <si>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</si>
  <si>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</si>
  <si>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</si>
  <si>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</si>
  <si>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</si>
  <si>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</si>
  <si>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</si>
  <si>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</si>
  <si>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</si>
  <si>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</si>
  <si>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</si>
  <si>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</si>
  <si>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</si>
  <si>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</si>
  <si>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</si>
  <si>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</si>
  <si>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</si>
  <si>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</si>
  <si>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</si>
  <si>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</si>
  <si>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</si>
  <si>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</si>
  <si>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</si>
  <si>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</si>
  <si>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</si>
  <si>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</si>
  <si>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</si>
  <si>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</si>
  <si>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</si>
  <si>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</si>
  <si>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</si>
  <si>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</si>
  <si>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</si>
  <si>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</si>
  <si>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</si>
  <si>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</si>
  <si>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</si>
  <si>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</si>
  <si>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</si>
  <si>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</si>
  <si>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</si>
  <si>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</si>
  <si>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</si>
  <si>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</si>
  <si>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</si>
  <si>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</si>
  <si>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</si>
  <si>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</si>
  <si>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</si>
  <si>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</si>
  <si>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</si>
  <si>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t>Curso en el que estás matriculado de más créditos:</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</si>
  <si>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</si>
  <si>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</si>
  <si>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</si>
  <si>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</si>
  <si>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</si>
  <si>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</si>
  <si>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</si>
  <si>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</si>
  <si>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</si>
  <si>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</si>
  <si>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</si>
  <si>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</si>
  <si>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</si>
  <si>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</si>
  <si>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</si>
  <si>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</si>
  <si>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</si>
  <si>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</si>
  <si>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</si>
  <si>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</si>
  <si>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</si>
  <si>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</si>
  <si>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</si>
  <si>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</si>
  <si>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Los estudios me resultaban interesantes</t>
  </si>
  <si>
    <t>Por vocación profesional</t>
  </si>
  <si>
    <t>Página web de la Universidad</t>
  </si>
  <si>
    <t>Alguna persona relacionada con la UJA</t>
  </si>
  <si>
    <t>Otro</t>
  </si>
  <si>
    <t>“Encuentros UJA” (visita del instituto a la UJA)</t>
  </si>
  <si>
    <t>Jornada de Recepción de Estudiantes</t>
  </si>
  <si>
    <t>Orientación recibida a través del Centro</t>
  </si>
  <si>
    <t>Grado de satisfacción general con la acogida en la universidad</t>
  </si>
  <si>
    <t>No he participado</t>
  </si>
  <si>
    <t>La información proporcionada para el desarrollo de tus estudios</t>
  </si>
  <si>
    <t>Grado de satisfacción con el asesoramiento recibido</t>
  </si>
  <si>
    <t>Grado de satisfacción general con el Plan de Acción Tutorial (PAT)</t>
  </si>
  <si>
    <t>9.1</t>
  </si>
  <si>
    <t>Organización de los horarios de todas las actividades docentes (clases, prácticas, exámenes...)</t>
  </si>
  <si>
    <t>Coordinación entre los contenidos de las distintas asignaturas (duplicidad de contenidos, falta de coordinación temporal…)</t>
  </si>
  <si>
    <t>Oferta de programas de movilidad (destinos, nº de plazas…)</t>
  </si>
  <si>
    <t>Asesoramiento recibido por parte del/de la coordinador/a académico/a</t>
  </si>
  <si>
    <t>Universidad de destino</t>
  </si>
  <si>
    <t>Gestión académica al finalizar el programa</t>
  </si>
  <si>
    <t>Información proporcionada por el Centro (Facultad/Escuela)</t>
  </si>
  <si>
    <t>Grado de satisfacción general con el programa de movilidad</t>
  </si>
  <si>
    <t>SI</t>
  </si>
  <si>
    <t>NO</t>
  </si>
  <si>
    <t>SICUE</t>
  </si>
  <si>
    <t>ERASMUS</t>
  </si>
  <si>
    <t>MOVILIDAD INTERNACIONAL</t>
  </si>
  <si>
    <t>Orientación recibida por parte del Centro (Facultad/Escuela)</t>
  </si>
  <si>
    <t>Tutor o tutora de la UJA</t>
  </si>
  <si>
    <t>Tutor o tutora externo/a</t>
  </si>
  <si>
    <t>Adecuación de las prácticas a tu titulación</t>
  </si>
  <si>
    <t>Adecuación de la formación recibida en la Universidad para el desarrollo de las prácticas</t>
  </si>
  <si>
    <t>Aprendizaje adquirido en las prácticas</t>
  </si>
  <si>
    <t>Oferta de prácticas</t>
  </si>
  <si>
    <t>Grado de satisfacción general con las prácticas</t>
  </si>
  <si>
    <t>Grado de satisfacción general con el Centro (Facultad/Escuela)</t>
  </si>
  <si>
    <t>Aulas de teoría</t>
  </si>
  <si>
    <t>Aulas de informática</t>
  </si>
  <si>
    <t>Laboratorios</t>
  </si>
  <si>
    <t>Aulas específicas (música, dibujo, fisioterapia...)</t>
  </si>
  <si>
    <t>Docencia Virtual (PLATEA)</t>
  </si>
  <si>
    <t>Universidad Virtual</t>
  </si>
  <si>
    <t>Página web</t>
  </si>
  <si>
    <t>Redes sociales</t>
  </si>
  <si>
    <t>Correo electrónico</t>
  </si>
  <si>
    <t>Grado de satisfacción general con las actividades de orientación profesional por parte de la UJA (Jornadas de Orientación Profesional, Feria del Emprendimiento, Día del Emprendimiento, etc.)</t>
  </si>
  <si>
    <t>20.1</t>
  </si>
  <si>
    <t>Grado de satisfacción general con tu titulación</t>
  </si>
  <si>
    <t>Grado de satisfacción con los fondos documentales relacionados con tu titulación (diversidad de libros, revistas, etc.)</t>
  </si>
  <si>
    <t>Grado de satisfacción con la suficiencia de los fondos documentales disponibles (número de ejemplares)</t>
  </si>
  <si>
    <t>Grado de satisfacción con la accesibilidad a los recursos documentales</t>
  </si>
  <si>
    <t>Grado de satisfacción con las instalaciones de los servicios bibliotecarios</t>
  </si>
  <si>
    <t>No practico deporte</t>
  </si>
  <si>
    <t>No me interesa este Servicio</t>
  </si>
  <si>
    <t>Me interesa, pero no tengo información</t>
  </si>
  <si>
    <t>No conozco su oferta</t>
  </si>
  <si>
    <t>No se ajusta a mi disponibilidad</t>
  </si>
  <si>
    <t>No se ajusta a mis intereses</t>
  </si>
  <si>
    <t>Grado de satisfacción general con el Servicio de Deportes</t>
  </si>
  <si>
    <t>Grado de conocimiento de la figura del Defensor Universitario</t>
  </si>
  <si>
    <t>Grado de conocimiento del Buzón de Quejas y Sugerencias</t>
  </si>
  <si>
    <t>Grado de conocimiento del Servicio de Atención y Ayudas al Estudiante</t>
  </si>
  <si>
    <t>Grado de conocimiento del Gabinete de Psicología</t>
  </si>
  <si>
    <t>Grado de conocimiento del Aula Verde</t>
  </si>
  <si>
    <t>Grado de conocimiento de la iniciativa “UJA Comparte Coche”</t>
  </si>
  <si>
    <t>Grado de conocimiento del Servicio de Actividades Culturales</t>
  </si>
  <si>
    <t>Grado de conocimiento del Centro de Estudios Avanzado de Lenguas Modernas (CEALM)</t>
  </si>
  <si>
    <t>Grado de conocimiento del Servicio Central de Apoyo a la Investigación</t>
  </si>
  <si>
    <t>Grado de satisfacción general con la Universidad de Jaén</t>
  </si>
  <si>
    <t>Datos Generales</t>
  </si>
  <si>
    <t>BLOQUE 1: ESTUDIANTES DE NUEVO INGRESO</t>
  </si>
  <si>
    <t>1.1.1</t>
  </si>
  <si>
    <t>1.1.2</t>
  </si>
  <si>
    <t>1.1.3</t>
  </si>
  <si>
    <t>1.1.4</t>
  </si>
  <si>
    <t>1.1.5</t>
  </si>
  <si>
    <t>1.1.6</t>
  </si>
  <si>
    <t>1.3.1</t>
  </si>
  <si>
    <t>1.3.2</t>
  </si>
  <si>
    <t>1.3.3</t>
  </si>
  <si>
    <t>1.3.4</t>
  </si>
  <si>
    <t>BLOQUE 2: ORIENTACIÓN ACADÉMICA PROPORCIONADA POR EL CENTRO (FACULTAD/ESCUELA)</t>
  </si>
  <si>
    <t>2.1. Señala tu grado de satisfacción con respecto a:</t>
  </si>
  <si>
    <t>1.1. Valora la influencia de los siguientes aspectos en tu elección de la titulación:</t>
  </si>
  <si>
    <t>1.2. Principalmente, he conocido la existencia de esta titulación en la Universidad de Jaén (UJA), a través de:</t>
  </si>
  <si>
    <t>1.3. Señala el grado de satisfacción con respecto a:</t>
  </si>
  <si>
    <t>2.1.1</t>
  </si>
  <si>
    <t>2.2. ¿Eres estudiante de Necesidades Educativas Especiales (NEE)?</t>
  </si>
  <si>
    <t>2.3.1</t>
  </si>
  <si>
    <t>2.4. ¿Conoces el Plan de Acción Tutorial (PAT)? (Tutorización de estudiantes, orientación sobre distintos aspectos relacionados con la titulación…)</t>
  </si>
  <si>
    <t>BLOQUE 3: PLANIFICACIÓN Y COORDINACIÓN DOCENTE</t>
  </si>
  <si>
    <t>3.1. Señala el grado de satisfacción con respecto a:</t>
  </si>
  <si>
    <t>3.1.1</t>
  </si>
  <si>
    <t>3.1.2</t>
  </si>
  <si>
    <t>BLOQUE 4: PROGRAMA DE MOVILIDAD</t>
  </si>
  <si>
    <t>4.1. ¿Has participado en algún programa de movilidad durante el pasado curso académico?</t>
  </si>
  <si>
    <t>4.2. Selecciona cual:</t>
  </si>
  <si>
    <t>4.3. Grado de satisfacción con los siguientes aspectos referentes a movilidad:</t>
  </si>
  <si>
    <t>4.3.1</t>
  </si>
  <si>
    <t>4.3.2</t>
  </si>
  <si>
    <t>4.3.3</t>
  </si>
  <si>
    <t>4.3.4</t>
  </si>
  <si>
    <t>4.3.5</t>
  </si>
  <si>
    <t>4.3.6</t>
  </si>
  <si>
    <t>BLOQUE 5: PRÁCTICAS EXTERNAS CURRICULARES (INTEGRADAS EN EL PLAN DE ESTUDIOS DE LA TITULACIÓN)</t>
  </si>
  <si>
    <t>5.1. ¿Has participado en prácticas externas curriculares, integradas como asignaturas en el Plan de Estudios?</t>
  </si>
  <si>
    <t>5.2. Grado de satisfacción con los siguientes aspectos:</t>
  </si>
  <si>
    <t>5.2.1</t>
  </si>
  <si>
    <t>5.2.2</t>
  </si>
  <si>
    <t>5.2.3</t>
  </si>
  <si>
    <t>5.2.4</t>
  </si>
  <si>
    <t>5.2.5</t>
  </si>
  <si>
    <t>5.2.6</t>
  </si>
  <si>
    <t>5.2.7</t>
  </si>
  <si>
    <t>5.2.8</t>
  </si>
  <si>
    <t>BLOQUE 6: VALORACIÓN DEL CENTRO</t>
  </si>
  <si>
    <t>6.1.1</t>
  </si>
  <si>
    <t>6.2. Grado de satisfacción general (acondicionamiento, equipamiento, iluminación, mobiliario, etc.) para el desarrollo de la enseñanza, con:</t>
  </si>
  <si>
    <t>6.2.1</t>
  </si>
  <si>
    <t>6.2.2</t>
  </si>
  <si>
    <t>6.2.3</t>
  </si>
  <si>
    <t>6.2.4</t>
  </si>
  <si>
    <t>6.3. Grado de satisfacción general con el uso de:</t>
  </si>
  <si>
    <t>6.3.1</t>
  </si>
  <si>
    <t>6.3.2</t>
  </si>
  <si>
    <t>6.4. Grado de satisfacción general con la información que está publicada sobre la titulación a través de:</t>
  </si>
  <si>
    <t>6.4.1</t>
  </si>
  <si>
    <t>6.4.2</t>
  </si>
  <si>
    <t>6.4.3</t>
  </si>
  <si>
    <t>6.5. JORNADAS DE ORIENTACIÓN PROFESIONAL</t>
  </si>
  <si>
    <t>BLOQUE 7: TITULACIÓN</t>
  </si>
  <si>
    <t>7.1. Valoración de la titulación</t>
  </si>
  <si>
    <t>7.1.1</t>
  </si>
  <si>
    <t>BLOQUE 8: SERVICIOS. BIBLIOTECA</t>
  </si>
  <si>
    <t>8.1. Grado de satisfacción con los siguientes aspectos:</t>
  </si>
  <si>
    <t>8.1.1</t>
  </si>
  <si>
    <t>8.1.2</t>
  </si>
  <si>
    <t>8.1.3</t>
  </si>
  <si>
    <t>8.1.4</t>
  </si>
  <si>
    <t>BLOQUE 9: SERVICIO DE DEPORTES</t>
  </si>
  <si>
    <t>9.1. ¿Conoces el Servicio de Deportes de la UJA?</t>
  </si>
  <si>
    <t>9.2. De las siguientes opciones, indica con las que más te identifiques (dos como máximo):</t>
  </si>
  <si>
    <t>9.3. ¿Eres usuario/a de sus actividades y/o instalaciones deportivas?</t>
  </si>
  <si>
    <t>9.4. Indica el motivo principal:</t>
  </si>
  <si>
    <t>9.5.1</t>
  </si>
  <si>
    <t>BLOQUE 10. OTROS SERVICIOS DE LA UJA</t>
  </si>
  <si>
    <t>10.1. Valora los siguientes servicios</t>
  </si>
  <si>
    <t>10.1.1</t>
  </si>
  <si>
    <t>10.1.2</t>
  </si>
  <si>
    <t>10.1.3</t>
  </si>
  <si>
    <t>10.1.4</t>
  </si>
  <si>
    <t>10.1.5</t>
  </si>
  <si>
    <t>10.1.6</t>
  </si>
  <si>
    <t>10.1.7</t>
  </si>
  <si>
    <t>10.1.8</t>
  </si>
  <si>
    <t>10.1.9</t>
  </si>
  <si>
    <t>BLOQUE 11: VALORACIÓN GLOBAL DE LA UJA</t>
  </si>
  <si>
    <t>11.1. VALORACIÓN GLOBAL DE LA UJA</t>
  </si>
  <si>
    <t>11.1.1</t>
  </si>
  <si>
    <t>9.5. Valoración Servicio de Deportes</t>
  </si>
  <si>
    <t>6.1. Valore del 1 al 5 respecto a tu Centro:</t>
  </si>
  <si>
    <t>2.5. Valoración del Plan de Acción Tutorial</t>
  </si>
  <si>
    <t>2.3.  Valoración de las Necesidades Educativas Especiales (NEE)</t>
  </si>
  <si>
    <t>[Las salidas profesionales] Valora la influencia de los siguientes aspectos en tu elección de la titulación</t>
  </si>
  <si>
    <t>[Los estudios me resultaban interesantes] Valora la influencia de los siguientes aspectos en tu elección de la titulación</t>
  </si>
  <si>
    <t>[Por mi nota de acceso no tenía una opción mejor] Valora la influencia de los siguientes aspectos en tu elección de la titulación</t>
  </si>
  <si>
    <t>[Por proximidad al domicilio familiar] Valora la influencia de los siguientes aspectos en tu elección de la titulación</t>
  </si>
  <si>
    <t>[Por vocación profesional] Valora la influencia de los siguientes aspectos en tu elección de la titulación</t>
  </si>
  <si>
    <t>[Me merece confianza esta Universidad] Valora la influencia de los siguientes aspectos en tu elección de la titulación</t>
  </si>
  <si>
    <t>[“Encuentros UJA” (visita del instituto a la UJA)] Señala el grado de satisfacción con respecto a:</t>
  </si>
  <si>
    <t>[Jornada de Recepción de Estudiantes] Señala el grado de satisfacción con respecto a:</t>
  </si>
  <si>
    <t>[Orientación recibida a través del Centro] Señala el grado de satisfacción con respecto a:</t>
  </si>
  <si>
    <t>[Grado de satisfacción general con la acogida en la universidad] Señala el grado de satisfacción con respecto a:</t>
  </si>
  <si>
    <t>[La información proporcionada  para el desarrollo de tus estudios] Señala tu grado de satisfacción con respecto a:</t>
  </si>
  <si>
    <t>[Grado de satisfacción con el asesoramiento recibido]</t>
  </si>
  <si>
    <t>[Grado de satisfacción general con el Plan de Acción Tutorial (PAT) ]</t>
  </si>
  <si>
    <t>[Organización de los horarios de todas las actividades docentes (clases, prácticas, exámenes...)] Señala el grado de satisfacción con respecto a:</t>
  </si>
  <si>
    <t>[Coordinación entre los contenidos de las distintas asignaturas (duplicidad de contenidos, falta de coordinación temporal…)] Señala el grado de satisfacción con respecto a:</t>
  </si>
  <si>
    <t>[Oferta de programas de movilidad (destinos, nº de plazas…)] Grado de satisfacción con los siguientes aspectos referentes a movilidad:</t>
  </si>
  <si>
    <t>[Asesoramiento recibido por parte del/de la coordinador/a académico/a] Grado de satisfacción con los siguientes aspectos referentes a movilidad:</t>
  </si>
  <si>
    <t>[Universidad de destino] Grado de satisfacción con los siguientes aspectos referentes a movilidad:</t>
  </si>
  <si>
    <t>[Información proporcionada por el Centro (Facultad/Escuela)] Grado de satisfacción con los siguientes aspectos referentes a movilidad:</t>
  </si>
  <si>
    <t>[Gestión académica al finalizar el programa] Grado de satisfacción con los siguientes aspectos referentes a movilidad:</t>
  </si>
  <si>
    <t>[Grado de satisfacción general con el programa de movilidad] Grado de satisfacción con los siguientes aspectos referentes a movilidad:</t>
  </si>
  <si>
    <t>[Orientación recibida por parte del Centro (Facultad/Escuela)] Grado de satisfacción con los siguientes aspectos:</t>
  </si>
  <si>
    <t>[Tutor o tutora de la UJA] Grado de satisfacción con los siguientes aspectos:</t>
  </si>
  <si>
    <t>[Tutor o tutora externo/a] Grado de satisfacción con los siguientes aspectos:</t>
  </si>
  <si>
    <t>[Adecuación de las prácticas a tu titulación] Grado de satisfacción con los siguientes aspectos:</t>
  </si>
  <si>
    <t>[Adecuación de la formación recibida en la Universidad para el desarrollo de las prácticas] Grado de satisfacción con los siguientes aspectos:</t>
  </si>
  <si>
    <t>[Aprendizaje adquirido en las prácticas] Grado de satisfacción con los siguientes aspectos:</t>
  </si>
  <si>
    <t>[Oferta de prácticas] Grado de satisfacción con los siguientes aspectos:</t>
  </si>
  <si>
    <t>[Grado de satisfacción general con las prácticas] Grado de satisfacción con los siguientes aspectos:</t>
  </si>
  <si>
    <t>[Grado de satisfacción general con el Centro (Facultad/Escuela)] VALORACIÓN DEL CENTRO</t>
  </si>
  <si>
    <t>[Aulas de teoría] Grado de satisfacción general (acondicionamiento, equipamiento, iluminación, mobiliario, etc.) para el desarrollo de la enseñanza, con:</t>
  </si>
  <si>
    <t>[Aulas de informática] Grado de satisfacción general (acondicionamiento, equipamiento, iluminación, mobiliario, etc.) para el desarrollo de la enseñanza, con:</t>
  </si>
  <si>
    <t>[Laboratorios] Grado de satisfacción general (acondicionamiento, equipamiento, iluminación, mobiliario, etc.) para el desarrollo de la enseñanza, con:</t>
  </si>
  <si>
    <t>[Aulas específicas (música, dibujo, fisioterapia...)] Grado de satisfacción general (acondicionamiento, equipamiento, iluminación, mobiliario, etc.) para el desarrollo de la enseñanza, con:</t>
  </si>
  <si>
    <t>[Docencia Virtual (PLATEA)] Grado de satisfacción general con el uso de:</t>
  </si>
  <si>
    <t>[Universidad Virtual] Grado de satisfacción general con el uso de:</t>
  </si>
  <si>
    <t>[Página web] Grado de satisfacción general con la información que está publicada sobre la titulación a través de:</t>
  </si>
  <si>
    <t>[Redes sociales] Grado de satisfacción general con la información que está publicada sobre la titulación a través de:</t>
  </si>
  <si>
    <t>[Correo electrónico] Grado de satisfacción general con la información que está publicada sobre la titulación a través de:</t>
  </si>
  <si>
    <t>[Grado de satisfacción general con las actividades de orientación profesional por parte de la UJA (Jornadas de Orientación Profesional, Feria del Emprendimiento, Día del Emprendimiento, etc.)] JORNADAS DE ORIENTACIÓN PROFESIONAL</t>
  </si>
  <si>
    <t>[Grado de satisfacción general con tu titulación] VALORACIÓN DE LA TITULACIÓN</t>
  </si>
  <si>
    <t>[Grado de satisfacción con los fondos documentales relacionados con tu titulación (diversidad de libros, revistas, etc.)] SERVICIOS. BIBLIOTECA</t>
  </si>
  <si>
    <t>[Grado de satisfacción con la suficiencia de los fondos documentales disponibles (número de ejemplares)] SERVICIOS. BIBLIOTECA</t>
  </si>
  <si>
    <t>[Grado de satisfacción con la accesibilidad a los recursos documentales] SERVICIOS. BIBLIOTECA</t>
  </si>
  <si>
    <t>[Grado de satisfacción general con el Servicio de Deportes]</t>
  </si>
  <si>
    <t>[Grado de conocimiento de la figura del Defensor Universitario] SERVICIOS. OTROS SERVICIOS DE LA UJA</t>
  </si>
  <si>
    <t>[Grado de conocimiento del Buzón de Quejas y Sugerencias] SERVICIOS. OTROS SERVICIOS DE LA UJA</t>
  </si>
  <si>
    <t>[Grado de conocimiento del Servicio de Atención y Ayudas al Estudiante] SERVICIOS. OTROS SERVICIOS DE LA UJA</t>
  </si>
  <si>
    <t>[Grado de conocimiento del Gabinete de Psicología] SERVICIOS. OTROS SERVICIOS DE LA UJA</t>
  </si>
  <si>
    <t>[Grado de conocimiento del Aula Verde] SERVICIOS. OTROS SERVICIOS DE LA UJA</t>
  </si>
  <si>
    <t>[Grado de conocimiento de la iniciativa “UJA Comparte Coche”] SERVICIOS. OTROS SERVICIOS DE LA UJA</t>
  </si>
  <si>
    <t>[Grado de conocimiento del Servicio de Actividades Culturales] SERVICIOS. OTROS SERVICIOS DE LA UJA</t>
  </si>
  <si>
    <t>[Grado de conocimiento del Centro de Estudios Avanzado de Lenguas Modernas (CEALM)] SERVICIOS. OTROS SERVICIOS DE LA UJA</t>
  </si>
  <si>
    <t>[Grado de conocimiento del Servicio Central de Apoyo a la Investigación] SERVICIOS. OTROS SERVICIOS DE LA UJA</t>
  </si>
  <si>
    <t>[Grado de satisfacción general con la Universidad de Jaén] VALORACIÓN GLOBAL DE LA UJA</t>
  </si>
  <si>
    <t>Desviación estándar</t>
  </si>
  <si>
    <t>.</t>
  </si>
  <si>
    <t>b Existen múltiples modos. Se muestra el valor más pequeño</t>
  </si>
  <si>
    <t>[Grado de satisfacción con las instalaciones de los servicios bibliotecarios] SERVICIOS. BIBLIOTECA</t>
  </si>
  <si>
    <t>1º curso</t>
  </si>
  <si>
    <t>2º curso</t>
  </si>
  <si>
    <t>3º curso</t>
  </si>
  <si>
    <t>4º curso</t>
  </si>
  <si>
    <t>a</t>
  </si>
  <si>
    <t>RESULTADOS DE LA ENCUESTA DE  SATISFACCIÓN DE ESTUDIANTES DE LA FACULTAD DE TRABAJO SOCIAL: Grado en Trabajo Social. Curso Académico 2021-2022</t>
  </si>
  <si>
    <t>a Selecciona la titulación que estás cursando: = Grado en Trabajo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</si>
</sst>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
    <numFmt numFmtId="166" formatCode="####.0"/>
    <numFmt numFmtId="167" formatCode="#,###.00"/>
    <numFmt numFmtId="168" formatCode="0.0%"/>
  </numFmts>
  <fonts count="53">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sz val="16"/>
      <color theme="1"/>
      <name val="Calibri"/>
      <family val="2"/>
      <scheme val="minor"/>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1"/>
      <name val="Calibri"/>
      <family val="2"/>
      <scheme val="minor"/>
    </font>
    <font>
      <sz val="14"/>
      <color indexed="8"/>
      <name val="Calibri"/>
      <family val="2"/>
      <scheme val="minor"/>
    </font>
    <font>
      <sz val="10"/>
      <name val="Calibri"/>
      <family val="2"/>
      <scheme val="minor"/>
    </font>
    <font>
      <sz val="18"/>
      <name val="Calibri"/>
      <family val="2"/>
      <scheme val="minor"/>
    </font>
    <font>
      <sz val="16"/>
      <name val="Calibri"/>
      <family val="2"/>
      <scheme val="minor"/>
    </font>
    <font>
      <sz val="16"/>
      <color indexed="8"/>
      <name val="Calibri"/>
      <family val="2"/>
      <scheme val="minor"/>
    </font>
    <font>
      <b/>
      <sz val="14"/>
      <name val="Calibri"/>
      <family val="2"/>
      <scheme val="minor"/>
    </font>
    <font>
      <sz val="9"/>
      <color indexed="8"/>
      <name val="Calibri"/>
      <family val="2"/>
      <scheme val="minor"/>
    </font>
    <font>
      <sz val="14"/>
      <color theme="1"/>
      <name val="Calibri"/>
      <family val="2"/>
      <scheme val="minor"/>
    </font>
    <font>
      <sz val="8"/>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b/>
      <sz val="16"/>
      <color rgb="FFFF0000"/>
      <name val="Calibri"/>
      <family val="2"/>
      <scheme val="minor"/>
    </font>
    <font>
      <b/>
      <sz val="8"/>
      <name val="Calibri"/>
      <family val="2"/>
      <scheme val="minor"/>
    </font>
    <font>
      <u/>
      <sz val="11"/>
      <color theme="10"/>
      <name val="Calibri"/>
      <family val="2"/>
      <scheme val="minor"/>
    </font>
  </fonts>
  <fills count="10">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8">
    <xf numFmtId="0" fontId="0" fillId="0" borderId="0"/>
    <xf numFmtId="0" fontId="12" fillId="0" borderId="0"/>
    <xf numFmtId="0" fontId="13" fillId="0" borderId="0"/>
    <xf numFmtId="0" fontId="13" fillId="0" borderId="0"/>
    <xf numFmtId="0" fontId="12" fillId="0" borderId="0"/>
    <xf numFmtId="9" fontId="27" fillId="0" borderId="0" applyFont="0" applyFill="0" applyBorder="0" applyAlignment="0" applyProtection="0"/>
    <xf numFmtId="0" fontId="12" fillId="0" borderId="0"/>
    <xf numFmtId="0" fontId="52" fillId="0" borderId="0" applyNumberFormat="0" applyFill="0" applyBorder="0" applyAlignment="0" applyProtection="0"/>
  </cellStyleXfs>
  <cellXfs count="314">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6" fillId="0" borderId="0" xfId="0" applyFont="1"/>
    <xf numFmtId="0" fontId="8" fillId="0" borderId="0" xfId="0" applyFont="1"/>
    <xf numFmtId="0" fontId="9" fillId="0" borderId="0" xfId="0" applyFont="1"/>
    <xf numFmtId="0" fontId="0" fillId="0" borderId="0" xfId="0" applyAlignment="1">
      <alignment wrapText="1"/>
    </xf>
    <xf numFmtId="0" fontId="0" fillId="0" borderId="0" xfId="0" applyFont="1" applyFill="1" applyAlignment="1">
      <alignment wrapText="1"/>
    </xf>
    <xf numFmtId="0" fontId="13" fillId="0" borderId="0" xfId="2"/>
    <xf numFmtId="0" fontId="15" fillId="0" borderId="0" xfId="2" applyFont="1" applyBorder="1" applyAlignment="1"/>
    <xf numFmtId="0" fontId="14" fillId="0" borderId="28" xfId="2" applyFont="1" applyBorder="1" applyAlignment="1">
      <alignment horizontal="center" wrapText="1"/>
    </xf>
    <xf numFmtId="0" fontId="14" fillId="0" borderId="29" xfId="2" applyFont="1" applyBorder="1" applyAlignment="1">
      <alignment horizontal="center" wrapText="1"/>
    </xf>
    <xf numFmtId="0" fontId="14" fillId="0" borderId="34" xfId="2" applyFont="1" applyBorder="1" applyAlignment="1">
      <alignment horizontal="center" wrapText="1"/>
    </xf>
    <xf numFmtId="0" fontId="14" fillId="0" borderId="35" xfId="2" applyFont="1" applyBorder="1" applyAlignment="1">
      <alignment horizontal="center" wrapText="1"/>
    </xf>
    <xf numFmtId="0" fontId="14" fillId="0" borderId="36" xfId="2" applyFont="1" applyBorder="1" applyAlignment="1">
      <alignment horizontal="center" wrapText="1"/>
    </xf>
    <xf numFmtId="0" fontId="14" fillId="0" borderId="37" xfId="2" applyFont="1" applyBorder="1" applyAlignment="1">
      <alignment horizontal="left" vertical="top" wrapText="1"/>
    </xf>
    <xf numFmtId="165" fontId="14" fillId="0" borderId="38" xfId="2" applyNumberFormat="1" applyFont="1" applyBorder="1" applyAlignment="1">
      <alignment horizontal="right" vertical="top"/>
    </xf>
    <xf numFmtId="165" fontId="14" fillId="0" borderId="39" xfId="2" applyNumberFormat="1" applyFont="1" applyBorder="1" applyAlignment="1">
      <alignment horizontal="right" vertical="top"/>
    </xf>
    <xf numFmtId="164" fontId="14" fillId="0" borderId="39" xfId="2" applyNumberFormat="1" applyFont="1" applyBorder="1" applyAlignment="1">
      <alignment horizontal="right" vertical="top"/>
    </xf>
    <xf numFmtId="164" fontId="14" fillId="0" borderId="40" xfId="2" applyNumberFormat="1" applyFont="1" applyBorder="1" applyAlignment="1">
      <alignment horizontal="right" vertical="top"/>
    </xf>
    <xf numFmtId="0" fontId="14" fillId="0" borderId="41" xfId="2" applyFont="1" applyBorder="1" applyAlignment="1">
      <alignment horizontal="left" vertical="top" wrapText="1"/>
    </xf>
    <xf numFmtId="165" fontId="14" fillId="0" borderId="42" xfId="2" applyNumberFormat="1" applyFont="1" applyBorder="1" applyAlignment="1">
      <alignment horizontal="right" vertical="top"/>
    </xf>
    <xf numFmtId="165" fontId="14" fillId="0" borderId="43" xfId="2" applyNumberFormat="1" applyFont="1" applyBorder="1" applyAlignment="1">
      <alignment horizontal="right" vertical="top"/>
    </xf>
    <xf numFmtId="164" fontId="14" fillId="0" borderId="43" xfId="2" applyNumberFormat="1" applyFont="1" applyBorder="1" applyAlignment="1">
      <alignment horizontal="right" vertical="top"/>
    </xf>
    <xf numFmtId="164" fontId="14" fillId="0" borderId="44" xfId="2" applyNumberFormat="1" applyFont="1" applyBorder="1" applyAlignment="1">
      <alignment horizontal="right" vertical="top"/>
    </xf>
    <xf numFmtId="0" fontId="14" fillId="0" borderId="33" xfId="2" applyFont="1" applyBorder="1" applyAlignment="1">
      <alignment horizontal="left" vertical="top" wrapText="1"/>
    </xf>
    <xf numFmtId="165" fontId="14" fillId="0" borderId="45" xfId="2" applyNumberFormat="1" applyFont="1" applyBorder="1" applyAlignment="1">
      <alignment horizontal="right" vertical="top"/>
    </xf>
    <xf numFmtId="165" fontId="14" fillId="0" borderId="46" xfId="2" applyNumberFormat="1" applyFont="1" applyBorder="1" applyAlignment="1">
      <alignment horizontal="right" vertical="top"/>
    </xf>
    <xf numFmtId="164" fontId="14" fillId="0" borderId="46" xfId="2" applyNumberFormat="1" applyFont="1" applyBorder="1" applyAlignment="1">
      <alignment horizontal="right" vertical="top"/>
    </xf>
    <xf numFmtId="164" fontId="14" fillId="0" borderId="47" xfId="2" applyNumberFormat="1" applyFont="1" applyBorder="1" applyAlignment="1">
      <alignment horizontal="right" vertical="top"/>
    </xf>
    <xf numFmtId="0" fontId="14" fillId="0" borderId="49" xfId="2" applyFont="1" applyBorder="1" applyAlignment="1">
      <alignment horizontal="center" wrapText="1"/>
    </xf>
    <xf numFmtId="0" fontId="14" fillId="0" borderId="50" xfId="2" applyFont="1" applyBorder="1" applyAlignment="1">
      <alignment horizontal="center" wrapText="1"/>
    </xf>
    <xf numFmtId="0" fontId="14" fillId="0" borderId="51" xfId="2" applyFont="1" applyBorder="1" applyAlignment="1">
      <alignment horizontal="center" wrapText="1"/>
    </xf>
    <xf numFmtId="0" fontId="14" fillId="0" borderId="53" xfId="2" applyFont="1" applyBorder="1" applyAlignment="1">
      <alignment horizontal="left" vertical="top" wrapText="1"/>
    </xf>
    <xf numFmtId="166" fontId="14" fillId="0" borderId="39" xfId="2" applyNumberFormat="1" applyFont="1" applyBorder="1" applyAlignment="1">
      <alignment horizontal="right" vertical="top"/>
    </xf>
    <xf numFmtId="166" fontId="14" fillId="0" borderId="40" xfId="2" applyNumberFormat="1" applyFont="1" applyBorder="1" applyAlignment="1">
      <alignment horizontal="right" vertical="top"/>
    </xf>
    <xf numFmtId="0" fontId="14" fillId="0" borderId="55" xfId="2" applyFont="1" applyBorder="1" applyAlignment="1">
      <alignment horizontal="left" vertical="top" wrapText="1"/>
    </xf>
    <xf numFmtId="166" fontId="14" fillId="0" borderId="43" xfId="2" applyNumberFormat="1" applyFont="1" applyBorder="1" applyAlignment="1">
      <alignment horizontal="right" vertical="top"/>
    </xf>
    <xf numFmtId="166" fontId="14" fillId="0" borderId="44" xfId="2" applyNumberFormat="1" applyFont="1" applyBorder="1" applyAlignment="1">
      <alignment horizontal="right" vertical="top"/>
    </xf>
    <xf numFmtId="0" fontId="13" fillId="0" borderId="44" xfId="2" applyBorder="1" applyAlignment="1">
      <alignment horizontal="center" vertical="center"/>
    </xf>
    <xf numFmtId="0" fontId="14" fillId="0" borderId="54" xfId="2" applyFont="1" applyBorder="1" applyAlignment="1">
      <alignment horizontal="left" vertical="top" wrapText="1"/>
    </xf>
    <xf numFmtId="0" fontId="13" fillId="0" borderId="43" xfId="2" applyBorder="1" applyAlignment="1">
      <alignment horizontal="center" vertical="center"/>
    </xf>
    <xf numFmtId="166" fontId="14" fillId="0" borderId="46" xfId="2" applyNumberFormat="1" applyFont="1" applyBorder="1" applyAlignment="1">
      <alignment horizontal="right" vertical="top"/>
    </xf>
    <xf numFmtId="0" fontId="13" fillId="0" borderId="46" xfId="2" applyBorder="1" applyAlignment="1">
      <alignment horizontal="center" vertical="center"/>
    </xf>
    <xf numFmtId="0" fontId="13" fillId="0" borderId="47" xfId="2" applyBorder="1" applyAlignment="1">
      <alignment horizontal="center" vertical="center"/>
    </xf>
    <xf numFmtId="0" fontId="14" fillId="0" borderId="56" xfId="2" applyFont="1" applyBorder="1" applyAlignment="1">
      <alignment horizontal="left" vertical="top" wrapText="1"/>
    </xf>
    <xf numFmtId="0" fontId="14" fillId="0" borderId="27" xfId="2" applyFont="1" applyBorder="1" applyAlignment="1">
      <alignment horizontal="left" vertical="top" wrapText="1"/>
    </xf>
    <xf numFmtId="165" fontId="14" fillId="0" borderId="49" xfId="2" applyNumberFormat="1" applyFont="1" applyBorder="1" applyAlignment="1">
      <alignment horizontal="right" vertical="top"/>
    </xf>
    <xf numFmtId="165" fontId="14" fillId="0" borderId="50" xfId="2" applyNumberFormat="1" applyFont="1" applyBorder="1" applyAlignment="1">
      <alignment horizontal="right" vertical="top"/>
    </xf>
    <xf numFmtId="164" fontId="14" fillId="0" borderId="50" xfId="2" applyNumberFormat="1" applyFont="1" applyBorder="1" applyAlignment="1">
      <alignment horizontal="right" vertical="top"/>
    </xf>
    <xf numFmtId="164" fontId="14" fillId="0" borderId="51" xfId="2" applyNumberFormat="1" applyFont="1" applyBorder="1" applyAlignment="1">
      <alignment horizontal="right" vertical="top"/>
    </xf>
    <xf numFmtId="0" fontId="17" fillId="0" borderId="0" xfId="2" applyFont="1" applyBorder="1" applyAlignment="1"/>
    <xf numFmtId="0" fontId="18" fillId="0" borderId="41" xfId="2" quotePrefix="1" applyFont="1" applyBorder="1" applyAlignment="1">
      <alignment horizontal="left" vertical="top" wrapText="1"/>
    </xf>
    <xf numFmtId="0" fontId="18" fillId="0" borderId="33" xfId="2" quotePrefix="1" applyFont="1" applyBorder="1" applyAlignment="1">
      <alignment horizontal="left" vertical="top" wrapText="1"/>
    </xf>
    <xf numFmtId="0" fontId="14" fillId="0" borderId="33" xfId="2" applyFont="1" applyBorder="1" applyAlignment="1">
      <alignment horizontal="left" vertical="top" wrapText="1"/>
    </xf>
    <xf numFmtId="0" fontId="14" fillId="0" borderId="28" xfId="3" applyFont="1" applyBorder="1" applyAlignment="1">
      <alignment horizontal="center" wrapText="1"/>
    </xf>
    <xf numFmtId="0" fontId="14" fillId="0" borderId="29" xfId="3" applyFont="1" applyBorder="1" applyAlignment="1">
      <alignment horizontal="center" wrapText="1"/>
    </xf>
    <xf numFmtId="0" fontId="13" fillId="0" borderId="0" xfId="3"/>
    <xf numFmtId="0" fontId="14" fillId="0" borderId="34" xfId="3" applyFont="1" applyBorder="1" applyAlignment="1">
      <alignment horizontal="center" wrapText="1"/>
    </xf>
    <xf numFmtId="0" fontId="14" fillId="0" borderId="35" xfId="3" applyFont="1" applyBorder="1" applyAlignment="1">
      <alignment horizontal="center" wrapText="1"/>
    </xf>
    <xf numFmtId="0" fontId="14" fillId="0" borderId="36" xfId="3" applyFont="1" applyBorder="1" applyAlignment="1">
      <alignment horizontal="center" wrapText="1"/>
    </xf>
    <xf numFmtId="0" fontId="14" fillId="0" borderId="37" xfId="3" applyFont="1" applyBorder="1" applyAlignment="1">
      <alignment horizontal="left" vertical="top" wrapText="1"/>
    </xf>
    <xf numFmtId="165" fontId="14" fillId="0" borderId="38" xfId="3" applyNumberFormat="1" applyFont="1" applyBorder="1" applyAlignment="1">
      <alignment horizontal="right" vertical="top"/>
    </xf>
    <xf numFmtId="165" fontId="14" fillId="0" borderId="39" xfId="3" applyNumberFormat="1" applyFont="1" applyBorder="1" applyAlignment="1">
      <alignment horizontal="right" vertical="top"/>
    </xf>
    <xf numFmtId="167" fontId="14" fillId="0" borderId="39" xfId="3" applyNumberFormat="1" applyFont="1" applyBorder="1" applyAlignment="1">
      <alignment horizontal="right" vertical="top"/>
    </xf>
    <xf numFmtId="165" fontId="14" fillId="0" borderId="40" xfId="3" applyNumberFormat="1" applyFont="1" applyBorder="1" applyAlignment="1">
      <alignment horizontal="right" vertical="top"/>
    </xf>
    <xf numFmtId="0" fontId="14" fillId="0" borderId="41" xfId="3" applyFont="1" applyBorder="1" applyAlignment="1">
      <alignment horizontal="left" vertical="top" wrapText="1"/>
    </xf>
    <xf numFmtId="165" fontId="14" fillId="0" borderId="42" xfId="3" applyNumberFormat="1" applyFont="1" applyBorder="1" applyAlignment="1">
      <alignment horizontal="right" vertical="top"/>
    </xf>
    <xf numFmtId="165" fontId="14" fillId="0" borderId="43" xfId="3" applyNumberFormat="1" applyFont="1" applyBorder="1" applyAlignment="1">
      <alignment horizontal="right" vertical="top"/>
    </xf>
    <xf numFmtId="167" fontId="14" fillId="0" borderId="43" xfId="3" applyNumberFormat="1" applyFont="1" applyBorder="1" applyAlignment="1">
      <alignment horizontal="right" vertical="top"/>
    </xf>
    <xf numFmtId="165" fontId="14" fillId="0" borderId="44" xfId="3" applyNumberFormat="1" applyFont="1" applyBorder="1" applyAlignment="1">
      <alignment horizontal="right" vertical="top"/>
    </xf>
    <xf numFmtId="0" fontId="14" fillId="0" borderId="33" xfId="3" applyFont="1" applyBorder="1" applyAlignment="1">
      <alignment horizontal="left" vertical="top" wrapText="1"/>
    </xf>
    <xf numFmtId="165" fontId="14" fillId="0" borderId="45" xfId="3" applyNumberFormat="1" applyFont="1" applyBorder="1" applyAlignment="1">
      <alignment horizontal="right" vertical="top"/>
    </xf>
    <xf numFmtId="165" fontId="14" fillId="0" borderId="46" xfId="3" applyNumberFormat="1" applyFont="1" applyBorder="1" applyAlignment="1">
      <alignment horizontal="right" vertical="top"/>
    </xf>
    <xf numFmtId="167" fontId="14" fillId="0" borderId="46" xfId="3" applyNumberFormat="1" applyFont="1" applyBorder="1" applyAlignment="1">
      <alignment horizontal="right" vertical="top"/>
    </xf>
    <xf numFmtId="165" fontId="14" fillId="0" borderId="47" xfId="3" applyNumberFormat="1" applyFont="1" applyBorder="1" applyAlignment="1">
      <alignment horizontal="right" vertical="top"/>
    </xf>
    <xf numFmtId="0" fontId="15" fillId="0" borderId="0" xfId="3" applyFont="1" applyBorder="1" applyAlignment="1"/>
    <xf numFmtId="0" fontId="14" fillId="0" borderId="49" xfId="3" applyFont="1" applyBorder="1" applyAlignment="1">
      <alignment horizontal="center" wrapText="1"/>
    </xf>
    <xf numFmtId="0" fontId="14" fillId="0" borderId="50" xfId="3" applyFont="1" applyBorder="1" applyAlignment="1">
      <alignment horizontal="center" wrapText="1"/>
    </xf>
    <xf numFmtId="0" fontId="14" fillId="0" borderId="51" xfId="3" applyFont="1" applyBorder="1" applyAlignment="1">
      <alignment horizontal="center" wrapText="1"/>
    </xf>
    <xf numFmtId="0" fontId="14" fillId="0" borderId="53" xfId="3" applyFont="1" applyBorder="1" applyAlignment="1">
      <alignment horizontal="left" vertical="top" wrapText="1"/>
    </xf>
    <xf numFmtId="0" fontId="14" fillId="0" borderId="55" xfId="3" applyFont="1" applyBorder="1" applyAlignment="1">
      <alignment horizontal="left" vertical="top" wrapText="1"/>
    </xf>
    <xf numFmtId="0" fontId="14" fillId="0" borderId="56" xfId="3" applyFont="1" applyBorder="1" applyAlignment="1">
      <alignment horizontal="left" vertical="top" wrapText="1"/>
    </xf>
    <xf numFmtId="166" fontId="14" fillId="0" borderId="39" xfId="3" applyNumberFormat="1" applyFont="1" applyBorder="1" applyAlignment="1">
      <alignment horizontal="right" vertical="top"/>
    </xf>
    <xf numFmtId="166" fontId="14" fillId="0" borderId="40" xfId="3" applyNumberFormat="1" applyFont="1" applyBorder="1" applyAlignment="1">
      <alignment horizontal="right" vertical="top"/>
    </xf>
    <xf numFmtId="166" fontId="14" fillId="0" borderId="43" xfId="3" applyNumberFormat="1" applyFont="1" applyBorder="1" applyAlignment="1">
      <alignment horizontal="right" vertical="top"/>
    </xf>
    <xf numFmtId="166" fontId="14" fillId="0" borderId="44" xfId="3" applyNumberFormat="1" applyFont="1" applyBorder="1" applyAlignment="1">
      <alignment horizontal="right" vertical="top"/>
    </xf>
    <xf numFmtId="166" fontId="14" fillId="0" borderId="46" xfId="3" applyNumberFormat="1" applyFont="1" applyBorder="1" applyAlignment="1">
      <alignment horizontal="right" vertical="top"/>
    </xf>
    <xf numFmtId="0" fontId="13" fillId="0" borderId="47" xfId="3" applyBorder="1" applyAlignment="1">
      <alignment horizontal="center" vertical="center"/>
    </xf>
    <xf numFmtId="167" fontId="14" fillId="0" borderId="39" xfId="2" applyNumberFormat="1" applyFont="1" applyBorder="1" applyAlignment="1">
      <alignment horizontal="right" vertical="top"/>
    </xf>
    <xf numFmtId="165" fontId="14" fillId="0" borderId="40" xfId="2" applyNumberFormat="1" applyFont="1" applyBorder="1" applyAlignment="1">
      <alignment horizontal="right" vertical="top"/>
    </xf>
    <xf numFmtId="167" fontId="14" fillId="0" borderId="43" xfId="2" applyNumberFormat="1" applyFont="1" applyBorder="1" applyAlignment="1">
      <alignment horizontal="right" vertical="top"/>
    </xf>
    <xf numFmtId="165" fontId="14" fillId="0" borderId="44" xfId="2" applyNumberFormat="1" applyFont="1" applyBorder="1" applyAlignment="1">
      <alignment horizontal="right" vertical="top"/>
    </xf>
    <xf numFmtId="167" fontId="14" fillId="0" borderId="46" xfId="2" applyNumberFormat="1" applyFont="1" applyBorder="1" applyAlignment="1">
      <alignment horizontal="right" vertical="top"/>
    </xf>
    <xf numFmtId="165" fontId="14" fillId="0" borderId="47" xfId="2" applyNumberFormat="1" applyFont="1" applyBorder="1" applyAlignment="1">
      <alignment horizontal="right" vertical="top"/>
    </xf>
    <xf numFmtId="0" fontId="3" fillId="0" borderId="0" xfId="0" applyFont="1" applyAlignment="1">
      <alignment wrapText="1"/>
    </xf>
    <xf numFmtId="0" fontId="19" fillId="0" borderId="0" xfId="0" applyFont="1" applyAlignment="1">
      <alignment horizontal="justify"/>
    </xf>
    <xf numFmtId="0" fontId="20" fillId="0" borderId="0" xfId="0" applyFont="1" applyAlignment="1">
      <alignment horizontal="justify"/>
    </xf>
    <xf numFmtId="0" fontId="22" fillId="0" borderId="0" xfId="0" applyFont="1"/>
    <xf numFmtId="0" fontId="22" fillId="0" borderId="0" xfId="0" applyFont="1" applyAlignment="1">
      <alignment horizontal="justify"/>
    </xf>
    <xf numFmtId="49" fontId="22" fillId="0" borderId="0" xfId="0" applyNumberFormat="1" applyFont="1" applyAlignment="1">
      <alignment horizontal="justify"/>
    </xf>
    <xf numFmtId="49" fontId="22" fillId="0" borderId="0" xfId="0" applyNumberFormat="1" applyFont="1"/>
    <xf numFmtId="0" fontId="8" fillId="0" borderId="0" xfId="0" applyNumberFormat="1" applyFont="1" applyAlignment="1">
      <alignment horizontal="left" vertical="center" wrapText="1"/>
    </xf>
    <xf numFmtId="0" fontId="23" fillId="9" borderId="60" xfId="0" applyFont="1" applyFill="1" applyBorder="1" applyAlignment="1">
      <alignment vertical="center"/>
    </xf>
    <xf numFmtId="0" fontId="9" fillId="9" borderId="61" xfId="0" applyFont="1" applyFill="1" applyBorder="1"/>
    <xf numFmtId="0" fontId="9" fillId="9" borderId="62" xfId="0" applyFont="1" applyFill="1" applyBorder="1"/>
    <xf numFmtId="0" fontId="8" fillId="0" borderId="0" xfId="0" applyFont="1" applyAlignment="1">
      <alignment horizontal="justify"/>
    </xf>
    <xf numFmtId="0" fontId="25" fillId="0" borderId="0" xfId="0" applyFont="1" applyAlignment="1">
      <alignment horizontal="justify"/>
    </xf>
    <xf numFmtId="0" fontId="10" fillId="0" borderId="63" xfId="0" applyFont="1" applyBorder="1" applyAlignment="1">
      <alignment horizontal="justify" vertical="top" wrapText="1"/>
    </xf>
    <xf numFmtId="0" fontId="10" fillId="0" borderId="64" xfId="0" applyFont="1" applyBorder="1" applyAlignment="1">
      <alignment horizontal="justify" vertical="top" wrapText="1"/>
    </xf>
    <xf numFmtId="0" fontId="10" fillId="0" borderId="65" xfId="0" applyFont="1" applyBorder="1" applyAlignment="1">
      <alignment horizontal="justify" vertical="top" wrapText="1"/>
    </xf>
    <xf numFmtId="0" fontId="8" fillId="0" borderId="66" xfId="0" applyFont="1" applyBorder="1" applyAlignment="1">
      <alignment horizontal="justify" vertical="top" wrapText="1"/>
    </xf>
    <xf numFmtId="0" fontId="8" fillId="0" borderId="59" xfId="0" applyFont="1" applyBorder="1" applyAlignment="1">
      <alignment horizontal="justify" vertical="top" wrapText="1"/>
    </xf>
    <xf numFmtId="0" fontId="8" fillId="0" borderId="67" xfId="0" applyFont="1" applyBorder="1" applyAlignment="1">
      <alignment horizontal="justify" vertical="top" wrapText="1"/>
    </xf>
    <xf numFmtId="0" fontId="8" fillId="0" borderId="68" xfId="0" applyFont="1" applyBorder="1" applyAlignment="1">
      <alignment horizontal="justify" vertical="top" wrapText="1"/>
    </xf>
    <xf numFmtId="0" fontId="8" fillId="0" borderId="69" xfId="0" applyFont="1" applyBorder="1" applyAlignment="1">
      <alignment horizontal="justify" vertical="top" wrapText="1"/>
    </xf>
    <xf numFmtId="0" fontId="8" fillId="0" borderId="70" xfId="0" applyFont="1" applyBorder="1" applyAlignment="1">
      <alignment horizontal="justify" vertical="top" wrapText="1"/>
    </xf>
    <xf numFmtId="0" fontId="8" fillId="0" borderId="0" xfId="0" applyFont="1" applyAlignment="1">
      <alignment horizontal="center"/>
    </xf>
    <xf numFmtId="0" fontId="24" fillId="0" borderId="0" xfId="0" applyFont="1"/>
    <xf numFmtId="0" fontId="10" fillId="0" borderId="0" xfId="0" applyFont="1"/>
    <xf numFmtId="0" fontId="10" fillId="9" borderId="0" xfId="0" applyFont="1" applyFill="1"/>
    <xf numFmtId="0" fontId="10" fillId="0" borderId="0" xfId="0" applyFont="1" applyAlignment="1">
      <alignment horizontal="justify"/>
    </xf>
    <xf numFmtId="0" fontId="0" fillId="0" borderId="0" xfId="0" applyFill="1" applyAlignment="1">
      <alignment wrapText="1"/>
    </xf>
    <xf numFmtId="0" fontId="8" fillId="0" borderId="0" xfId="0" applyFont="1" applyFill="1"/>
    <xf numFmtId="0" fontId="28" fillId="0" borderId="0" xfId="0" applyFont="1" applyFill="1" applyBorder="1" applyAlignment="1">
      <alignment vertical="center" wrapText="1"/>
    </xf>
    <xf numFmtId="0" fontId="0" fillId="0" borderId="0" xfId="0" applyFill="1" applyBorder="1" applyAlignment="1">
      <alignment wrapText="1"/>
    </xf>
    <xf numFmtId="0" fontId="31" fillId="5" borderId="10"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5" borderId="15" xfId="0" applyFont="1" applyFill="1" applyBorder="1" applyAlignment="1">
      <alignment horizontal="center" vertical="center" wrapText="1"/>
    </xf>
    <xf numFmtId="0" fontId="32" fillId="5" borderId="16"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0" fillId="0" borderId="0" xfId="0" applyFont="1" applyAlignment="1">
      <alignment wrapText="1"/>
    </xf>
    <xf numFmtId="0" fontId="35" fillId="7" borderId="2" xfId="0" applyFont="1" applyFill="1" applyBorder="1" applyAlignment="1">
      <alignment vertical="center" wrapText="1"/>
    </xf>
    <xf numFmtId="0" fontId="31" fillId="7" borderId="0" xfId="0" applyFont="1" applyFill="1" applyBorder="1" applyAlignment="1">
      <alignment horizontal="center" vertical="center" wrapText="1"/>
    </xf>
    <xf numFmtId="0" fontId="35" fillId="7" borderId="0" xfId="0" applyFont="1" applyFill="1" applyBorder="1" applyAlignment="1">
      <alignment vertical="center" wrapText="1"/>
    </xf>
    <xf numFmtId="0" fontId="35" fillId="7" borderId="0" xfId="0" applyFont="1" applyFill="1" applyBorder="1" applyAlignment="1">
      <alignment horizontal="center" vertical="center" wrapText="1"/>
    </xf>
    <xf numFmtId="0" fontId="36" fillId="7" borderId="0" xfId="0" applyFont="1" applyFill="1" applyBorder="1" applyAlignment="1">
      <alignment horizontal="center" vertical="center" wrapText="1"/>
    </xf>
    <xf numFmtId="0" fontId="37" fillId="7" borderId="0" xfId="0" applyFont="1" applyFill="1" applyBorder="1" applyAlignment="1">
      <alignment horizontal="center" vertical="center" wrapText="1"/>
    </xf>
    <xf numFmtId="0" fontId="37" fillId="7" borderId="0" xfId="0" applyFont="1" applyFill="1" applyBorder="1" applyAlignment="1">
      <alignment vertical="center" wrapText="1"/>
    </xf>
    <xf numFmtId="0" fontId="33" fillId="0" borderId="0"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0" fillId="0" borderId="0" xfId="0" applyFont="1"/>
    <xf numFmtId="0" fontId="31" fillId="7" borderId="0" xfId="0" applyFont="1" applyFill="1" applyBorder="1" applyAlignment="1">
      <alignment horizontal="left" vertical="center" wrapText="1"/>
    </xf>
    <xf numFmtId="0" fontId="32" fillId="5" borderId="7" xfId="0" applyFont="1" applyFill="1" applyBorder="1" applyAlignment="1">
      <alignment horizontal="center" vertical="center" wrapText="1"/>
    </xf>
    <xf numFmtId="0" fontId="32" fillId="5" borderId="8" xfId="0" applyFont="1" applyFill="1" applyBorder="1" applyAlignment="1">
      <alignment horizontal="center" vertical="center" wrapText="1"/>
    </xf>
    <xf numFmtId="0" fontId="40" fillId="0" borderId="0" xfId="1" applyFont="1" applyBorder="1" applyAlignment="1">
      <alignment horizontal="left" vertical="top" wrapText="1"/>
    </xf>
    <xf numFmtId="10" fontId="41" fillId="0" borderId="0" xfId="0" applyNumberFormat="1" applyFont="1" applyBorder="1" applyAlignment="1">
      <alignment vertical="center" wrapText="1"/>
    </xf>
    <xf numFmtId="10" fontId="41" fillId="0" borderId="0" xfId="0" applyNumberFormat="1" applyFont="1" applyBorder="1" applyAlignment="1">
      <alignment horizontal="center" vertical="center" wrapText="1"/>
    </xf>
    <xf numFmtId="0" fontId="0" fillId="0" borderId="0" xfId="0" applyFont="1" applyFill="1" applyBorder="1" applyAlignment="1">
      <alignment wrapText="1"/>
    </xf>
    <xf numFmtId="0" fontId="31" fillId="0" borderId="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10" fontId="34" fillId="0" borderId="1" xfId="5" applyNumberFormat="1" applyFont="1" applyBorder="1" applyAlignment="1">
      <alignment horizontal="center" vertical="center"/>
    </xf>
    <xf numFmtId="0" fontId="31" fillId="5" borderId="12"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6" fillId="0" borderId="0" xfId="0" applyFont="1" applyAlignment="1">
      <alignment vertical="center"/>
    </xf>
    <xf numFmtId="0" fontId="12" fillId="0" borderId="0" xfId="6"/>
    <xf numFmtId="0" fontId="18" fillId="0" borderId="0" xfId="6" applyFont="1" applyFill="1" applyBorder="1" applyAlignment="1">
      <alignment horizontal="center" wrapText="1"/>
    </xf>
    <xf numFmtId="0" fontId="18" fillId="0" borderId="0" xfId="6" applyFont="1" applyFill="1" applyBorder="1" applyAlignment="1">
      <alignment horizontal="left" vertical="top" wrapText="1"/>
    </xf>
    <xf numFmtId="165" fontId="18" fillId="0" borderId="0" xfId="6" applyNumberFormat="1" applyFont="1" applyFill="1" applyBorder="1" applyAlignment="1">
      <alignment horizontal="right" vertical="top"/>
    </xf>
    <xf numFmtId="166" fontId="18" fillId="0" borderId="0" xfId="6" applyNumberFormat="1" applyFont="1" applyFill="1" applyBorder="1" applyAlignment="1">
      <alignment horizontal="right" vertical="top"/>
    </xf>
    <xf numFmtId="0" fontId="12" fillId="0" borderId="0" xfId="6" applyFill="1" applyBorder="1" applyAlignment="1">
      <alignment horizontal="center" vertical="center"/>
    </xf>
    <xf numFmtId="0" fontId="16" fillId="0" borderId="0" xfId="6" applyFont="1" applyFill="1" applyBorder="1" applyAlignment="1">
      <alignment vertical="center" wrapText="1"/>
    </xf>
    <xf numFmtId="0" fontId="12" fillId="0" borderId="0" xfId="6" applyFont="1" applyFill="1" applyBorder="1" applyAlignment="1">
      <alignment vertical="center"/>
    </xf>
    <xf numFmtId="0" fontId="12" fillId="0" borderId="0" xfId="6" applyFill="1" applyBorder="1" applyAlignment="1">
      <alignment vertical="center" wrapText="1"/>
    </xf>
    <xf numFmtId="0" fontId="18" fillId="0" borderId="0" xfId="6" applyFont="1" applyFill="1" applyBorder="1" applyAlignment="1">
      <alignment vertical="top" wrapText="1"/>
    </xf>
    <xf numFmtId="0" fontId="28" fillId="0" borderId="0" xfId="0" applyFont="1" applyFill="1" applyBorder="1" applyAlignment="1">
      <alignment horizontal="left" vertical="center" wrapText="1"/>
    </xf>
    <xf numFmtId="0" fontId="12" fillId="0" borderId="0" xfId="6" applyFill="1"/>
    <xf numFmtId="0" fontId="0" fillId="0" borderId="0" xfId="0" applyFill="1"/>
    <xf numFmtId="0" fontId="34" fillId="0" borderId="1" xfId="6" applyFont="1" applyBorder="1" applyAlignment="1">
      <alignment vertical="center" wrapText="1"/>
    </xf>
    <xf numFmtId="0" fontId="0" fillId="0" borderId="0" xfId="0" applyAlignment="1"/>
    <xf numFmtId="0" fontId="24" fillId="0" borderId="0" xfId="0" applyFont="1" applyAlignment="1">
      <alignment horizontal="left" vertical="center" wrapText="1"/>
    </xf>
    <xf numFmtId="0" fontId="8" fillId="0" borderId="0" xfId="0" applyFont="1" applyAlignment="1">
      <alignment horizontal="left" vertical="center" wrapText="1"/>
    </xf>
    <xf numFmtId="0" fontId="22" fillId="0" borderId="0" xfId="0" applyNumberFormat="1" applyFont="1" applyAlignment="1">
      <alignment horizontal="left" vertical="center" wrapText="1"/>
    </xf>
    <xf numFmtId="0" fontId="8" fillId="0" borderId="0" xfId="0" applyFont="1" applyAlignment="1">
      <alignment horizontal="left" vertical="center"/>
    </xf>
    <xf numFmtId="0" fontId="31" fillId="5" borderId="14" xfId="0" applyFont="1" applyFill="1" applyBorder="1" applyAlignment="1">
      <alignment horizontal="center" vertical="center" wrapText="1"/>
    </xf>
    <xf numFmtId="0" fontId="41" fillId="0" borderId="1" xfId="0" applyFont="1" applyBorder="1" applyAlignment="1">
      <alignment wrapText="1"/>
    </xf>
    <xf numFmtId="0" fontId="41" fillId="0" borderId="0" xfId="0" applyFont="1" applyBorder="1" applyAlignment="1">
      <alignment wrapText="1"/>
    </xf>
    <xf numFmtId="10" fontId="34" fillId="0" borderId="0" xfId="5" applyNumberFormat="1" applyFont="1" applyBorder="1" applyAlignment="1">
      <alignment horizontal="center" vertical="center"/>
    </xf>
    <xf numFmtId="0" fontId="41" fillId="0" borderId="1" xfId="0" applyFont="1" applyBorder="1" applyAlignment="1">
      <alignment horizontal="center"/>
    </xf>
    <xf numFmtId="0" fontId="0" fillId="0" borderId="0" xfId="0" applyFont="1" applyFill="1" applyAlignment="1"/>
    <xf numFmtId="0" fontId="41" fillId="7" borderId="1" xfId="0" applyFont="1" applyFill="1" applyBorder="1" applyAlignment="1">
      <alignment horizontal="center"/>
    </xf>
    <xf numFmtId="0" fontId="37" fillId="7" borderId="0" xfId="0" applyFont="1" applyFill="1" applyBorder="1" applyAlignment="1">
      <alignment horizontal="left" vertical="center" wrapText="1"/>
    </xf>
    <xf numFmtId="0" fontId="38" fillId="0" borderId="0" xfId="1" applyFont="1" applyBorder="1" applyAlignment="1">
      <alignment horizontal="left" vertical="top" wrapText="1"/>
    </xf>
    <xf numFmtId="0" fontId="42" fillId="5" borderId="12" xfId="0" applyFont="1" applyFill="1" applyBorder="1" applyAlignment="1">
      <alignment horizontal="center" vertical="center" wrapText="1"/>
    </xf>
    <xf numFmtId="0" fontId="31" fillId="0" borderId="1" xfId="0" applyFont="1" applyFill="1" applyBorder="1" applyAlignment="1">
      <alignment vertical="center" wrapText="1"/>
    </xf>
    <xf numFmtId="0" fontId="31" fillId="7" borderId="0" xfId="0" applyFont="1" applyFill="1" applyBorder="1" applyAlignment="1">
      <alignment vertical="center" wrapText="1"/>
    </xf>
    <xf numFmtId="0" fontId="31" fillId="7" borderId="1" xfId="0" applyFont="1" applyFill="1" applyBorder="1" applyAlignment="1">
      <alignment vertical="center" wrapText="1"/>
    </xf>
    <xf numFmtId="0" fontId="31" fillId="5" borderId="74" xfId="0" applyFont="1" applyFill="1" applyBorder="1" applyAlignment="1">
      <alignment horizontal="center" vertical="center" wrapText="1"/>
    </xf>
    <xf numFmtId="0" fontId="41" fillId="7" borderId="72" xfId="0" applyFont="1" applyFill="1" applyBorder="1" applyAlignment="1">
      <alignment horizontal="center"/>
    </xf>
    <xf numFmtId="0" fontId="51" fillId="4"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10" fontId="41" fillId="0" borderId="0" xfId="5" applyNumberFormat="1" applyFont="1" applyBorder="1" applyAlignment="1">
      <alignment horizontal="center" vertical="center" wrapText="1"/>
    </xf>
    <xf numFmtId="10" fontId="8" fillId="0" borderId="0" xfId="0" applyNumberFormat="1" applyFont="1" applyBorder="1"/>
    <xf numFmtId="0" fontId="34" fillId="0" borderId="0" xfId="6" applyFont="1" applyBorder="1" applyAlignment="1">
      <alignment horizontal="left" vertical="center" wrapText="1"/>
    </xf>
    <xf numFmtId="0" fontId="6" fillId="0" borderId="0" xfId="0" applyFont="1" applyBorder="1" applyAlignment="1">
      <alignment vertical="center"/>
    </xf>
    <xf numFmtId="0" fontId="12" fillId="0" borderId="0" xfId="6" applyBorder="1"/>
    <xf numFmtId="0" fontId="8" fillId="0" borderId="0" xfId="0" applyFont="1" applyBorder="1"/>
    <xf numFmtId="0" fontId="34" fillId="0" borderId="0" xfId="6" applyFont="1" applyBorder="1" applyAlignment="1">
      <alignment vertical="center" wrapText="1"/>
    </xf>
    <xf numFmtId="165" fontId="34" fillId="0" borderId="0" xfId="6" applyNumberFormat="1" applyFont="1" applyBorder="1" applyAlignment="1">
      <alignment horizontal="center" vertical="center"/>
    </xf>
    <xf numFmtId="166" fontId="34" fillId="0" borderId="0" xfId="6" applyNumberFormat="1" applyFont="1" applyBorder="1" applyAlignment="1">
      <alignment horizontal="center" vertical="center"/>
    </xf>
    <xf numFmtId="0" fontId="34" fillId="0" borderId="1" xfId="6" applyFont="1" applyBorder="1" applyAlignment="1">
      <alignment horizontal="left" vertical="center" wrapText="1"/>
    </xf>
    <xf numFmtId="168" fontId="41" fillId="0" borderId="1" xfId="0" applyNumberFormat="1" applyFont="1" applyBorder="1" applyAlignment="1">
      <alignment wrapText="1"/>
    </xf>
    <xf numFmtId="0" fontId="34" fillId="0" borderId="1" xfId="5" applyNumberFormat="1" applyFont="1" applyBorder="1" applyAlignment="1">
      <alignment horizontal="center" vertical="center"/>
    </xf>
    <xf numFmtId="168" fontId="41" fillId="0" borderId="0" xfId="0" applyNumberFormat="1" applyFont="1" applyBorder="1" applyAlignment="1">
      <alignment wrapText="1"/>
    </xf>
    <xf numFmtId="0" fontId="13" fillId="0" borderId="27" xfId="2" applyBorder="1" applyAlignment="1">
      <alignment horizontal="center" vertical="center" wrapText="1"/>
    </xf>
    <xf numFmtId="0" fontId="13" fillId="0" borderId="48" xfId="2" applyFont="1" applyBorder="1" applyAlignment="1">
      <alignment horizontal="center" vertical="center"/>
    </xf>
    <xf numFmtId="0" fontId="13" fillId="0" borderId="33" xfId="2" applyFont="1" applyBorder="1" applyAlignment="1">
      <alignment horizontal="center" vertical="center"/>
    </xf>
    <xf numFmtId="0" fontId="14" fillId="0" borderId="30" xfId="2" applyFont="1" applyBorder="1" applyAlignment="1">
      <alignment horizontal="center" wrapText="1"/>
    </xf>
    <xf numFmtId="0" fontId="13" fillId="0" borderId="31" xfId="2" applyFont="1" applyBorder="1" applyAlignment="1">
      <alignment horizontal="center" vertical="center"/>
    </xf>
    <xf numFmtId="0" fontId="13" fillId="0" borderId="32" xfId="2" applyFont="1" applyBorder="1" applyAlignment="1">
      <alignment horizontal="center" vertical="center"/>
    </xf>
    <xf numFmtId="0" fontId="16" fillId="0" borderId="0" xfId="2" applyFont="1" applyBorder="1" applyAlignment="1">
      <alignment horizontal="center" vertical="center" wrapText="1"/>
    </xf>
    <xf numFmtId="0" fontId="13" fillId="0" borderId="0" xfId="2" applyFont="1" applyBorder="1" applyAlignment="1">
      <alignment horizontal="center" vertical="center"/>
    </xf>
    <xf numFmtId="0" fontId="14" fillId="0" borderId="52" xfId="2" applyFont="1" applyBorder="1" applyAlignment="1">
      <alignment horizontal="left" vertical="top" wrapText="1"/>
    </xf>
    <xf numFmtId="0" fontId="13" fillId="0" borderId="54" xfId="2" applyFont="1" applyBorder="1" applyAlignment="1">
      <alignment horizontal="center" vertical="center"/>
    </xf>
    <xf numFmtId="0" fontId="14" fillId="0" borderId="33" xfId="2" applyFont="1" applyBorder="1" applyAlignment="1">
      <alignment horizontal="left" vertical="top" wrapText="1"/>
    </xf>
    <xf numFmtId="0" fontId="13" fillId="0" borderId="56" xfId="2" applyFont="1" applyBorder="1" applyAlignment="1">
      <alignment horizontal="center" vertical="center"/>
    </xf>
    <xf numFmtId="0" fontId="14" fillId="0" borderId="57" xfId="2" applyFont="1" applyBorder="1" applyAlignment="1">
      <alignment horizontal="left" vertical="top" wrapText="1"/>
    </xf>
    <xf numFmtId="0" fontId="13" fillId="0" borderId="58" xfId="2" applyFont="1" applyBorder="1" applyAlignment="1">
      <alignment horizontal="center" vertical="center"/>
    </xf>
    <xf numFmtId="0" fontId="13" fillId="0" borderId="27" xfId="3" applyBorder="1" applyAlignment="1">
      <alignment horizontal="center" vertical="center" wrapText="1"/>
    </xf>
    <xf numFmtId="0" fontId="13" fillId="0" borderId="33" xfId="3" applyFont="1" applyBorder="1" applyAlignment="1">
      <alignment horizontal="center" vertical="center"/>
    </xf>
    <xf numFmtId="0" fontId="14" fillId="0" borderId="30" xfId="3" applyFont="1" applyBorder="1" applyAlignment="1">
      <alignment horizontal="center" wrapText="1"/>
    </xf>
    <xf numFmtId="0" fontId="13" fillId="0" borderId="31" xfId="3" applyFont="1" applyBorder="1" applyAlignment="1">
      <alignment horizontal="center" vertical="center"/>
    </xf>
    <xf numFmtId="0" fontId="13" fillId="0" borderId="32" xfId="3" applyFont="1" applyBorder="1" applyAlignment="1">
      <alignment horizontal="center" vertical="center"/>
    </xf>
    <xf numFmtId="0" fontId="16" fillId="0" borderId="0" xfId="3" applyFont="1" applyBorder="1" applyAlignment="1">
      <alignment horizontal="center" vertical="center" wrapText="1"/>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4" fillId="0" borderId="57" xfId="3" applyFont="1" applyBorder="1" applyAlignment="1">
      <alignment horizontal="left" vertical="top" wrapText="1"/>
    </xf>
    <xf numFmtId="0" fontId="13" fillId="0" borderId="54" xfId="3" applyFont="1" applyBorder="1" applyAlignment="1">
      <alignment horizontal="center" vertical="center"/>
    </xf>
    <xf numFmtId="0" fontId="13" fillId="0" borderId="58" xfId="3" applyFont="1" applyBorder="1" applyAlignment="1">
      <alignment horizontal="center" vertical="center"/>
    </xf>
    <xf numFmtId="0" fontId="28" fillId="4" borderId="5"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18" xfId="0" applyFont="1" applyFill="1" applyBorder="1" applyAlignment="1">
      <alignment horizontal="left" vertical="center" wrapText="1"/>
    </xf>
    <xf numFmtId="0" fontId="31" fillId="0" borderId="72" xfId="0" applyFont="1" applyFill="1" applyBorder="1" applyAlignment="1">
      <alignment horizontal="left" vertical="center" wrapText="1"/>
    </xf>
    <xf numFmtId="0" fontId="30" fillId="2" borderId="3"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73"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71"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8" fillId="7" borderId="0" xfId="0" applyFont="1" applyFill="1" applyBorder="1" applyAlignment="1">
      <alignment horizontal="left" vertical="center" wrapText="1"/>
    </xf>
    <xf numFmtId="0" fontId="41" fillId="0" borderId="1" xfId="0" applyFont="1" applyBorder="1" applyAlignment="1">
      <alignment horizontal="left" wrapText="1"/>
    </xf>
    <xf numFmtId="0" fontId="30"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50" fillId="0" borderId="0" xfId="0" applyFont="1" applyAlignment="1">
      <alignment horizontal="left" wrapText="1"/>
    </xf>
    <xf numFmtId="0" fontId="28" fillId="4" borderId="0" xfId="0" applyFont="1" applyFill="1" applyBorder="1" applyAlignment="1">
      <alignment horizontal="left" vertical="center" wrapText="1"/>
    </xf>
    <xf numFmtId="0" fontId="28" fillId="0" borderId="0" xfId="0" applyFont="1" applyAlignment="1">
      <alignment horizontal="left" wrapText="1"/>
    </xf>
    <xf numFmtId="0" fontId="28" fillId="4" borderId="6" xfId="0" applyFont="1" applyFill="1" applyBorder="1" applyAlignment="1">
      <alignment horizontal="left" vertical="center" wrapText="1"/>
    </xf>
    <xf numFmtId="0" fontId="50" fillId="7" borderId="0" xfId="0" applyFont="1" applyFill="1" applyBorder="1" applyAlignment="1">
      <alignment horizontal="left" vertical="center" wrapText="1"/>
    </xf>
    <xf numFmtId="0" fontId="50" fillId="7" borderId="23" xfId="0" applyFont="1" applyFill="1" applyBorder="1" applyAlignment="1">
      <alignment horizontal="left" vertical="center" wrapText="1"/>
    </xf>
    <xf numFmtId="0" fontId="28" fillId="7" borderId="23" xfId="0" applyFont="1" applyFill="1" applyBorder="1" applyAlignment="1">
      <alignment horizontal="left"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52" fillId="0" borderId="2" xfId="7" applyFill="1" applyBorder="1" applyAlignment="1">
      <alignment horizontal="left" vertical="center" wrapText="1"/>
    </xf>
    <xf numFmtId="0" fontId="39" fillId="0" borderId="0" xfId="0" applyFont="1" applyFill="1" applyBorder="1" applyAlignment="1">
      <alignment horizontal="center" vertical="center" wrapText="1"/>
    </xf>
    <xf numFmtId="0" fontId="37" fillId="7" borderId="17" xfId="0" applyFont="1" applyFill="1" applyBorder="1" applyAlignment="1">
      <alignment horizontal="left" vertical="center" wrapText="1"/>
    </xf>
    <xf numFmtId="0" fontId="37" fillId="7" borderId="18" xfId="0" applyFont="1" applyFill="1" applyBorder="1" applyAlignment="1">
      <alignment horizontal="left" vertical="center" wrapText="1"/>
    </xf>
    <xf numFmtId="0" fontId="37" fillId="7" borderId="72" xfId="0" applyFont="1" applyFill="1" applyBorder="1" applyAlignment="1">
      <alignment horizontal="left" vertical="center" wrapText="1"/>
    </xf>
    <xf numFmtId="0" fontId="37" fillId="7" borderId="17" xfId="0" applyFont="1" applyFill="1" applyBorder="1" applyAlignment="1">
      <alignment horizontal="center" vertical="center" wrapText="1"/>
    </xf>
    <xf numFmtId="0" fontId="37" fillId="7" borderId="72" xfId="0" applyFont="1" applyFill="1" applyBorder="1" applyAlignment="1">
      <alignment horizontal="center" vertical="center" wrapText="1"/>
    </xf>
    <xf numFmtId="0" fontId="0" fillId="0" borderId="0" xfId="0" applyAlignment="1"/>
    <xf numFmtId="0" fontId="1" fillId="0" borderId="0" xfId="0" applyFont="1" applyAlignment="1">
      <alignment horizontal="center"/>
    </xf>
    <xf numFmtId="0" fontId="4" fillId="0" borderId="0" xfId="0" applyFont="1" applyAlignment="1">
      <alignment horizontal="center" vertical="center" wrapText="1" shrinkToFit="1"/>
    </xf>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2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1" fillId="8" borderId="19"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1" fillId="8" borderId="59" xfId="0" applyFont="1" applyFill="1" applyBorder="1" applyAlignment="1">
      <alignment horizontal="center" vertical="center" wrapText="1"/>
    </xf>
    <xf numFmtId="0" fontId="26" fillId="0" borderId="19" xfId="0" applyFont="1" applyFill="1" applyBorder="1" applyAlignment="1">
      <alignment horizontal="justify" vertical="center" wrapText="1"/>
    </xf>
    <xf numFmtId="0" fontId="26" fillId="0" borderId="20" xfId="0" applyFont="1" applyFill="1" applyBorder="1" applyAlignment="1">
      <alignment horizontal="justify" vertical="center" wrapText="1"/>
    </xf>
    <xf numFmtId="0" fontId="26" fillId="0" borderId="21" xfId="0" applyFont="1" applyFill="1" applyBorder="1" applyAlignment="1">
      <alignment horizontal="justify" vertical="center" wrapText="1"/>
    </xf>
    <xf numFmtId="0" fontId="26" fillId="0" borderId="22"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23" xfId="0" applyFont="1" applyFill="1" applyBorder="1" applyAlignment="1">
      <alignment horizontal="justify" vertical="center" wrapText="1"/>
    </xf>
    <xf numFmtId="0" fontId="26" fillId="0" borderId="25" xfId="0" applyFont="1" applyFill="1" applyBorder="1" applyAlignment="1">
      <alignment horizontal="justify" vertical="center" wrapText="1"/>
    </xf>
    <xf numFmtId="0" fontId="26" fillId="0" borderId="26" xfId="0" applyFont="1" applyFill="1" applyBorder="1" applyAlignment="1">
      <alignment horizontal="justify" vertical="center" wrapText="1"/>
    </xf>
    <xf numFmtId="0" fontId="26" fillId="0" borderId="59" xfId="0" applyFont="1" applyFill="1" applyBorder="1" applyAlignment="1">
      <alignment horizontal="justify" vertical="center" wrapText="1"/>
    </xf>
    <xf numFmtId="0" fontId="22" fillId="0" borderId="0" xfId="0" applyFont="1" applyAlignment="1">
      <alignment horizontal="left" vertical="center" wrapText="1"/>
    </xf>
    <xf numFmtId="0" fontId="22" fillId="0" borderId="0" xfId="0" applyNumberFormat="1" applyFont="1" applyAlignment="1">
      <alignment horizontal="left" vertical="center" wrapText="1"/>
    </xf>
    <xf numFmtId="0" fontId="22" fillId="0" borderId="23" xfId="0" applyNumberFormat="1" applyFont="1" applyBorder="1" applyAlignment="1">
      <alignment horizontal="left" vertical="center" wrapText="1"/>
    </xf>
    <xf numFmtId="0" fontId="24" fillId="0" borderId="0" xfId="0" applyFont="1" applyAlignment="1">
      <alignment horizontal="left" vertical="center" wrapText="1"/>
    </xf>
    <xf numFmtId="0" fontId="8" fillId="0" borderId="0" xfId="0" applyFont="1" applyAlignment="1">
      <alignment horizontal="left" vertical="center"/>
    </xf>
    <xf numFmtId="0" fontId="10" fillId="0" borderId="19" xfId="0" applyNumberFormat="1" applyFont="1" applyBorder="1" applyAlignment="1">
      <alignment horizontal="justify" vertical="center" wrapText="1"/>
    </xf>
    <xf numFmtId="0" fontId="10" fillId="0" borderId="20" xfId="0" applyNumberFormat="1" applyFont="1" applyBorder="1" applyAlignment="1">
      <alignment horizontal="justify" vertical="center" wrapText="1"/>
    </xf>
    <xf numFmtId="0" fontId="10" fillId="0" borderId="21" xfId="0" applyNumberFormat="1" applyFont="1" applyBorder="1" applyAlignment="1">
      <alignment horizontal="justify" vertical="center" wrapText="1"/>
    </xf>
    <xf numFmtId="0" fontId="10" fillId="0" borderId="22" xfId="0" applyNumberFormat="1" applyFont="1" applyBorder="1" applyAlignment="1">
      <alignment horizontal="justify" vertical="center" wrapText="1"/>
    </xf>
    <xf numFmtId="0" fontId="10" fillId="0" borderId="0" xfId="0" applyNumberFormat="1" applyFont="1" applyBorder="1" applyAlignment="1">
      <alignment horizontal="justify" vertical="center" wrapText="1"/>
    </xf>
    <xf numFmtId="0" fontId="10" fillId="0" borderId="23" xfId="0" applyNumberFormat="1" applyFont="1" applyBorder="1" applyAlignment="1">
      <alignment horizontal="justify" vertical="center" wrapText="1"/>
    </xf>
    <xf numFmtId="0" fontId="10" fillId="0" borderId="25" xfId="0" applyNumberFormat="1" applyFont="1" applyBorder="1" applyAlignment="1">
      <alignment horizontal="justify" vertical="center" wrapText="1"/>
    </xf>
    <xf numFmtId="0" fontId="10" fillId="0" borderId="26" xfId="0" applyNumberFormat="1" applyFont="1" applyBorder="1" applyAlignment="1">
      <alignment horizontal="justify" vertical="center" wrapText="1"/>
    </xf>
    <xf numFmtId="0" fontId="10" fillId="0" borderId="59" xfId="0" applyNumberFormat="1" applyFont="1" applyBorder="1" applyAlignment="1">
      <alignment horizontal="justify" vertical="center" wrapText="1"/>
    </xf>
    <xf numFmtId="0" fontId="8" fillId="0" borderId="0" xfId="0" applyFont="1" applyAlignment="1">
      <alignment horizontal="left" vertical="center" wrapText="1"/>
    </xf>
  </cellXfs>
  <cellStyles count="8">
    <cellStyle name="Hipervínculo" xfId="7" builtinId="8"/>
    <cellStyle name="Normal" xfId="0" builtinId="0"/>
    <cellStyle name="Normal 2" xfId="2" xr:uid="{00000000-0005-0000-0000-000002000000}"/>
    <cellStyle name="Normal 3" xfId="4" xr:uid="{00000000-0005-0000-0000-000003000000}"/>
    <cellStyle name="Normal_Biología" xfId="1" xr:uid="{00000000-0005-0000-0000-000004000000}"/>
    <cellStyle name="Normal_Datos" xfId="3" xr:uid="{00000000-0005-0000-0000-000005000000}"/>
    <cellStyle name="Normal_Global_1" xfId="6" xr:uid="{00000000-0005-0000-0000-000006000000}"/>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'TRABAJO SOCIAL'!$L$59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5D3E-49C9-8363-1D1D6D77FCE8}"/>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5D3E-49C9-8363-1D1D6D77FCE8}"/>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5D3E-49C9-8363-1D1D6D77FCE8}"/>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5D3E-49C9-8363-1D1D6D77FCE8}"/>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D3E-49C9-8363-1D1D6D77FCE8}"/>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D3E-49C9-8363-1D1D6D77FCE8}"/>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'TRABAJO SOCIAL'!$G$60:$K$65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'TRABAJO SOCIAL'!$L$60:$L$65</c:f>
              <c:numCache>
                <c:formatCode>General</c:formatCode>
                <c:ptCount val="6"/>
                <c:pt idx="0">
                  <c:v>3</c:v>
                </c:pt>
                <c:pt idx="1">
                  <c:v>4</c:v>
                </c:pt>
                <c:pt idx="2">
                  <c:v>5</c:v>
                </c:pt>
                <c:pt idx="3">
                  <c:v>1</c:v>
                </c:pt>
                <c:pt idx="4">
                  <c:v>3</c:v>
                </c:pt>
                <c:pt idx="5">
                  <c:v>2</c:v>
                </c:pt>
              </c:numCache>
            </c:numRef>
          </c:val>
          <c:extLst>
            <c:ext xmlns:c16="http://schemas.microsoft.com/office/drawing/2014/chart" uri="{C3380CC4-5D6E-409C-BE32-E72D297353CC}">
              <c16:uniqueId val="{00000009-5D3E-49C9-8363-1D1D6D77FCE8}"/>
            </c:ext>
          </c:extLst>
        </c:ser>
        <c:ser>
          <c:idx val="1"/>
          <c:order val="1"/>
          <c:tx>
            <c:strRef>
              <c:f>'TRABAJO SOCIAL'!$M$59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'TRABAJO SOCIAL'!$G$60:$K$65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'TRABAJO SOCIAL'!$M$60:$M$65</c:f>
              <c:numCache>
                <c:formatCode>General</c:formatCode>
                <c:ptCount val="6"/>
              </c:numCache>
            </c:numRef>
          </c:val>
          <c:extLst xmlns:c15="http://schemas.microsoft.com/office/drawing/2012/chart">
            <c:ext xmlns:c16="http://schemas.microsoft.com/office/drawing/2014/chart" uri="{C3380CC4-5D6E-409C-BE32-E72D297353CC}">
              <c16:uniqueId val="{0000000A-5D3E-49C9-8363-1D1D6D77FCE8}"/>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'TRABAJO SOCIAL'!$D$23:$D$26</c:f>
              <c:strCache>
                <c:ptCount val="4"/>
                <c:pt idx="0">
                  <c:v>1º curso</c:v>
                </c:pt>
                <c:pt idx="1">
                  <c:v>2º curso</c:v>
                </c:pt>
                <c:pt idx="2">
                  <c:v>3º curso</c:v>
                </c:pt>
                <c:pt idx="3">
                  <c:v>4º curso</c:v>
                </c:pt>
              </c:strCache>
            </c:strRef>
          </c:cat>
          <c:val>
            <c:numRef>
              <c:f>'TRABAJO SOCIAL'!$E$23:$E$26</c:f>
              <c:numCache>
                <c:formatCode>General</c:formatCode>
                <c:ptCount val="4"/>
                <c:pt idx="0">
                  <c:v>18</c:v>
                </c:pt>
                <c:pt idx="1">
                  <c:v>11</c:v>
                </c:pt>
                <c:pt idx="2">
                  <c:v>6</c:v>
                </c:pt>
                <c:pt idx="3">
                  <c:v>12</c:v>
                </c:pt>
              </c:numCache>
            </c:numRef>
          </c:val>
          <c:extLst>
            <c:ext xmlns:c16="http://schemas.microsoft.com/office/drawing/2014/chart" uri="{C3380CC4-5D6E-409C-BE32-E72D297353CC}">
              <c16:uniqueId val="{00000000-4C83-4893-AFFB-FEE9D54D3303}"/>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5474" y="190501"/>
          <a:ext cx="690775" cy="696126"/>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2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83;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47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83</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47 / 587 =</a:t>
          </a:r>
          <a:r>
            <a:rPr lang="es-ES" sz="1400" b="1" i="0" u="none" strike="noStrike" baseline="0">
              <a:solidFill>
                <a:sysClr val="windowText" lastClr="000000"/>
              </a:solidFill>
              <a:latin typeface="+mn-lt"/>
              <a:ea typeface="+mn-ea"/>
              <a:cs typeface="+mn-cs"/>
            </a:rPr>
            <a:t> 8,01 %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9" customWidth="1"/>
    <col min="2" max="2" width="22.7109375" style="9" customWidth="1"/>
    <col min="3" max="3" width="11.42578125" style="9" customWidth="1"/>
    <col min="4" max="4" width="11.140625" style="9" customWidth="1"/>
    <col min="5" max="6" width="13.5703125" style="9" customWidth="1"/>
    <col min="7"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8" width="22.7109375" style="9" customWidth="1"/>
    <col min="259" max="259" width="11.42578125" style="9" customWidth="1"/>
    <col min="260" max="260" width="11.140625" style="9" customWidth="1"/>
    <col min="261" max="262" width="13.5703125" style="9" customWidth="1"/>
    <col min="263"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4" width="22.7109375" style="9" customWidth="1"/>
    <col min="515" max="515" width="11.42578125" style="9" customWidth="1"/>
    <col min="516" max="516" width="11.140625" style="9" customWidth="1"/>
    <col min="517" max="518" width="13.5703125" style="9" customWidth="1"/>
    <col min="519"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70" width="22.7109375" style="9" customWidth="1"/>
    <col min="771" max="771" width="11.42578125" style="9" customWidth="1"/>
    <col min="772" max="772" width="11.140625" style="9" customWidth="1"/>
    <col min="773" max="774" width="13.5703125" style="9" customWidth="1"/>
    <col min="775"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6" width="22.7109375" style="9" customWidth="1"/>
    <col min="1027" max="1027" width="11.42578125" style="9" customWidth="1"/>
    <col min="1028" max="1028" width="11.140625" style="9" customWidth="1"/>
    <col min="1029" max="1030" width="13.5703125" style="9" customWidth="1"/>
    <col min="1031"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2" width="22.7109375" style="9" customWidth="1"/>
    <col min="1283" max="1283" width="11.42578125" style="9" customWidth="1"/>
    <col min="1284" max="1284" width="11.140625" style="9" customWidth="1"/>
    <col min="1285" max="1286" width="13.5703125" style="9" customWidth="1"/>
    <col min="1287"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8" width="22.7109375" style="9" customWidth="1"/>
    <col min="1539" max="1539" width="11.42578125" style="9" customWidth="1"/>
    <col min="1540" max="1540" width="11.140625" style="9" customWidth="1"/>
    <col min="1541" max="1542" width="13.5703125" style="9" customWidth="1"/>
    <col min="1543"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4" width="22.7109375" style="9" customWidth="1"/>
    <col min="1795" max="1795" width="11.42578125" style="9" customWidth="1"/>
    <col min="1796" max="1796" width="11.140625" style="9" customWidth="1"/>
    <col min="1797" max="1798" width="13.5703125" style="9" customWidth="1"/>
    <col min="1799"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50" width="22.7109375" style="9" customWidth="1"/>
    <col min="2051" max="2051" width="11.42578125" style="9" customWidth="1"/>
    <col min="2052" max="2052" width="11.140625" style="9" customWidth="1"/>
    <col min="2053" max="2054" width="13.5703125" style="9" customWidth="1"/>
    <col min="2055"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6" width="22.7109375" style="9" customWidth="1"/>
    <col min="2307" max="2307" width="11.42578125" style="9" customWidth="1"/>
    <col min="2308" max="2308" width="11.140625" style="9" customWidth="1"/>
    <col min="2309" max="2310" width="13.5703125" style="9" customWidth="1"/>
    <col min="2311"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2" width="22.7109375" style="9" customWidth="1"/>
    <col min="2563" max="2563" width="11.42578125" style="9" customWidth="1"/>
    <col min="2564" max="2564" width="11.140625" style="9" customWidth="1"/>
    <col min="2565" max="2566" width="13.5703125" style="9" customWidth="1"/>
    <col min="2567"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8" width="22.7109375" style="9" customWidth="1"/>
    <col min="2819" max="2819" width="11.42578125" style="9" customWidth="1"/>
    <col min="2820" max="2820" width="11.140625" style="9" customWidth="1"/>
    <col min="2821" max="2822" width="13.5703125" style="9" customWidth="1"/>
    <col min="2823"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4" width="22.7109375" style="9" customWidth="1"/>
    <col min="3075" max="3075" width="11.42578125" style="9" customWidth="1"/>
    <col min="3076" max="3076" width="11.140625" style="9" customWidth="1"/>
    <col min="3077" max="3078" width="13.5703125" style="9" customWidth="1"/>
    <col min="3079"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30" width="22.7109375" style="9" customWidth="1"/>
    <col min="3331" max="3331" width="11.42578125" style="9" customWidth="1"/>
    <col min="3332" max="3332" width="11.140625" style="9" customWidth="1"/>
    <col min="3333" max="3334" width="13.5703125" style="9" customWidth="1"/>
    <col min="3335"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6" width="22.7109375" style="9" customWidth="1"/>
    <col min="3587" max="3587" width="11.42578125" style="9" customWidth="1"/>
    <col min="3588" max="3588" width="11.140625" style="9" customWidth="1"/>
    <col min="3589" max="3590" width="13.5703125" style="9" customWidth="1"/>
    <col min="3591"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2" width="22.7109375" style="9" customWidth="1"/>
    <col min="3843" max="3843" width="11.42578125" style="9" customWidth="1"/>
    <col min="3844" max="3844" width="11.140625" style="9" customWidth="1"/>
    <col min="3845" max="3846" width="13.5703125" style="9" customWidth="1"/>
    <col min="3847"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8" width="22.7109375" style="9" customWidth="1"/>
    <col min="4099" max="4099" width="11.42578125" style="9" customWidth="1"/>
    <col min="4100" max="4100" width="11.140625" style="9" customWidth="1"/>
    <col min="4101" max="4102" width="13.5703125" style="9" customWidth="1"/>
    <col min="4103"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4" width="22.7109375" style="9" customWidth="1"/>
    <col min="4355" max="4355" width="11.42578125" style="9" customWidth="1"/>
    <col min="4356" max="4356" width="11.140625" style="9" customWidth="1"/>
    <col min="4357" max="4358" width="13.5703125" style="9" customWidth="1"/>
    <col min="4359"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10" width="22.7109375" style="9" customWidth="1"/>
    <col min="4611" max="4611" width="11.42578125" style="9" customWidth="1"/>
    <col min="4612" max="4612" width="11.140625" style="9" customWidth="1"/>
    <col min="4613" max="4614" width="13.5703125" style="9" customWidth="1"/>
    <col min="4615"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6" width="22.7109375" style="9" customWidth="1"/>
    <col min="4867" max="4867" width="11.42578125" style="9" customWidth="1"/>
    <col min="4868" max="4868" width="11.140625" style="9" customWidth="1"/>
    <col min="4869" max="4870" width="13.5703125" style="9" customWidth="1"/>
    <col min="4871"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2" width="22.7109375" style="9" customWidth="1"/>
    <col min="5123" max="5123" width="11.42578125" style="9" customWidth="1"/>
    <col min="5124" max="5124" width="11.140625" style="9" customWidth="1"/>
    <col min="5125" max="5126" width="13.5703125" style="9" customWidth="1"/>
    <col min="5127"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8" width="22.7109375" style="9" customWidth="1"/>
    <col min="5379" max="5379" width="11.42578125" style="9" customWidth="1"/>
    <col min="5380" max="5380" width="11.140625" style="9" customWidth="1"/>
    <col min="5381" max="5382" width="13.5703125" style="9" customWidth="1"/>
    <col min="5383"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4" width="22.7109375" style="9" customWidth="1"/>
    <col min="5635" max="5635" width="11.42578125" style="9" customWidth="1"/>
    <col min="5636" max="5636" width="11.140625" style="9" customWidth="1"/>
    <col min="5637" max="5638" width="13.5703125" style="9" customWidth="1"/>
    <col min="5639"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90" width="22.7109375" style="9" customWidth="1"/>
    <col min="5891" max="5891" width="11.42578125" style="9" customWidth="1"/>
    <col min="5892" max="5892" width="11.140625" style="9" customWidth="1"/>
    <col min="5893" max="5894" width="13.5703125" style="9" customWidth="1"/>
    <col min="5895"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6" width="22.7109375" style="9" customWidth="1"/>
    <col min="6147" max="6147" width="11.42578125" style="9" customWidth="1"/>
    <col min="6148" max="6148" width="11.140625" style="9" customWidth="1"/>
    <col min="6149" max="6150" width="13.5703125" style="9" customWidth="1"/>
    <col min="6151"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2" width="22.7109375" style="9" customWidth="1"/>
    <col min="6403" max="6403" width="11.42578125" style="9" customWidth="1"/>
    <col min="6404" max="6404" width="11.140625" style="9" customWidth="1"/>
    <col min="6405" max="6406" width="13.5703125" style="9" customWidth="1"/>
    <col min="6407"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8" width="22.7109375" style="9" customWidth="1"/>
    <col min="6659" max="6659" width="11.42578125" style="9" customWidth="1"/>
    <col min="6660" max="6660" width="11.140625" style="9" customWidth="1"/>
    <col min="6661" max="6662" width="13.5703125" style="9" customWidth="1"/>
    <col min="6663"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4" width="22.7109375" style="9" customWidth="1"/>
    <col min="6915" max="6915" width="11.42578125" style="9" customWidth="1"/>
    <col min="6916" max="6916" width="11.140625" style="9" customWidth="1"/>
    <col min="6917" max="6918" width="13.5703125" style="9" customWidth="1"/>
    <col min="6919"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70" width="22.7109375" style="9" customWidth="1"/>
    <col min="7171" max="7171" width="11.42578125" style="9" customWidth="1"/>
    <col min="7172" max="7172" width="11.140625" style="9" customWidth="1"/>
    <col min="7173" max="7174" width="13.5703125" style="9" customWidth="1"/>
    <col min="7175"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6" width="22.7109375" style="9" customWidth="1"/>
    <col min="7427" max="7427" width="11.42578125" style="9" customWidth="1"/>
    <col min="7428" max="7428" width="11.140625" style="9" customWidth="1"/>
    <col min="7429" max="7430" width="13.5703125" style="9" customWidth="1"/>
    <col min="7431"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2" width="22.7109375" style="9" customWidth="1"/>
    <col min="7683" max="7683" width="11.42578125" style="9" customWidth="1"/>
    <col min="7684" max="7684" width="11.140625" style="9" customWidth="1"/>
    <col min="7685" max="7686" width="13.5703125" style="9" customWidth="1"/>
    <col min="7687"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8" width="22.7109375" style="9" customWidth="1"/>
    <col min="7939" max="7939" width="11.42578125" style="9" customWidth="1"/>
    <col min="7940" max="7940" width="11.140625" style="9" customWidth="1"/>
    <col min="7941" max="7942" width="13.5703125" style="9" customWidth="1"/>
    <col min="7943"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4" width="22.7109375" style="9" customWidth="1"/>
    <col min="8195" max="8195" width="11.42578125" style="9" customWidth="1"/>
    <col min="8196" max="8196" width="11.140625" style="9" customWidth="1"/>
    <col min="8197" max="8198" width="13.5703125" style="9" customWidth="1"/>
    <col min="8199"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50" width="22.7109375" style="9" customWidth="1"/>
    <col min="8451" max="8451" width="11.42578125" style="9" customWidth="1"/>
    <col min="8452" max="8452" width="11.140625" style="9" customWidth="1"/>
    <col min="8453" max="8454" width="13.5703125" style="9" customWidth="1"/>
    <col min="8455"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6" width="22.7109375" style="9" customWidth="1"/>
    <col min="8707" max="8707" width="11.42578125" style="9" customWidth="1"/>
    <col min="8708" max="8708" width="11.140625" style="9" customWidth="1"/>
    <col min="8709" max="8710" width="13.5703125" style="9" customWidth="1"/>
    <col min="8711"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2" width="22.7109375" style="9" customWidth="1"/>
    <col min="8963" max="8963" width="11.42578125" style="9" customWidth="1"/>
    <col min="8964" max="8964" width="11.140625" style="9" customWidth="1"/>
    <col min="8965" max="8966" width="13.5703125" style="9" customWidth="1"/>
    <col min="8967"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8" width="22.7109375" style="9" customWidth="1"/>
    <col min="9219" max="9219" width="11.42578125" style="9" customWidth="1"/>
    <col min="9220" max="9220" width="11.140625" style="9" customWidth="1"/>
    <col min="9221" max="9222" width="13.5703125" style="9" customWidth="1"/>
    <col min="9223"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4" width="22.7109375" style="9" customWidth="1"/>
    <col min="9475" max="9475" width="11.42578125" style="9" customWidth="1"/>
    <col min="9476" max="9476" width="11.140625" style="9" customWidth="1"/>
    <col min="9477" max="9478" width="13.5703125" style="9" customWidth="1"/>
    <col min="9479"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30" width="22.7109375" style="9" customWidth="1"/>
    <col min="9731" max="9731" width="11.42578125" style="9" customWidth="1"/>
    <col min="9732" max="9732" width="11.140625" style="9" customWidth="1"/>
    <col min="9733" max="9734" width="13.5703125" style="9" customWidth="1"/>
    <col min="9735"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6" width="22.7109375" style="9" customWidth="1"/>
    <col min="9987" max="9987" width="11.42578125" style="9" customWidth="1"/>
    <col min="9988" max="9988" width="11.140625" style="9" customWidth="1"/>
    <col min="9989" max="9990" width="13.5703125" style="9" customWidth="1"/>
    <col min="9991"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2" width="22.7109375" style="9" customWidth="1"/>
    <col min="10243" max="10243" width="11.42578125" style="9" customWidth="1"/>
    <col min="10244" max="10244" width="11.140625" style="9" customWidth="1"/>
    <col min="10245" max="10246" width="13.5703125" style="9" customWidth="1"/>
    <col min="10247"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8" width="22.7109375" style="9" customWidth="1"/>
    <col min="10499" max="10499" width="11.42578125" style="9" customWidth="1"/>
    <col min="10500" max="10500" width="11.140625" style="9" customWidth="1"/>
    <col min="10501" max="10502" width="13.5703125" style="9" customWidth="1"/>
    <col min="10503"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4" width="22.7109375" style="9" customWidth="1"/>
    <col min="10755" max="10755" width="11.42578125" style="9" customWidth="1"/>
    <col min="10756" max="10756" width="11.140625" style="9" customWidth="1"/>
    <col min="10757" max="10758" width="13.5703125" style="9" customWidth="1"/>
    <col min="10759"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10" width="22.7109375" style="9" customWidth="1"/>
    <col min="11011" max="11011" width="11.42578125" style="9" customWidth="1"/>
    <col min="11012" max="11012" width="11.140625" style="9" customWidth="1"/>
    <col min="11013" max="11014" width="13.5703125" style="9" customWidth="1"/>
    <col min="11015"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6" width="22.7109375" style="9" customWidth="1"/>
    <col min="11267" max="11267" width="11.42578125" style="9" customWidth="1"/>
    <col min="11268" max="11268" width="11.140625" style="9" customWidth="1"/>
    <col min="11269" max="11270" width="13.5703125" style="9" customWidth="1"/>
    <col min="11271"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2" width="22.7109375" style="9" customWidth="1"/>
    <col min="11523" max="11523" width="11.42578125" style="9" customWidth="1"/>
    <col min="11524" max="11524" width="11.140625" style="9" customWidth="1"/>
    <col min="11525" max="11526" width="13.5703125" style="9" customWidth="1"/>
    <col min="11527"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8" width="22.7109375" style="9" customWidth="1"/>
    <col min="11779" max="11779" width="11.42578125" style="9" customWidth="1"/>
    <col min="11780" max="11780" width="11.140625" style="9" customWidth="1"/>
    <col min="11781" max="11782" width="13.5703125" style="9" customWidth="1"/>
    <col min="11783"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4" width="22.7109375" style="9" customWidth="1"/>
    <col min="12035" max="12035" width="11.42578125" style="9" customWidth="1"/>
    <col min="12036" max="12036" width="11.140625" style="9" customWidth="1"/>
    <col min="12037" max="12038" width="13.5703125" style="9" customWidth="1"/>
    <col min="12039"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90" width="22.7109375" style="9" customWidth="1"/>
    <col min="12291" max="12291" width="11.42578125" style="9" customWidth="1"/>
    <col min="12292" max="12292" width="11.140625" style="9" customWidth="1"/>
    <col min="12293" max="12294" width="13.5703125" style="9" customWidth="1"/>
    <col min="12295"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6" width="22.7109375" style="9" customWidth="1"/>
    <col min="12547" max="12547" width="11.42578125" style="9" customWidth="1"/>
    <col min="12548" max="12548" width="11.140625" style="9" customWidth="1"/>
    <col min="12549" max="12550" width="13.5703125" style="9" customWidth="1"/>
    <col min="12551"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2" width="22.7109375" style="9" customWidth="1"/>
    <col min="12803" max="12803" width="11.42578125" style="9" customWidth="1"/>
    <col min="12804" max="12804" width="11.140625" style="9" customWidth="1"/>
    <col min="12805" max="12806" width="13.5703125" style="9" customWidth="1"/>
    <col min="12807"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8" width="22.7109375" style="9" customWidth="1"/>
    <col min="13059" max="13059" width="11.42578125" style="9" customWidth="1"/>
    <col min="13060" max="13060" width="11.140625" style="9" customWidth="1"/>
    <col min="13061" max="13062" width="13.5703125" style="9" customWidth="1"/>
    <col min="13063"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4" width="22.7109375" style="9" customWidth="1"/>
    <col min="13315" max="13315" width="11.42578125" style="9" customWidth="1"/>
    <col min="13316" max="13316" width="11.140625" style="9" customWidth="1"/>
    <col min="13317" max="13318" width="13.5703125" style="9" customWidth="1"/>
    <col min="13319"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70" width="22.7109375" style="9" customWidth="1"/>
    <col min="13571" max="13571" width="11.42578125" style="9" customWidth="1"/>
    <col min="13572" max="13572" width="11.140625" style="9" customWidth="1"/>
    <col min="13573" max="13574" width="13.5703125" style="9" customWidth="1"/>
    <col min="13575"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6" width="22.7109375" style="9" customWidth="1"/>
    <col min="13827" max="13827" width="11.42578125" style="9" customWidth="1"/>
    <col min="13828" max="13828" width="11.140625" style="9" customWidth="1"/>
    <col min="13829" max="13830" width="13.5703125" style="9" customWidth="1"/>
    <col min="13831"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2" width="22.7109375" style="9" customWidth="1"/>
    <col min="14083" max="14083" width="11.42578125" style="9" customWidth="1"/>
    <col min="14084" max="14084" width="11.140625" style="9" customWidth="1"/>
    <col min="14085" max="14086" width="13.5703125" style="9" customWidth="1"/>
    <col min="14087"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8" width="22.7109375" style="9" customWidth="1"/>
    <col min="14339" max="14339" width="11.42578125" style="9" customWidth="1"/>
    <col min="14340" max="14340" width="11.140625" style="9" customWidth="1"/>
    <col min="14341" max="14342" width="13.5703125" style="9" customWidth="1"/>
    <col min="14343"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4" width="22.7109375" style="9" customWidth="1"/>
    <col min="14595" max="14595" width="11.42578125" style="9" customWidth="1"/>
    <col min="14596" max="14596" width="11.140625" style="9" customWidth="1"/>
    <col min="14597" max="14598" width="13.5703125" style="9" customWidth="1"/>
    <col min="14599"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50" width="22.7109375" style="9" customWidth="1"/>
    <col min="14851" max="14851" width="11.42578125" style="9" customWidth="1"/>
    <col min="14852" max="14852" width="11.140625" style="9" customWidth="1"/>
    <col min="14853" max="14854" width="13.5703125" style="9" customWidth="1"/>
    <col min="14855"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6" width="22.7109375" style="9" customWidth="1"/>
    <col min="15107" max="15107" width="11.42578125" style="9" customWidth="1"/>
    <col min="15108" max="15108" width="11.140625" style="9" customWidth="1"/>
    <col min="15109" max="15110" width="13.5703125" style="9" customWidth="1"/>
    <col min="15111"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2" width="22.7109375" style="9" customWidth="1"/>
    <col min="15363" max="15363" width="11.42578125" style="9" customWidth="1"/>
    <col min="15364" max="15364" width="11.140625" style="9" customWidth="1"/>
    <col min="15365" max="15366" width="13.5703125" style="9" customWidth="1"/>
    <col min="15367"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8" width="22.7109375" style="9" customWidth="1"/>
    <col min="15619" max="15619" width="11.42578125" style="9" customWidth="1"/>
    <col min="15620" max="15620" width="11.140625" style="9" customWidth="1"/>
    <col min="15621" max="15622" width="13.5703125" style="9" customWidth="1"/>
    <col min="15623"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4" width="22.7109375" style="9" customWidth="1"/>
    <col min="15875" max="15875" width="11.42578125" style="9" customWidth="1"/>
    <col min="15876" max="15876" width="11.140625" style="9" customWidth="1"/>
    <col min="15877" max="15878" width="13.5703125" style="9" customWidth="1"/>
    <col min="15879"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30" width="22.7109375" style="9" customWidth="1"/>
    <col min="16131" max="16131" width="11.42578125" style="9" customWidth="1"/>
    <col min="16132" max="16132" width="11.140625" style="9" customWidth="1"/>
    <col min="16133" max="16134" width="13.5703125" style="9" customWidth="1"/>
    <col min="16135"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2" spans="1:14" ht="16.5">
      <c r="A2" s="10" t="s">
        <v>48</v>
      </c>
    </row>
    <row r="4" spans="1:14" ht="15.95" customHeight="1" thickBot="1">
      <c r="A4" s="211" t="s">
        <v>33</v>
      </c>
      <c r="B4" s="11" t="s">
        <v>34</v>
      </c>
      <c r="C4" s="12" t="s">
        <v>35</v>
      </c>
      <c r="D4" s="12" t="s">
        <v>36</v>
      </c>
      <c r="E4" s="12" t="s">
        <v>37</v>
      </c>
      <c r="F4" s="12" t="s">
        <v>38</v>
      </c>
      <c r="G4" s="214" t="s">
        <v>39</v>
      </c>
      <c r="H4" s="215"/>
      <c r="I4" s="215"/>
      <c r="J4" s="215"/>
      <c r="K4" s="215"/>
      <c r="L4" s="215"/>
      <c r="M4" s="215"/>
      <c r="N4" s="216"/>
    </row>
    <row r="5" spans="1:14" ht="27" customHeight="1" thickBot="1">
      <c r="A5" s="213"/>
      <c r="B5" s="13" t="s">
        <v>40</v>
      </c>
      <c r="C5" s="14" t="s">
        <v>40</v>
      </c>
      <c r="D5" s="14" t="s">
        <v>40</v>
      </c>
      <c r="E5" s="14" t="s">
        <v>40</v>
      </c>
      <c r="F5" s="14" t="s">
        <v>40</v>
      </c>
      <c r="G5" s="14" t="s">
        <v>40</v>
      </c>
      <c r="H5" s="14" t="s">
        <v>41</v>
      </c>
      <c r="I5" s="14" t="s">
        <v>8</v>
      </c>
      <c r="J5" s="14" t="s">
        <v>42</v>
      </c>
      <c r="K5" s="14" t="s">
        <v>10</v>
      </c>
      <c r="L5" s="14" t="s">
        <v>11</v>
      </c>
      <c r="M5" s="14" t="s">
        <v>12</v>
      </c>
      <c r="N5" s="15" t="s">
        <v>13</v>
      </c>
    </row>
    <row r="6" spans="1:14" ht="24.95" customHeight="1">
      <c r="A6" s="16" t="s">
        <v>43</v>
      </c>
      <c r="B6" s="17">
        <v>3</v>
      </c>
      <c r="C6" s="18">
        <v>8</v>
      </c>
      <c r="D6" s="18">
        <v>21</v>
      </c>
      <c r="E6" s="18">
        <v>31</v>
      </c>
      <c r="F6" s="18">
        <v>37</v>
      </c>
      <c r="G6" s="18">
        <v>100</v>
      </c>
      <c r="H6" s="18">
        <v>2</v>
      </c>
      <c r="I6" s="19">
        <v>3.9099999999999988</v>
      </c>
      <c r="J6" s="19">
        <v>1.0833449882822939</v>
      </c>
      <c r="K6" s="18">
        <v>4</v>
      </c>
      <c r="L6" s="18">
        <v>5</v>
      </c>
      <c r="M6" s="19">
        <v>3</v>
      </c>
      <c r="N6" s="20">
        <v>5</v>
      </c>
    </row>
    <row r="7" spans="1:14" ht="24.95" customHeight="1">
      <c r="A7" s="21" t="s">
        <v>44</v>
      </c>
      <c r="B7" s="22">
        <v>1</v>
      </c>
      <c r="C7" s="23">
        <v>5</v>
      </c>
      <c r="D7" s="23">
        <v>14</v>
      </c>
      <c r="E7" s="23">
        <v>35</v>
      </c>
      <c r="F7" s="23">
        <v>45</v>
      </c>
      <c r="G7" s="23">
        <v>100</v>
      </c>
      <c r="H7" s="23">
        <v>2</v>
      </c>
      <c r="I7" s="24">
        <v>4.1800000000000006</v>
      </c>
      <c r="J7" s="24">
        <v>0.92529001732517147</v>
      </c>
      <c r="K7" s="23">
        <v>4</v>
      </c>
      <c r="L7" s="23">
        <v>5</v>
      </c>
      <c r="M7" s="24">
        <v>4</v>
      </c>
      <c r="N7" s="25">
        <v>5</v>
      </c>
    </row>
    <row r="8" spans="1:14" ht="24.95" customHeight="1">
      <c r="A8" s="21" t="s">
        <v>45</v>
      </c>
      <c r="B8" s="22">
        <v>64</v>
      </c>
      <c r="C8" s="23">
        <v>15</v>
      </c>
      <c r="D8" s="23">
        <v>13</v>
      </c>
      <c r="E8" s="23">
        <v>5</v>
      </c>
      <c r="F8" s="23">
        <v>3</v>
      </c>
      <c r="G8" s="23">
        <v>100</v>
      </c>
      <c r="H8" s="23">
        <v>2</v>
      </c>
      <c r="I8" s="24">
        <v>1.6800000000000004</v>
      </c>
      <c r="J8" s="24">
        <v>1.0719565798533579</v>
      </c>
      <c r="K8" s="23">
        <v>1</v>
      </c>
      <c r="L8" s="23">
        <v>1</v>
      </c>
      <c r="M8" s="24">
        <v>1</v>
      </c>
      <c r="N8" s="25">
        <v>2</v>
      </c>
    </row>
    <row r="9" spans="1:14" ht="24.95" customHeight="1">
      <c r="A9" s="21" t="s">
        <v>46</v>
      </c>
      <c r="B9" s="22">
        <v>50</v>
      </c>
      <c r="C9" s="23">
        <v>14</v>
      </c>
      <c r="D9" s="23">
        <v>17</v>
      </c>
      <c r="E9" s="23">
        <v>9</v>
      </c>
      <c r="F9" s="23">
        <v>10</v>
      </c>
      <c r="G9" s="23">
        <v>100</v>
      </c>
      <c r="H9" s="23">
        <v>2</v>
      </c>
      <c r="I9" s="24">
        <v>2.1499999999999986</v>
      </c>
      <c r="J9" s="24">
        <v>1.3880805728658827</v>
      </c>
      <c r="K9" s="23">
        <v>1.5</v>
      </c>
      <c r="L9" s="23">
        <v>1</v>
      </c>
      <c r="M9" s="24">
        <v>1</v>
      </c>
      <c r="N9" s="25">
        <v>3</v>
      </c>
    </row>
    <row r="10" spans="1:14" ht="24.95" customHeight="1" thickBot="1">
      <c r="A10" s="26" t="s">
        <v>47</v>
      </c>
      <c r="B10" s="27">
        <v>18</v>
      </c>
      <c r="C10" s="28">
        <v>18</v>
      </c>
      <c r="D10" s="28">
        <v>41</v>
      </c>
      <c r="E10" s="28">
        <v>16</v>
      </c>
      <c r="F10" s="28">
        <v>7</v>
      </c>
      <c r="G10" s="28">
        <v>100</v>
      </c>
      <c r="H10" s="28">
        <v>2</v>
      </c>
      <c r="I10" s="29">
        <v>2.76</v>
      </c>
      <c r="J10" s="29">
        <v>1.1381359915904319</v>
      </c>
      <c r="K10" s="28">
        <v>3</v>
      </c>
      <c r="L10" s="28">
        <v>3</v>
      </c>
      <c r="M10" s="29">
        <v>2</v>
      </c>
      <c r="N10" s="30">
        <v>3</v>
      </c>
    </row>
    <row r="13" spans="1:14" ht="16.5">
      <c r="A13" s="10" t="s">
        <v>49</v>
      </c>
    </row>
    <row r="15" spans="1:14" ht="18" customHeight="1" thickBot="1">
      <c r="A15" s="217" t="s">
        <v>20</v>
      </c>
      <c r="B15" s="218"/>
      <c r="C15" s="218"/>
      <c r="D15" s="218"/>
      <c r="E15" s="218"/>
      <c r="F15" s="218"/>
    </row>
    <row r="16" spans="1:14" ht="27" customHeight="1" thickBot="1">
      <c r="A16" s="211" t="s">
        <v>33</v>
      </c>
      <c r="B16" s="212"/>
      <c r="C16" s="31" t="s">
        <v>50</v>
      </c>
      <c r="D16" s="32" t="s">
        <v>51</v>
      </c>
      <c r="E16" s="32" t="s">
        <v>52</v>
      </c>
      <c r="F16" s="33" t="s">
        <v>53</v>
      </c>
    </row>
    <row r="17" spans="1:6" ht="15.95" customHeight="1">
      <c r="A17" s="219" t="s">
        <v>54</v>
      </c>
      <c r="B17" s="34" t="s">
        <v>19</v>
      </c>
      <c r="C17" s="17">
        <v>56</v>
      </c>
      <c r="D17" s="35">
        <v>54.901960784313722</v>
      </c>
      <c r="E17" s="35">
        <v>56.565656565656568</v>
      </c>
      <c r="F17" s="36">
        <v>56.565656565656568</v>
      </c>
    </row>
    <row r="18" spans="1:6" ht="15.95" customHeight="1">
      <c r="A18" s="220"/>
      <c r="B18" s="37" t="s">
        <v>55</v>
      </c>
      <c r="C18" s="22">
        <v>43</v>
      </c>
      <c r="D18" s="38">
        <v>42.156862745098039</v>
      </c>
      <c r="E18" s="38">
        <v>43.434343434343432</v>
      </c>
      <c r="F18" s="39">
        <v>100</v>
      </c>
    </row>
    <row r="19" spans="1:6" ht="15.95" customHeight="1">
      <c r="A19" s="220"/>
      <c r="B19" s="37" t="s">
        <v>39</v>
      </c>
      <c r="C19" s="22">
        <v>99</v>
      </c>
      <c r="D19" s="38">
        <v>97.058823529411768</v>
      </c>
      <c r="E19" s="38">
        <v>100</v>
      </c>
      <c r="F19" s="40"/>
    </row>
    <row r="20" spans="1:6" ht="15.95" customHeight="1">
      <c r="A20" s="41" t="s">
        <v>41</v>
      </c>
      <c r="B20" s="37" t="s">
        <v>56</v>
      </c>
      <c r="C20" s="22">
        <v>3</v>
      </c>
      <c r="D20" s="38">
        <v>2.9411764705882355</v>
      </c>
      <c r="E20" s="42"/>
      <c r="F20" s="40"/>
    </row>
    <row r="21" spans="1:6" ht="15.95" customHeight="1" thickBot="1">
      <c r="A21" s="221" t="s">
        <v>39</v>
      </c>
      <c r="B21" s="222"/>
      <c r="C21" s="27">
        <v>102</v>
      </c>
      <c r="D21" s="43">
        <v>100</v>
      </c>
      <c r="E21" s="44"/>
      <c r="F21" s="45"/>
    </row>
    <row r="23" spans="1:6" ht="18" customHeight="1" thickBot="1">
      <c r="A23" s="217" t="s">
        <v>21</v>
      </c>
      <c r="B23" s="218"/>
      <c r="C23" s="218"/>
      <c r="D23" s="218"/>
      <c r="E23" s="218"/>
      <c r="F23" s="218"/>
    </row>
    <row r="24" spans="1:6" ht="27" customHeight="1" thickBot="1">
      <c r="A24" s="211" t="s">
        <v>33</v>
      </c>
      <c r="B24" s="212"/>
      <c r="C24" s="31" t="s">
        <v>50</v>
      </c>
      <c r="D24" s="32" t="s">
        <v>51</v>
      </c>
      <c r="E24" s="32" t="s">
        <v>52</v>
      </c>
      <c r="F24" s="33" t="s">
        <v>53</v>
      </c>
    </row>
    <row r="25" spans="1:6" ht="15.95" customHeight="1">
      <c r="A25" s="219" t="s">
        <v>54</v>
      </c>
      <c r="B25" s="34" t="s">
        <v>19</v>
      </c>
      <c r="C25" s="17">
        <v>62</v>
      </c>
      <c r="D25" s="35">
        <v>60.784313725490193</v>
      </c>
      <c r="E25" s="35">
        <v>62.626262626262623</v>
      </c>
      <c r="F25" s="36">
        <v>62.626262626262623</v>
      </c>
    </row>
    <row r="26" spans="1:6" ht="15.95" customHeight="1">
      <c r="A26" s="220"/>
      <c r="B26" s="37" t="s">
        <v>55</v>
      </c>
      <c r="C26" s="22">
        <v>37</v>
      </c>
      <c r="D26" s="38">
        <v>36.274509803921568</v>
      </c>
      <c r="E26" s="38">
        <v>37.373737373737377</v>
      </c>
      <c r="F26" s="39">
        <v>100</v>
      </c>
    </row>
    <row r="27" spans="1:6" ht="15.95" customHeight="1">
      <c r="A27" s="220"/>
      <c r="B27" s="37" t="s">
        <v>39</v>
      </c>
      <c r="C27" s="22">
        <v>99</v>
      </c>
      <c r="D27" s="38">
        <v>97.058823529411768</v>
      </c>
      <c r="E27" s="38">
        <v>100</v>
      </c>
      <c r="F27" s="40"/>
    </row>
    <row r="28" spans="1:6" ht="15.95" customHeight="1">
      <c r="A28" s="41" t="s">
        <v>41</v>
      </c>
      <c r="B28" s="37" t="s">
        <v>56</v>
      </c>
      <c r="C28" s="22">
        <v>3</v>
      </c>
      <c r="D28" s="38">
        <v>2.9411764705882355</v>
      </c>
      <c r="E28" s="42"/>
      <c r="F28" s="40"/>
    </row>
    <row r="29" spans="1:6" ht="15.95" customHeight="1" thickBot="1">
      <c r="A29" s="221" t="s">
        <v>39</v>
      </c>
      <c r="B29" s="222"/>
      <c r="C29" s="27">
        <v>102</v>
      </c>
      <c r="D29" s="43">
        <v>100</v>
      </c>
      <c r="E29" s="44"/>
      <c r="F29" s="45"/>
    </row>
    <row r="31" spans="1:6" ht="18" customHeight="1" thickBot="1">
      <c r="A31" s="217" t="s">
        <v>22</v>
      </c>
      <c r="B31" s="218"/>
      <c r="C31" s="218"/>
      <c r="D31" s="218"/>
      <c r="E31" s="218"/>
      <c r="F31" s="218"/>
    </row>
    <row r="32" spans="1:6" ht="27" customHeight="1" thickBot="1">
      <c r="A32" s="211" t="s">
        <v>33</v>
      </c>
      <c r="B32" s="212"/>
      <c r="C32" s="31" t="s">
        <v>50</v>
      </c>
      <c r="D32" s="32" t="s">
        <v>51</v>
      </c>
      <c r="E32" s="32" t="s">
        <v>52</v>
      </c>
      <c r="F32" s="33" t="s">
        <v>53</v>
      </c>
    </row>
    <row r="33" spans="1:6" ht="15.95" customHeight="1">
      <c r="A33" s="219" t="s">
        <v>54</v>
      </c>
      <c r="B33" s="34" t="s">
        <v>19</v>
      </c>
      <c r="C33" s="17">
        <v>52</v>
      </c>
      <c r="D33" s="35">
        <v>50.980392156862742</v>
      </c>
      <c r="E33" s="35">
        <v>52.525252525252526</v>
      </c>
      <c r="F33" s="36">
        <v>52.525252525252526</v>
      </c>
    </row>
    <row r="34" spans="1:6" ht="15.95" customHeight="1">
      <c r="A34" s="220"/>
      <c r="B34" s="37" t="s">
        <v>55</v>
      </c>
      <c r="C34" s="22">
        <v>47</v>
      </c>
      <c r="D34" s="38">
        <v>46.078431372549019</v>
      </c>
      <c r="E34" s="38">
        <v>47.474747474747474</v>
      </c>
      <c r="F34" s="39">
        <v>100</v>
      </c>
    </row>
    <row r="35" spans="1:6" ht="15.95" customHeight="1">
      <c r="A35" s="220"/>
      <c r="B35" s="37" t="s">
        <v>39</v>
      </c>
      <c r="C35" s="22">
        <v>99</v>
      </c>
      <c r="D35" s="38">
        <v>97.058823529411768</v>
      </c>
      <c r="E35" s="38">
        <v>100</v>
      </c>
      <c r="F35" s="40"/>
    </row>
    <row r="36" spans="1:6" ht="15.95" customHeight="1">
      <c r="A36" s="41" t="s">
        <v>41</v>
      </c>
      <c r="B36" s="37" t="s">
        <v>56</v>
      </c>
      <c r="C36" s="22">
        <v>3</v>
      </c>
      <c r="D36" s="38">
        <v>2.9411764705882355</v>
      </c>
      <c r="E36" s="42"/>
      <c r="F36" s="40"/>
    </row>
    <row r="37" spans="1:6" ht="15.95" customHeight="1" thickBot="1">
      <c r="A37" s="221" t="s">
        <v>39</v>
      </c>
      <c r="B37" s="222"/>
      <c r="C37" s="27">
        <v>102</v>
      </c>
      <c r="D37" s="43">
        <v>100</v>
      </c>
      <c r="E37" s="44"/>
      <c r="F37" s="45"/>
    </row>
    <row r="39" spans="1:6" ht="18" customHeight="1" thickBot="1">
      <c r="A39" s="217" t="s">
        <v>23</v>
      </c>
      <c r="B39" s="218"/>
      <c r="C39" s="218"/>
      <c r="D39" s="218"/>
      <c r="E39" s="218"/>
      <c r="F39" s="218"/>
    </row>
    <row r="40" spans="1:6" ht="27" customHeight="1" thickBot="1">
      <c r="A40" s="211" t="s">
        <v>33</v>
      </c>
      <c r="B40" s="212"/>
      <c r="C40" s="31" t="s">
        <v>50</v>
      </c>
      <c r="D40" s="32" t="s">
        <v>51</v>
      </c>
      <c r="E40" s="32" t="s">
        <v>52</v>
      </c>
      <c r="F40" s="33" t="s">
        <v>53</v>
      </c>
    </row>
    <row r="41" spans="1:6" ht="15.95" customHeight="1">
      <c r="A41" s="219" t="s">
        <v>54</v>
      </c>
      <c r="B41" s="34" t="s">
        <v>19</v>
      </c>
      <c r="C41" s="17">
        <v>95</v>
      </c>
      <c r="D41" s="35">
        <v>93.137254901960787</v>
      </c>
      <c r="E41" s="35">
        <v>95.959595959595958</v>
      </c>
      <c r="F41" s="36">
        <v>95.959595959595958</v>
      </c>
    </row>
    <row r="42" spans="1:6" ht="15.95" customHeight="1">
      <c r="A42" s="220"/>
      <c r="B42" s="37" t="s">
        <v>55</v>
      </c>
      <c r="C42" s="22">
        <v>4</v>
      </c>
      <c r="D42" s="38">
        <v>3.9215686274509802</v>
      </c>
      <c r="E42" s="38">
        <v>4.0404040404040407</v>
      </c>
      <c r="F42" s="39">
        <v>100</v>
      </c>
    </row>
    <row r="43" spans="1:6" ht="15.95" customHeight="1">
      <c r="A43" s="220"/>
      <c r="B43" s="37" t="s">
        <v>39</v>
      </c>
      <c r="C43" s="22">
        <v>99</v>
      </c>
      <c r="D43" s="38">
        <v>97.058823529411768</v>
      </c>
      <c r="E43" s="38">
        <v>100</v>
      </c>
      <c r="F43" s="40"/>
    </row>
    <row r="44" spans="1:6" ht="15.95" customHeight="1">
      <c r="A44" s="41" t="s">
        <v>41</v>
      </c>
      <c r="B44" s="37" t="s">
        <v>56</v>
      </c>
      <c r="C44" s="22">
        <v>3</v>
      </c>
      <c r="D44" s="38">
        <v>2.9411764705882355</v>
      </c>
      <c r="E44" s="42"/>
      <c r="F44" s="40"/>
    </row>
    <row r="45" spans="1:6" ht="15.95" customHeight="1" thickBot="1">
      <c r="A45" s="221" t="s">
        <v>39</v>
      </c>
      <c r="B45" s="222"/>
      <c r="C45" s="27">
        <v>102</v>
      </c>
      <c r="D45" s="43">
        <v>100</v>
      </c>
      <c r="E45" s="44"/>
      <c r="F45" s="45"/>
    </row>
    <row r="47" spans="1:6" ht="18" customHeight="1" thickBot="1">
      <c r="A47" s="217" t="s">
        <v>57</v>
      </c>
      <c r="B47" s="218"/>
      <c r="C47" s="218"/>
      <c r="D47" s="218"/>
      <c r="E47" s="218"/>
      <c r="F47" s="218"/>
    </row>
    <row r="48" spans="1:6" ht="27" customHeight="1" thickBot="1">
      <c r="A48" s="211" t="s">
        <v>33</v>
      </c>
      <c r="B48" s="212"/>
      <c r="C48" s="31" t="s">
        <v>50</v>
      </c>
      <c r="D48" s="32" t="s">
        <v>51</v>
      </c>
      <c r="E48" s="32" t="s">
        <v>52</v>
      </c>
      <c r="F48" s="33" t="s">
        <v>53</v>
      </c>
    </row>
    <row r="49" spans="1:6" ht="15.95" customHeight="1">
      <c r="A49" s="219" t="s">
        <v>54</v>
      </c>
      <c r="B49" s="34" t="s">
        <v>19</v>
      </c>
      <c r="C49" s="17">
        <v>79</v>
      </c>
      <c r="D49" s="35">
        <v>77.450980392156865</v>
      </c>
      <c r="E49" s="35">
        <v>79.797979797979792</v>
      </c>
      <c r="F49" s="36">
        <v>79.797979797979792</v>
      </c>
    </row>
    <row r="50" spans="1:6" ht="15.95" customHeight="1">
      <c r="A50" s="220"/>
      <c r="B50" s="37" t="s">
        <v>55</v>
      </c>
      <c r="C50" s="22">
        <v>20</v>
      </c>
      <c r="D50" s="38">
        <v>19.607843137254903</v>
      </c>
      <c r="E50" s="38">
        <v>20.202020202020201</v>
      </c>
      <c r="F50" s="39">
        <v>100</v>
      </c>
    </row>
    <row r="51" spans="1:6" ht="15.95" customHeight="1">
      <c r="A51" s="220"/>
      <c r="B51" s="37" t="s">
        <v>39</v>
      </c>
      <c r="C51" s="22">
        <v>99</v>
      </c>
      <c r="D51" s="38">
        <v>97.058823529411768</v>
      </c>
      <c r="E51" s="38">
        <v>100</v>
      </c>
      <c r="F51" s="40"/>
    </row>
    <row r="52" spans="1:6" ht="15.95" customHeight="1">
      <c r="A52" s="41" t="s">
        <v>41</v>
      </c>
      <c r="B52" s="37" t="s">
        <v>56</v>
      </c>
      <c r="C52" s="22">
        <v>3</v>
      </c>
      <c r="D52" s="38">
        <v>2.9411764705882355</v>
      </c>
      <c r="E52" s="42"/>
      <c r="F52" s="40"/>
    </row>
    <row r="53" spans="1:6" ht="15.95" customHeight="1" thickBot="1">
      <c r="A53" s="221" t="s">
        <v>39</v>
      </c>
      <c r="B53" s="222"/>
      <c r="C53" s="27">
        <v>102</v>
      </c>
      <c r="D53" s="43">
        <v>100</v>
      </c>
      <c r="E53" s="44"/>
      <c r="F53" s="45"/>
    </row>
    <row r="55" spans="1:6" ht="18" customHeight="1" thickBot="1">
      <c r="A55" s="217" t="s">
        <v>58</v>
      </c>
      <c r="B55" s="218"/>
      <c r="C55" s="218"/>
      <c r="D55" s="218"/>
      <c r="E55" s="218"/>
      <c r="F55" s="218"/>
    </row>
    <row r="56" spans="1:6" ht="27" customHeight="1" thickBot="1">
      <c r="A56" s="211" t="s">
        <v>33</v>
      </c>
      <c r="B56" s="212"/>
      <c r="C56" s="31" t="s">
        <v>50</v>
      </c>
      <c r="D56" s="32" t="s">
        <v>51</v>
      </c>
      <c r="E56" s="32" t="s">
        <v>52</v>
      </c>
      <c r="F56" s="33" t="s">
        <v>53</v>
      </c>
    </row>
    <row r="57" spans="1:6" ht="15.95" customHeight="1" thickBot="1">
      <c r="A57" s="223" t="s">
        <v>54</v>
      </c>
      <c r="B57" s="34" t="s">
        <v>33</v>
      </c>
      <c r="C57" s="17">
        <v>82</v>
      </c>
      <c r="D57" s="35">
        <v>80.392156862745097</v>
      </c>
      <c r="E57" s="35">
        <v>80.392156862745097</v>
      </c>
      <c r="F57" s="36">
        <v>80.392156862745097</v>
      </c>
    </row>
    <row r="58" spans="1:6" ht="24.95" customHeight="1">
      <c r="A58" s="220"/>
      <c r="B58" s="37" t="s">
        <v>59</v>
      </c>
      <c r="C58" s="22">
        <v>1</v>
      </c>
      <c r="D58" s="38">
        <v>0.98039215686274506</v>
      </c>
      <c r="E58" s="38">
        <v>0.98039215686274506</v>
      </c>
      <c r="F58" s="39">
        <v>81.372549019607845</v>
      </c>
    </row>
    <row r="59" spans="1:6" ht="15.95" customHeight="1">
      <c r="A59" s="220"/>
      <c r="B59" s="37" t="s">
        <v>60</v>
      </c>
      <c r="C59" s="22">
        <v>1</v>
      </c>
      <c r="D59" s="38">
        <v>0.98039215686274506</v>
      </c>
      <c r="E59" s="38">
        <v>0.98039215686274506</v>
      </c>
      <c r="F59" s="39">
        <v>82.352941176470594</v>
      </c>
    </row>
    <row r="60" spans="1:6" ht="15.95" customHeight="1">
      <c r="A60" s="220"/>
      <c r="B60" s="37" t="s">
        <v>61</v>
      </c>
      <c r="C60" s="22">
        <v>3</v>
      </c>
      <c r="D60" s="38">
        <v>2.9411764705882355</v>
      </c>
      <c r="E60" s="38">
        <v>2.9411764705882355</v>
      </c>
      <c r="F60" s="39">
        <v>85.294117647058826</v>
      </c>
    </row>
    <row r="61" spans="1:6" ht="15.95" customHeight="1">
      <c r="A61" s="220"/>
      <c r="B61" s="37" t="s">
        <v>62</v>
      </c>
      <c r="C61" s="22">
        <v>1</v>
      </c>
      <c r="D61" s="38">
        <v>0.98039215686274506</v>
      </c>
      <c r="E61" s="38">
        <v>0.98039215686274506</v>
      </c>
      <c r="F61" s="39">
        <v>86.274509803921575</v>
      </c>
    </row>
    <row r="62" spans="1:6" ht="24.95" customHeight="1">
      <c r="A62" s="220"/>
      <c r="B62" s="37" t="s">
        <v>63</v>
      </c>
      <c r="C62" s="22">
        <v>1</v>
      </c>
      <c r="D62" s="38">
        <v>0.98039215686274506</v>
      </c>
      <c r="E62" s="38">
        <v>0.98039215686274506</v>
      </c>
      <c r="F62" s="39">
        <v>87.254901960784309</v>
      </c>
    </row>
    <row r="63" spans="1:6" ht="15.95" customHeight="1">
      <c r="A63" s="220"/>
      <c r="B63" s="37" t="s">
        <v>64</v>
      </c>
      <c r="C63" s="22">
        <v>1</v>
      </c>
      <c r="D63" s="38">
        <v>0.98039215686274506</v>
      </c>
      <c r="E63" s="38">
        <v>0.98039215686274506</v>
      </c>
      <c r="F63" s="39">
        <v>88.235294117647058</v>
      </c>
    </row>
    <row r="64" spans="1:6" ht="24.95" customHeight="1">
      <c r="A64" s="220"/>
      <c r="B64" s="37" t="s">
        <v>65</v>
      </c>
      <c r="C64" s="22">
        <v>1</v>
      </c>
      <c r="D64" s="38">
        <v>0.98039215686274506</v>
      </c>
      <c r="E64" s="38">
        <v>0.98039215686274506</v>
      </c>
      <c r="F64" s="39">
        <v>89.215686274509807</v>
      </c>
    </row>
    <row r="65" spans="1:6" ht="15.95" customHeight="1">
      <c r="A65" s="220"/>
      <c r="B65" s="37" t="s">
        <v>66</v>
      </c>
      <c r="C65" s="22">
        <v>1</v>
      </c>
      <c r="D65" s="38">
        <v>0.98039215686274506</v>
      </c>
      <c r="E65" s="38">
        <v>0.98039215686274506</v>
      </c>
      <c r="F65" s="39">
        <v>90.196078431372555</v>
      </c>
    </row>
    <row r="66" spans="1:6" ht="15.95" customHeight="1">
      <c r="A66" s="220"/>
      <c r="B66" s="37" t="s">
        <v>67</v>
      </c>
      <c r="C66" s="22">
        <v>1</v>
      </c>
      <c r="D66" s="38">
        <v>0.98039215686274506</v>
      </c>
      <c r="E66" s="38">
        <v>0.98039215686274506</v>
      </c>
      <c r="F66" s="39">
        <v>91.17647058823529</v>
      </c>
    </row>
    <row r="67" spans="1:6" ht="24.95" customHeight="1">
      <c r="A67" s="220"/>
      <c r="B67" s="37" t="s">
        <v>68</v>
      </c>
      <c r="C67" s="22">
        <v>1</v>
      </c>
      <c r="D67" s="38">
        <v>0.98039215686274506</v>
      </c>
      <c r="E67" s="38">
        <v>0.98039215686274506</v>
      </c>
      <c r="F67" s="39">
        <v>92.156862745098039</v>
      </c>
    </row>
    <row r="68" spans="1:6" ht="15.95" customHeight="1">
      <c r="A68" s="220"/>
      <c r="B68" s="37" t="s">
        <v>69</v>
      </c>
      <c r="C68" s="22">
        <v>1</v>
      </c>
      <c r="D68" s="38">
        <v>0.98039215686274506</v>
      </c>
      <c r="E68" s="38">
        <v>0.98039215686274506</v>
      </c>
      <c r="F68" s="39">
        <v>93.137254901960787</v>
      </c>
    </row>
    <row r="69" spans="1:6" ht="15.95" customHeight="1">
      <c r="A69" s="220"/>
      <c r="B69" s="37" t="s">
        <v>70</v>
      </c>
      <c r="C69" s="22">
        <v>1</v>
      </c>
      <c r="D69" s="38">
        <v>0.98039215686274506</v>
      </c>
      <c r="E69" s="38">
        <v>0.98039215686274506</v>
      </c>
      <c r="F69" s="39">
        <v>94.117647058823536</v>
      </c>
    </row>
    <row r="70" spans="1:6" ht="15.95" customHeight="1">
      <c r="A70" s="220"/>
      <c r="B70" s="37" t="s">
        <v>71</v>
      </c>
      <c r="C70" s="22">
        <v>1</v>
      </c>
      <c r="D70" s="38">
        <v>0.98039215686274506</v>
      </c>
      <c r="E70" s="38">
        <v>0.98039215686274506</v>
      </c>
      <c r="F70" s="39">
        <v>95.098039215686271</v>
      </c>
    </row>
    <row r="71" spans="1:6" ht="15.95" customHeight="1">
      <c r="A71" s="220"/>
      <c r="B71" s="37" t="s">
        <v>72</v>
      </c>
      <c r="C71" s="22">
        <v>1</v>
      </c>
      <c r="D71" s="38">
        <v>0.98039215686274506</v>
      </c>
      <c r="E71" s="38">
        <v>0.98039215686274506</v>
      </c>
      <c r="F71" s="39">
        <v>96.078431372549019</v>
      </c>
    </row>
    <row r="72" spans="1:6" ht="24.95" customHeight="1">
      <c r="A72" s="220"/>
      <c r="B72" s="37" t="s">
        <v>73</v>
      </c>
      <c r="C72" s="22">
        <v>1</v>
      </c>
      <c r="D72" s="38">
        <v>0.98039215686274506</v>
      </c>
      <c r="E72" s="38">
        <v>0.98039215686274506</v>
      </c>
      <c r="F72" s="39">
        <v>97.058823529411768</v>
      </c>
    </row>
    <row r="73" spans="1:6" ht="24.95" customHeight="1">
      <c r="A73" s="220"/>
      <c r="B73" s="37" t="s">
        <v>74</v>
      </c>
      <c r="C73" s="22">
        <v>1</v>
      </c>
      <c r="D73" s="38">
        <v>0.98039215686274506</v>
      </c>
      <c r="E73" s="38">
        <v>0.98039215686274506</v>
      </c>
      <c r="F73" s="39">
        <v>98.039215686274517</v>
      </c>
    </row>
    <row r="74" spans="1:6" ht="15.95" customHeight="1">
      <c r="A74" s="220"/>
      <c r="B74" s="37" t="s">
        <v>75</v>
      </c>
      <c r="C74" s="22">
        <v>1</v>
      </c>
      <c r="D74" s="38">
        <v>0.98039215686274506</v>
      </c>
      <c r="E74" s="38">
        <v>0.98039215686274506</v>
      </c>
      <c r="F74" s="39">
        <v>99.019607843137251</v>
      </c>
    </row>
    <row r="75" spans="1:6" ht="35.1" customHeight="1">
      <c r="A75" s="220"/>
      <c r="B75" s="37" t="s">
        <v>76</v>
      </c>
      <c r="C75" s="22">
        <v>1</v>
      </c>
      <c r="D75" s="38">
        <v>0.98039215686274506</v>
      </c>
      <c r="E75" s="38">
        <v>0.98039215686274506</v>
      </c>
      <c r="F75" s="39">
        <v>100</v>
      </c>
    </row>
    <row r="76" spans="1:6" ht="15.95" customHeight="1" thickBot="1">
      <c r="A76" s="224"/>
      <c r="B76" s="46" t="s">
        <v>39</v>
      </c>
      <c r="C76" s="27">
        <v>102</v>
      </c>
      <c r="D76" s="43">
        <v>100</v>
      </c>
      <c r="E76" s="43">
        <v>100</v>
      </c>
      <c r="F76" s="45"/>
    </row>
    <row r="79" spans="1:6" ht="16.5">
      <c r="A79" s="10" t="s">
        <v>48</v>
      </c>
    </row>
    <row r="81" spans="1:14" ht="15.95" customHeight="1" thickBot="1">
      <c r="A81" s="211" t="s">
        <v>33</v>
      </c>
      <c r="B81" s="11" t="s">
        <v>34</v>
      </c>
      <c r="C81" s="12" t="s">
        <v>35</v>
      </c>
      <c r="D81" s="12" t="s">
        <v>36</v>
      </c>
      <c r="E81" s="12" t="s">
        <v>37</v>
      </c>
      <c r="F81" s="12" t="s">
        <v>38</v>
      </c>
      <c r="G81" s="214" t="s">
        <v>39</v>
      </c>
      <c r="H81" s="215"/>
      <c r="I81" s="215"/>
      <c r="J81" s="215"/>
      <c r="K81" s="215"/>
      <c r="L81" s="215"/>
      <c r="M81" s="215"/>
      <c r="N81" s="216"/>
    </row>
    <row r="82" spans="1:14" ht="27" customHeight="1" thickBot="1">
      <c r="A82" s="213"/>
      <c r="B82" s="13" t="s">
        <v>40</v>
      </c>
      <c r="C82" s="14" t="s">
        <v>40</v>
      </c>
      <c r="D82" s="14" t="s">
        <v>40</v>
      </c>
      <c r="E82" s="14" t="s">
        <v>40</v>
      </c>
      <c r="F82" s="14" t="s">
        <v>40</v>
      </c>
      <c r="G82" s="14" t="s">
        <v>40</v>
      </c>
      <c r="H82" s="14" t="s">
        <v>41</v>
      </c>
      <c r="I82" s="14" t="s">
        <v>8</v>
      </c>
      <c r="J82" s="14" t="s">
        <v>42</v>
      </c>
      <c r="K82" s="14" t="s">
        <v>10</v>
      </c>
      <c r="L82" s="14" t="s">
        <v>11</v>
      </c>
      <c r="M82" s="14" t="s">
        <v>12</v>
      </c>
      <c r="N82" s="15" t="s">
        <v>13</v>
      </c>
    </row>
    <row r="83" spans="1:14" ht="102" customHeight="1">
      <c r="A83" s="16" t="s">
        <v>77</v>
      </c>
      <c r="B83" s="17">
        <v>19</v>
      </c>
      <c r="C83" s="18">
        <v>18</v>
      </c>
      <c r="D83" s="18">
        <v>22</v>
      </c>
      <c r="E83" s="18">
        <v>28</v>
      </c>
      <c r="F83" s="18">
        <v>11</v>
      </c>
      <c r="G83" s="18">
        <v>98</v>
      </c>
      <c r="H83" s="18">
        <v>4</v>
      </c>
      <c r="I83" s="19">
        <v>2.9387755102040805</v>
      </c>
      <c r="J83" s="19">
        <v>1.3067337618438275</v>
      </c>
      <c r="K83" s="18">
        <v>3</v>
      </c>
      <c r="L83" s="18">
        <v>4</v>
      </c>
      <c r="M83" s="19">
        <v>2</v>
      </c>
      <c r="N83" s="20">
        <v>4</v>
      </c>
    </row>
    <row r="84" spans="1:14" ht="92.1" customHeight="1">
      <c r="A84" s="53" t="s">
        <v>139</v>
      </c>
      <c r="B84" s="22">
        <v>26</v>
      </c>
      <c r="C84" s="23">
        <v>27</v>
      </c>
      <c r="D84" s="23">
        <v>25</v>
      </c>
      <c r="E84" s="23">
        <v>14</v>
      </c>
      <c r="F84" s="23">
        <v>3</v>
      </c>
      <c r="G84" s="23">
        <v>95</v>
      </c>
      <c r="H84" s="23">
        <v>7</v>
      </c>
      <c r="I84" s="24">
        <v>2.3789473684210516</v>
      </c>
      <c r="J84" s="24">
        <v>1.131548998275514</v>
      </c>
      <c r="K84" s="23">
        <v>2</v>
      </c>
      <c r="L84" s="23">
        <v>2</v>
      </c>
      <c r="M84" s="24">
        <v>1</v>
      </c>
      <c r="N84" s="25">
        <v>3</v>
      </c>
    </row>
    <row r="85" spans="1:14" ht="81" customHeight="1" thickBot="1">
      <c r="A85" s="54" t="s">
        <v>140</v>
      </c>
      <c r="B85" s="27">
        <v>16</v>
      </c>
      <c r="C85" s="28">
        <v>20</v>
      </c>
      <c r="D85" s="28">
        <v>27</v>
      </c>
      <c r="E85" s="28">
        <v>20</v>
      </c>
      <c r="F85" s="28">
        <v>12</v>
      </c>
      <c r="G85" s="28">
        <v>95</v>
      </c>
      <c r="H85" s="28">
        <v>7</v>
      </c>
      <c r="I85" s="29">
        <v>2.9157894736842116</v>
      </c>
      <c r="J85" s="29">
        <v>1.2688003874890144</v>
      </c>
      <c r="K85" s="28">
        <v>3</v>
      </c>
      <c r="L85" s="28">
        <v>3</v>
      </c>
      <c r="M85" s="29">
        <v>2</v>
      </c>
      <c r="N85" s="30">
        <v>4</v>
      </c>
    </row>
    <row r="88" spans="1:14" ht="16.5">
      <c r="A88" s="10" t="s">
        <v>78</v>
      </c>
    </row>
    <row r="90" spans="1:14" ht="29.1" customHeight="1" thickBot="1">
      <c r="A90" s="217" t="s">
        <v>79</v>
      </c>
      <c r="B90" s="218"/>
      <c r="C90" s="218"/>
      <c r="D90" s="218"/>
      <c r="E90" s="218"/>
      <c r="F90" s="218"/>
    </row>
    <row r="91" spans="1:14" ht="27" customHeight="1" thickBot="1">
      <c r="A91" s="211" t="s">
        <v>33</v>
      </c>
      <c r="B91" s="212"/>
      <c r="C91" s="31" t="s">
        <v>50</v>
      </c>
      <c r="D91" s="32" t="s">
        <v>51</v>
      </c>
      <c r="E91" s="32" t="s">
        <v>52</v>
      </c>
      <c r="F91" s="33" t="s">
        <v>53</v>
      </c>
    </row>
    <row r="92" spans="1:14" ht="15.95" customHeight="1">
      <c r="A92" s="219" t="s">
        <v>54</v>
      </c>
      <c r="B92" s="34" t="s">
        <v>18</v>
      </c>
      <c r="C92" s="17">
        <v>83</v>
      </c>
      <c r="D92" s="35">
        <v>81.372549019607845</v>
      </c>
      <c r="E92" s="35">
        <v>84.693877551020407</v>
      </c>
      <c r="F92" s="36">
        <v>84.693877551020407</v>
      </c>
    </row>
    <row r="93" spans="1:14" ht="15.95" customHeight="1">
      <c r="A93" s="220"/>
      <c r="B93" s="37" t="s">
        <v>19</v>
      </c>
      <c r="C93" s="22">
        <v>15</v>
      </c>
      <c r="D93" s="38">
        <v>14.705882352941176</v>
      </c>
      <c r="E93" s="38">
        <v>15.306122448979592</v>
      </c>
      <c r="F93" s="39">
        <v>100</v>
      </c>
    </row>
    <row r="94" spans="1:14" ht="15.95" customHeight="1">
      <c r="A94" s="220"/>
      <c r="B94" s="37" t="s">
        <v>39</v>
      </c>
      <c r="C94" s="22">
        <v>98</v>
      </c>
      <c r="D94" s="38">
        <v>96.078431372549019</v>
      </c>
      <c r="E94" s="38">
        <v>100</v>
      </c>
      <c r="F94" s="40"/>
    </row>
    <row r="95" spans="1:14" ht="15.95" customHeight="1">
      <c r="A95" s="41" t="s">
        <v>41</v>
      </c>
      <c r="B95" s="37" t="s">
        <v>138</v>
      </c>
      <c r="C95" s="22">
        <v>4</v>
      </c>
      <c r="D95" s="38">
        <v>3.9215686274509802</v>
      </c>
      <c r="E95" s="42"/>
      <c r="F95" s="40"/>
    </row>
    <row r="96" spans="1:14" ht="15.95" customHeight="1" thickBot="1">
      <c r="A96" s="221" t="s">
        <v>39</v>
      </c>
      <c r="B96" s="222"/>
      <c r="C96" s="27">
        <v>102</v>
      </c>
      <c r="D96" s="43">
        <v>100</v>
      </c>
      <c r="E96" s="44"/>
      <c r="F96" s="45"/>
    </row>
    <row r="99" spans="1:14" ht="16.5">
      <c r="A99" s="10" t="s">
        <v>48</v>
      </c>
    </row>
    <row r="101" spans="1:14" ht="15.95" customHeight="1" thickBot="1">
      <c r="A101" s="211" t="s">
        <v>33</v>
      </c>
      <c r="B101" s="11" t="s">
        <v>34</v>
      </c>
      <c r="C101" s="12" t="s">
        <v>35</v>
      </c>
      <c r="D101" s="12" t="s">
        <v>36</v>
      </c>
      <c r="E101" s="12" t="s">
        <v>37</v>
      </c>
      <c r="F101" s="12" t="s">
        <v>38</v>
      </c>
      <c r="G101" s="214" t="s">
        <v>39</v>
      </c>
      <c r="H101" s="215"/>
      <c r="I101" s="215"/>
      <c r="J101" s="215"/>
      <c r="K101" s="215"/>
      <c r="L101" s="215"/>
      <c r="M101" s="215"/>
      <c r="N101" s="216"/>
    </row>
    <row r="102" spans="1:14" ht="27" customHeight="1" thickBot="1">
      <c r="A102" s="213"/>
      <c r="B102" s="13" t="s">
        <v>40</v>
      </c>
      <c r="C102" s="14" t="s">
        <v>40</v>
      </c>
      <c r="D102" s="14" t="s">
        <v>40</v>
      </c>
      <c r="E102" s="14" t="s">
        <v>40</v>
      </c>
      <c r="F102" s="14" t="s">
        <v>40</v>
      </c>
      <c r="G102" s="14" t="s">
        <v>40</v>
      </c>
      <c r="H102" s="14" t="s">
        <v>41</v>
      </c>
      <c r="I102" s="14" t="s">
        <v>8</v>
      </c>
      <c r="J102" s="14" t="s">
        <v>42</v>
      </c>
      <c r="K102" s="14" t="s">
        <v>10</v>
      </c>
      <c r="L102" s="14" t="s">
        <v>11</v>
      </c>
      <c r="M102" s="14" t="s">
        <v>12</v>
      </c>
      <c r="N102" s="15" t="s">
        <v>13</v>
      </c>
    </row>
    <row r="103" spans="1:14" ht="48.95" customHeight="1" thickBot="1">
      <c r="A103" s="47" t="s">
        <v>25</v>
      </c>
      <c r="B103" s="48">
        <v>5</v>
      </c>
      <c r="C103" s="49">
        <v>11</v>
      </c>
      <c r="D103" s="49">
        <v>29</v>
      </c>
      <c r="E103" s="49">
        <v>26</v>
      </c>
      <c r="F103" s="49">
        <v>9</v>
      </c>
      <c r="G103" s="49">
        <v>80</v>
      </c>
      <c r="H103" s="49">
        <v>22</v>
      </c>
      <c r="I103" s="50">
        <v>3.2875000000000014</v>
      </c>
      <c r="J103" s="50">
        <v>1.0457115559406658</v>
      </c>
      <c r="K103" s="49">
        <v>3</v>
      </c>
      <c r="L103" s="49">
        <v>3</v>
      </c>
      <c r="M103" s="50">
        <v>3</v>
      </c>
      <c r="N103" s="51">
        <v>4</v>
      </c>
    </row>
    <row r="105" spans="1:14" ht="13.5">
      <c r="A105" s="52" t="s">
        <v>80</v>
      </c>
    </row>
    <row r="106" spans="1:14" ht="13.5">
      <c r="A106" s="52" t="s">
        <v>81</v>
      </c>
    </row>
    <row r="109" spans="1:14" ht="16.5">
      <c r="A109" s="10" t="s">
        <v>78</v>
      </c>
    </row>
    <row r="112" spans="1:14" ht="16.5">
      <c r="A112" s="10" t="s">
        <v>49</v>
      </c>
    </row>
    <row r="114" spans="1:6" ht="18" customHeight="1" thickBot="1">
      <c r="A114" s="217" t="s">
        <v>82</v>
      </c>
      <c r="B114" s="218"/>
      <c r="C114" s="218"/>
      <c r="D114" s="218"/>
      <c r="E114" s="218"/>
      <c r="F114" s="218"/>
    </row>
    <row r="115" spans="1:6" ht="27" customHeight="1" thickBot="1">
      <c r="A115" s="211" t="s">
        <v>33</v>
      </c>
      <c r="B115" s="212"/>
      <c r="C115" s="31" t="s">
        <v>50</v>
      </c>
      <c r="D115" s="32" t="s">
        <v>51</v>
      </c>
      <c r="E115" s="32" t="s">
        <v>52</v>
      </c>
      <c r="F115" s="33" t="s">
        <v>53</v>
      </c>
    </row>
    <row r="116" spans="1:6" ht="15.95" customHeight="1">
      <c r="A116" s="219" t="s">
        <v>54</v>
      </c>
      <c r="B116" s="34" t="s">
        <v>18</v>
      </c>
      <c r="C116" s="17">
        <v>90</v>
      </c>
      <c r="D116" s="35">
        <v>88.235294117647058</v>
      </c>
      <c r="E116" s="35">
        <v>92.783505154639172</v>
      </c>
      <c r="F116" s="36">
        <v>92.783505154639172</v>
      </c>
    </row>
    <row r="117" spans="1:6" ht="15.95" customHeight="1">
      <c r="A117" s="220"/>
      <c r="B117" s="37" t="s">
        <v>19</v>
      </c>
      <c r="C117" s="22">
        <v>7</v>
      </c>
      <c r="D117" s="38">
        <v>6.8627450980392153</v>
      </c>
      <c r="E117" s="38">
        <v>7.2164948453608249</v>
      </c>
      <c r="F117" s="39">
        <v>100</v>
      </c>
    </row>
    <row r="118" spans="1:6" ht="15.95" customHeight="1">
      <c r="A118" s="220"/>
      <c r="B118" s="37" t="s">
        <v>39</v>
      </c>
      <c r="C118" s="22">
        <v>97</v>
      </c>
      <c r="D118" s="38">
        <v>95.098039215686271</v>
      </c>
      <c r="E118" s="38">
        <v>100</v>
      </c>
      <c r="F118" s="40"/>
    </row>
    <row r="119" spans="1:6" ht="15.95" customHeight="1">
      <c r="A119" s="41" t="s">
        <v>41</v>
      </c>
      <c r="B119" s="37" t="s">
        <v>138</v>
      </c>
      <c r="C119" s="22">
        <v>5</v>
      </c>
      <c r="D119" s="38">
        <v>4.9019607843137258</v>
      </c>
      <c r="E119" s="42"/>
      <c r="F119" s="40"/>
    </row>
    <row r="120" spans="1:6" ht="15.95" customHeight="1" thickBot="1">
      <c r="A120" s="221" t="s">
        <v>39</v>
      </c>
      <c r="B120" s="222"/>
      <c r="C120" s="27">
        <v>102</v>
      </c>
      <c r="D120" s="43">
        <v>100</v>
      </c>
      <c r="E120" s="44"/>
      <c r="F120" s="45"/>
    </row>
    <row r="122" spans="1:6" ht="18" customHeight="1" thickBot="1">
      <c r="A122" s="217" t="s">
        <v>83</v>
      </c>
      <c r="B122" s="218"/>
      <c r="C122" s="218"/>
      <c r="D122" s="218"/>
      <c r="E122" s="218"/>
      <c r="F122" s="218"/>
    </row>
    <row r="123" spans="1:6" ht="27" customHeight="1" thickBot="1">
      <c r="A123" s="211" t="s">
        <v>33</v>
      </c>
      <c r="B123" s="212"/>
      <c r="C123" s="31" t="s">
        <v>50</v>
      </c>
      <c r="D123" s="32" t="s">
        <v>51</v>
      </c>
      <c r="E123" s="32" t="s">
        <v>52</v>
      </c>
      <c r="F123" s="33" t="s">
        <v>53</v>
      </c>
    </row>
    <row r="124" spans="1:6" ht="15.95" customHeight="1">
      <c r="A124" s="219" t="s">
        <v>54</v>
      </c>
      <c r="B124" s="34" t="s">
        <v>18</v>
      </c>
      <c r="C124" s="17">
        <v>85</v>
      </c>
      <c r="D124" s="35">
        <v>83.333333333333329</v>
      </c>
      <c r="E124" s="35">
        <v>87.628865979381445</v>
      </c>
      <c r="F124" s="36">
        <v>87.628865979381445</v>
      </c>
    </row>
    <row r="125" spans="1:6" ht="15.95" customHeight="1">
      <c r="A125" s="220"/>
      <c r="B125" s="37" t="s">
        <v>19</v>
      </c>
      <c r="C125" s="22">
        <v>12</v>
      </c>
      <c r="D125" s="38">
        <v>11.764705882352942</v>
      </c>
      <c r="E125" s="38">
        <v>12.371134020618557</v>
      </c>
      <c r="F125" s="39">
        <v>100</v>
      </c>
    </row>
    <row r="126" spans="1:6" ht="15.95" customHeight="1">
      <c r="A126" s="220"/>
      <c r="B126" s="37" t="s">
        <v>39</v>
      </c>
      <c r="C126" s="22">
        <v>97</v>
      </c>
      <c r="D126" s="38">
        <v>95.098039215686271</v>
      </c>
      <c r="E126" s="38">
        <v>100</v>
      </c>
      <c r="F126" s="40"/>
    </row>
    <row r="127" spans="1:6" ht="15.95" customHeight="1">
      <c r="A127" s="41" t="s">
        <v>41</v>
      </c>
      <c r="B127" s="37" t="s">
        <v>138</v>
      </c>
      <c r="C127" s="22">
        <v>5</v>
      </c>
      <c r="D127" s="38">
        <v>4.9019607843137258</v>
      </c>
      <c r="E127" s="42"/>
      <c r="F127" s="40"/>
    </row>
    <row r="128" spans="1:6" ht="15.95" customHeight="1" thickBot="1">
      <c r="A128" s="221" t="s">
        <v>39</v>
      </c>
      <c r="B128" s="222"/>
      <c r="C128" s="27">
        <v>102</v>
      </c>
      <c r="D128" s="43">
        <v>100</v>
      </c>
      <c r="E128" s="44"/>
      <c r="F128" s="45"/>
    </row>
    <row r="131" spans="1:14" ht="16.5">
      <c r="A131" s="10" t="s">
        <v>48</v>
      </c>
    </row>
    <row r="133" spans="1:14" ht="15.95" customHeight="1" thickBot="1">
      <c r="A133" s="211" t="s">
        <v>33</v>
      </c>
      <c r="B133" s="11" t="s">
        <v>34</v>
      </c>
      <c r="C133" s="12" t="s">
        <v>35</v>
      </c>
      <c r="D133" s="12" t="s">
        <v>36</v>
      </c>
      <c r="E133" s="12" t="s">
        <v>37</v>
      </c>
      <c r="F133" s="12" t="s">
        <v>38</v>
      </c>
      <c r="G133" s="214" t="s">
        <v>39</v>
      </c>
      <c r="H133" s="215"/>
      <c r="I133" s="215"/>
      <c r="J133" s="215"/>
      <c r="K133" s="215"/>
      <c r="L133" s="215"/>
      <c r="M133" s="215"/>
      <c r="N133" s="216"/>
    </row>
    <row r="134" spans="1:14" ht="27" customHeight="1" thickBot="1">
      <c r="A134" s="213"/>
      <c r="B134" s="13" t="s">
        <v>40</v>
      </c>
      <c r="C134" s="14" t="s">
        <v>40</v>
      </c>
      <c r="D134" s="14" t="s">
        <v>40</v>
      </c>
      <c r="E134" s="14" t="s">
        <v>40</v>
      </c>
      <c r="F134" s="14" t="s">
        <v>40</v>
      </c>
      <c r="G134" s="14" t="s">
        <v>40</v>
      </c>
      <c r="H134" s="14" t="s">
        <v>41</v>
      </c>
      <c r="I134" s="14" t="s">
        <v>8</v>
      </c>
      <c r="J134" s="14" t="s">
        <v>42</v>
      </c>
      <c r="K134" s="14" t="s">
        <v>10</v>
      </c>
      <c r="L134" s="14" t="s">
        <v>11</v>
      </c>
      <c r="M134" s="14" t="s">
        <v>12</v>
      </c>
      <c r="N134" s="15" t="s">
        <v>13</v>
      </c>
    </row>
    <row r="135" spans="1:14" ht="48.95" customHeight="1">
      <c r="A135" s="16" t="s">
        <v>26</v>
      </c>
      <c r="B135" s="17">
        <v>5</v>
      </c>
      <c r="C135" s="18">
        <v>13</v>
      </c>
      <c r="D135" s="18">
        <v>19</v>
      </c>
      <c r="E135" s="18">
        <v>34</v>
      </c>
      <c r="F135" s="18">
        <v>13</v>
      </c>
      <c r="G135" s="18">
        <v>84</v>
      </c>
      <c r="H135" s="18">
        <v>18</v>
      </c>
      <c r="I135" s="19">
        <v>3.4404761904761911</v>
      </c>
      <c r="J135" s="19">
        <v>1.1123749744414544</v>
      </c>
      <c r="K135" s="18">
        <v>4</v>
      </c>
      <c r="L135" s="18">
        <v>4</v>
      </c>
      <c r="M135" s="19">
        <v>3</v>
      </c>
      <c r="N135" s="20">
        <v>4</v>
      </c>
    </row>
    <row r="136" spans="1:14" ht="48.95" customHeight="1">
      <c r="A136" s="21" t="s">
        <v>27</v>
      </c>
      <c r="B136" s="22">
        <v>8</v>
      </c>
      <c r="C136" s="23">
        <v>19</v>
      </c>
      <c r="D136" s="23">
        <v>26</v>
      </c>
      <c r="E136" s="23">
        <v>25</v>
      </c>
      <c r="F136" s="23">
        <v>6</v>
      </c>
      <c r="G136" s="23">
        <v>84</v>
      </c>
      <c r="H136" s="23">
        <v>18</v>
      </c>
      <c r="I136" s="24">
        <v>3.0238095238095237</v>
      </c>
      <c r="J136" s="24">
        <v>1.0973812253010091</v>
      </c>
      <c r="K136" s="23">
        <v>3</v>
      </c>
      <c r="L136" s="23">
        <v>3</v>
      </c>
      <c r="M136" s="24">
        <v>2</v>
      </c>
      <c r="N136" s="25">
        <v>4</v>
      </c>
    </row>
    <row r="137" spans="1:14" ht="102" customHeight="1">
      <c r="A137" s="21" t="s">
        <v>28</v>
      </c>
      <c r="B137" s="22">
        <v>25</v>
      </c>
      <c r="C137" s="23">
        <v>26</v>
      </c>
      <c r="D137" s="23">
        <v>24</v>
      </c>
      <c r="E137" s="23">
        <v>13</v>
      </c>
      <c r="F137" s="23">
        <v>2</v>
      </c>
      <c r="G137" s="23">
        <v>90</v>
      </c>
      <c r="H137" s="23">
        <v>12</v>
      </c>
      <c r="I137" s="24">
        <v>2.3444444444444446</v>
      </c>
      <c r="J137" s="24">
        <v>1.1032241932057179</v>
      </c>
      <c r="K137" s="23">
        <v>2</v>
      </c>
      <c r="L137" s="23">
        <v>2</v>
      </c>
      <c r="M137" s="24">
        <v>1</v>
      </c>
      <c r="N137" s="25">
        <v>3</v>
      </c>
    </row>
    <row r="138" spans="1:14" ht="35.1" customHeight="1">
      <c r="A138" s="21" t="s">
        <v>84</v>
      </c>
      <c r="B138" s="22">
        <v>9</v>
      </c>
      <c r="C138" s="23">
        <v>21</v>
      </c>
      <c r="D138" s="23">
        <v>25</v>
      </c>
      <c r="E138" s="23">
        <v>35</v>
      </c>
      <c r="F138" s="23">
        <v>3</v>
      </c>
      <c r="G138" s="23">
        <v>93</v>
      </c>
      <c r="H138" s="23">
        <v>9</v>
      </c>
      <c r="I138" s="24">
        <v>3.0215053763440864</v>
      </c>
      <c r="J138" s="24">
        <v>1.0629991883474335</v>
      </c>
      <c r="K138" s="23">
        <v>3</v>
      </c>
      <c r="L138" s="23">
        <v>4</v>
      </c>
      <c r="M138" s="24">
        <v>2</v>
      </c>
      <c r="N138" s="25">
        <v>4</v>
      </c>
    </row>
    <row r="139" spans="1:14" ht="35.1" customHeight="1">
      <c r="A139" s="21" t="s">
        <v>85</v>
      </c>
      <c r="B139" s="22">
        <v>13</v>
      </c>
      <c r="C139" s="23">
        <v>14</v>
      </c>
      <c r="D139" s="23">
        <v>26</v>
      </c>
      <c r="E139" s="23">
        <v>21</v>
      </c>
      <c r="F139" s="23">
        <v>11</v>
      </c>
      <c r="G139" s="23">
        <v>85</v>
      </c>
      <c r="H139" s="23">
        <v>17</v>
      </c>
      <c r="I139" s="24">
        <v>3.0352941176470596</v>
      </c>
      <c r="J139" s="24">
        <v>1.2483041717955319</v>
      </c>
      <c r="K139" s="23">
        <v>3</v>
      </c>
      <c r="L139" s="23">
        <v>3</v>
      </c>
      <c r="M139" s="24">
        <v>2</v>
      </c>
      <c r="N139" s="25">
        <v>4</v>
      </c>
    </row>
    <row r="140" spans="1:14" ht="60" customHeight="1">
      <c r="A140" s="21" t="s">
        <v>86</v>
      </c>
      <c r="B140" s="22">
        <v>15</v>
      </c>
      <c r="C140" s="23">
        <v>19</v>
      </c>
      <c r="D140" s="23">
        <v>28</v>
      </c>
      <c r="E140" s="23">
        <v>16</v>
      </c>
      <c r="F140" s="23">
        <v>3</v>
      </c>
      <c r="G140" s="23">
        <v>81</v>
      </c>
      <c r="H140" s="23">
        <v>21</v>
      </c>
      <c r="I140" s="24">
        <v>2.6666666666666674</v>
      </c>
      <c r="J140" s="24">
        <v>1.106797181058933</v>
      </c>
      <c r="K140" s="23">
        <v>3</v>
      </c>
      <c r="L140" s="23">
        <v>3</v>
      </c>
      <c r="M140" s="24">
        <v>2</v>
      </c>
      <c r="N140" s="25">
        <v>3</v>
      </c>
    </row>
    <row r="141" spans="1:14" ht="60" customHeight="1">
      <c r="A141" s="21" t="s">
        <v>87</v>
      </c>
      <c r="B141" s="22">
        <v>24</v>
      </c>
      <c r="C141" s="23">
        <v>25</v>
      </c>
      <c r="D141" s="23">
        <v>18</v>
      </c>
      <c r="E141" s="23">
        <v>20</v>
      </c>
      <c r="F141" s="23">
        <v>6</v>
      </c>
      <c r="G141" s="23">
        <v>93</v>
      </c>
      <c r="H141" s="23">
        <v>9</v>
      </c>
      <c r="I141" s="24">
        <v>2.5591397849462361</v>
      </c>
      <c r="J141" s="24">
        <v>1.263727798079588</v>
      </c>
      <c r="K141" s="23">
        <v>2</v>
      </c>
      <c r="L141" s="23">
        <v>2</v>
      </c>
      <c r="M141" s="24">
        <v>1</v>
      </c>
      <c r="N141" s="25">
        <v>4</v>
      </c>
    </row>
    <row r="142" spans="1:14" ht="48.95" customHeight="1">
      <c r="A142" s="21" t="s">
        <v>88</v>
      </c>
      <c r="B142" s="22">
        <v>29</v>
      </c>
      <c r="C142" s="23">
        <v>15</v>
      </c>
      <c r="D142" s="23">
        <v>20</v>
      </c>
      <c r="E142" s="23">
        <v>17</v>
      </c>
      <c r="F142" s="23">
        <v>8</v>
      </c>
      <c r="G142" s="23">
        <v>89</v>
      </c>
      <c r="H142" s="23">
        <v>13</v>
      </c>
      <c r="I142" s="24">
        <v>2.5505617977528092</v>
      </c>
      <c r="J142" s="24">
        <v>1.3568951520010688</v>
      </c>
      <c r="K142" s="23">
        <v>3</v>
      </c>
      <c r="L142" s="23">
        <v>1</v>
      </c>
      <c r="M142" s="24">
        <v>1</v>
      </c>
      <c r="N142" s="25">
        <v>4</v>
      </c>
    </row>
    <row r="143" spans="1:14" ht="81" customHeight="1">
      <c r="A143" s="21" t="s">
        <v>29</v>
      </c>
      <c r="B143" s="22">
        <v>5</v>
      </c>
      <c r="C143" s="23">
        <v>8</v>
      </c>
      <c r="D143" s="23">
        <v>10</v>
      </c>
      <c r="E143" s="23">
        <v>34</v>
      </c>
      <c r="F143" s="23">
        <v>34</v>
      </c>
      <c r="G143" s="23">
        <v>91</v>
      </c>
      <c r="H143" s="23">
        <v>11</v>
      </c>
      <c r="I143" s="24">
        <v>3.923076923076922</v>
      </c>
      <c r="J143" s="24">
        <v>1.1569189852628134</v>
      </c>
      <c r="K143" s="23">
        <v>4</v>
      </c>
      <c r="L143" s="23">
        <v>4</v>
      </c>
      <c r="M143" s="24">
        <v>3</v>
      </c>
      <c r="N143" s="25">
        <v>5</v>
      </c>
    </row>
    <row r="144" spans="1:14" ht="60" customHeight="1">
      <c r="A144" s="21" t="s">
        <v>30</v>
      </c>
      <c r="B144" s="22">
        <v>7</v>
      </c>
      <c r="C144" s="23">
        <v>10</v>
      </c>
      <c r="D144" s="23">
        <v>18</v>
      </c>
      <c r="E144" s="23">
        <v>36</v>
      </c>
      <c r="F144" s="23">
        <v>18</v>
      </c>
      <c r="G144" s="23">
        <v>89</v>
      </c>
      <c r="H144" s="23">
        <v>13</v>
      </c>
      <c r="I144" s="24">
        <v>3.5393258426966292</v>
      </c>
      <c r="J144" s="24">
        <v>1.1682949870263628</v>
      </c>
      <c r="K144" s="23">
        <v>4</v>
      </c>
      <c r="L144" s="23">
        <v>4</v>
      </c>
      <c r="M144" s="24">
        <v>3</v>
      </c>
      <c r="N144" s="25">
        <v>4</v>
      </c>
    </row>
    <row r="145" spans="1:14" ht="48.95" customHeight="1">
      <c r="A145" s="21" t="s">
        <v>31</v>
      </c>
      <c r="B145" s="22">
        <v>3</v>
      </c>
      <c r="C145" s="23">
        <v>4</v>
      </c>
      <c r="D145" s="23">
        <v>9</v>
      </c>
      <c r="E145" s="23">
        <v>39</v>
      </c>
      <c r="F145" s="23">
        <v>35</v>
      </c>
      <c r="G145" s="23">
        <v>90</v>
      </c>
      <c r="H145" s="23">
        <v>12</v>
      </c>
      <c r="I145" s="24">
        <v>4.0999999999999996</v>
      </c>
      <c r="J145" s="24">
        <v>0.98357294103542647</v>
      </c>
      <c r="K145" s="23">
        <v>4</v>
      </c>
      <c r="L145" s="23">
        <v>4</v>
      </c>
      <c r="M145" s="24">
        <v>4</v>
      </c>
      <c r="N145" s="25">
        <v>5</v>
      </c>
    </row>
    <row r="146" spans="1:14" ht="35.1" customHeight="1" thickBot="1">
      <c r="A146" s="26" t="s">
        <v>32</v>
      </c>
      <c r="B146" s="27">
        <v>5</v>
      </c>
      <c r="C146" s="28">
        <v>4</v>
      </c>
      <c r="D146" s="28">
        <v>10</v>
      </c>
      <c r="E146" s="28">
        <v>33</v>
      </c>
      <c r="F146" s="28">
        <v>27</v>
      </c>
      <c r="G146" s="28">
        <v>79</v>
      </c>
      <c r="H146" s="28">
        <v>23</v>
      </c>
      <c r="I146" s="29">
        <v>3.9240506329113933</v>
      </c>
      <c r="J146" s="29">
        <v>1.1182879760613722</v>
      </c>
      <c r="K146" s="28">
        <v>4</v>
      </c>
      <c r="L146" s="28">
        <v>4</v>
      </c>
      <c r="M146" s="29">
        <v>4</v>
      </c>
      <c r="N146" s="30">
        <v>5</v>
      </c>
    </row>
    <row r="149" spans="1:14" ht="16.5">
      <c r="A149" s="10" t="s">
        <v>78</v>
      </c>
    </row>
    <row r="151" spans="1:14" ht="18" customHeight="1" thickBot="1">
      <c r="A151" s="217" t="s">
        <v>89</v>
      </c>
      <c r="B151" s="218"/>
      <c r="C151" s="218"/>
      <c r="D151" s="218"/>
      <c r="E151" s="218"/>
      <c r="F151" s="218"/>
    </row>
    <row r="152" spans="1:14" ht="27" customHeight="1" thickBot="1">
      <c r="A152" s="211" t="s">
        <v>33</v>
      </c>
      <c r="B152" s="212"/>
      <c r="C152" s="31" t="s">
        <v>50</v>
      </c>
      <c r="D152" s="32" t="s">
        <v>51</v>
      </c>
      <c r="E152" s="32" t="s">
        <v>52</v>
      </c>
      <c r="F152" s="33" t="s">
        <v>53</v>
      </c>
    </row>
    <row r="153" spans="1:14" ht="15.95" customHeight="1">
      <c r="A153" s="219" t="s">
        <v>54</v>
      </c>
      <c r="B153" s="34" t="s">
        <v>18</v>
      </c>
      <c r="C153" s="17">
        <v>24</v>
      </c>
      <c r="D153" s="35">
        <v>23.529411764705884</v>
      </c>
      <c r="E153" s="35">
        <v>24.489795918367346</v>
      </c>
      <c r="F153" s="36">
        <v>24.489795918367346</v>
      </c>
    </row>
    <row r="154" spans="1:14" ht="15.95" customHeight="1">
      <c r="A154" s="220"/>
      <c r="B154" s="37" t="s">
        <v>19</v>
      </c>
      <c r="C154" s="22">
        <v>74</v>
      </c>
      <c r="D154" s="38">
        <v>72.549019607843135</v>
      </c>
      <c r="E154" s="38">
        <v>75.510204081632651</v>
      </c>
      <c r="F154" s="39">
        <v>100</v>
      </c>
    </row>
    <row r="155" spans="1:14" ht="15.95" customHeight="1">
      <c r="A155" s="220"/>
      <c r="B155" s="37" t="s">
        <v>39</v>
      </c>
      <c r="C155" s="22">
        <v>98</v>
      </c>
      <c r="D155" s="38">
        <v>96.078431372549019</v>
      </c>
      <c r="E155" s="38">
        <v>100</v>
      </c>
      <c r="F155" s="40"/>
    </row>
    <row r="156" spans="1:14" ht="15.95" customHeight="1">
      <c r="A156" s="41" t="s">
        <v>41</v>
      </c>
      <c r="B156" s="37" t="s">
        <v>138</v>
      </c>
      <c r="C156" s="22">
        <v>4</v>
      </c>
      <c r="D156" s="38">
        <v>3.9215686274509802</v>
      </c>
      <c r="E156" s="42"/>
      <c r="F156" s="40"/>
    </row>
    <row r="157" spans="1:14" ht="15.95" customHeight="1" thickBot="1">
      <c r="A157" s="221" t="s">
        <v>39</v>
      </c>
      <c r="B157" s="222"/>
      <c r="C157" s="27">
        <v>102</v>
      </c>
      <c r="D157" s="43">
        <v>100</v>
      </c>
      <c r="E157" s="44"/>
      <c r="F157" s="45"/>
    </row>
    <row r="160" spans="1:14" ht="16.5">
      <c r="A160" s="10" t="s">
        <v>48</v>
      </c>
    </row>
    <row r="162" spans="1:14" ht="15.95" customHeight="1" thickBot="1">
      <c r="A162" s="211" t="s">
        <v>33</v>
      </c>
      <c r="B162" s="11" t="s">
        <v>34</v>
      </c>
      <c r="C162" s="12" t="s">
        <v>35</v>
      </c>
      <c r="D162" s="12" t="s">
        <v>36</v>
      </c>
      <c r="E162" s="12" t="s">
        <v>37</v>
      </c>
      <c r="F162" s="12" t="s">
        <v>38</v>
      </c>
      <c r="G162" s="214" t="s">
        <v>39</v>
      </c>
      <c r="H162" s="215"/>
      <c r="I162" s="215"/>
      <c r="J162" s="215"/>
      <c r="K162" s="215"/>
      <c r="L162" s="215"/>
      <c r="M162" s="215"/>
      <c r="N162" s="216"/>
    </row>
    <row r="163" spans="1:14" ht="27" customHeight="1" thickBot="1">
      <c r="A163" s="213"/>
      <c r="B163" s="13" t="s">
        <v>40</v>
      </c>
      <c r="C163" s="14" t="s">
        <v>40</v>
      </c>
      <c r="D163" s="14" t="s">
        <v>40</v>
      </c>
      <c r="E163" s="14" t="s">
        <v>40</v>
      </c>
      <c r="F163" s="14" t="s">
        <v>40</v>
      </c>
      <c r="G163" s="14" t="s">
        <v>40</v>
      </c>
      <c r="H163" s="14" t="s">
        <v>41</v>
      </c>
      <c r="I163" s="14" t="s">
        <v>8</v>
      </c>
      <c r="J163" s="14" t="s">
        <v>42</v>
      </c>
      <c r="K163" s="14" t="s">
        <v>10</v>
      </c>
      <c r="L163" s="14" t="s">
        <v>11</v>
      </c>
      <c r="M163" s="14" t="s">
        <v>12</v>
      </c>
      <c r="N163" s="15" t="s">
        <v>13</v>
      </c>
    </row>
    <row r="164" spans="1:14" ht="48.95" customHeight="1" thickBot="1">
      <c r="A164" s="47" t="s">
        <v>90</v>
      </c>
      <c r="B164" s="48">
        <v>5</v>
      </c>
      <c r="C164" s="49">
        <v>4</v>
      </c>
      <c r="D164" s="49">
        <v>8</v>
      </c>
      <c r="E164" s="49">
        <v>5</v>
      </c>
      <c r="F164" s="49">
        <v>2</v>
      </c>
      <c r="G164" s="49">
        <v>24</v>
      </c>
      <c r="H164" s="49">
        <v>78</v>
      </c>
      <c r="I164" s="50">
        <v>2.7916666666666665</v>
      </c>
      <c r="J164" s="50">
        <v>1.2503622663458176</v>
      </c>
      <c r="K164" s="49">
        <v>3</v>
      </c>
      <c r="L164" s="49">
        <v>3</v>
      </c>
      <c r="M164" s="50">
        <v>2</v>
      </c>
      <c r="N164" s="51">
        <v>4</v>
      </c>
    </row>
    <row r="166" spans="1:14" ht="13.5">
      <c r="A166" s="52" t="s">
        <v>91</v>
      </c>
    </row>
    <row r="167" spans="1:14" ht="13.5">
      <c r="A167" s="52" t="s">
        <v>81</v>
      </c>
    </row>
    <row r="170" spans="1:14" ht="16.5">
      <c r="A170" s="10" t="s">
        <v>78</v>
      </c>
    </row>
    <row r="173" spans="1:14" ht="16.5">
      <c r="A173" s="10" t="s">
        <v>49</v>
      </c>
    </row>
    <row r="175" spans="1:14" ht="18" customHeight="1" thickBot="1">
      <c r="A175" s="217" t="s">
        <v>92</v>
      </c>
      <c r="B175" s="218"/>
      <c r="C175" s="218"/>
      <c r="D175" s="218"/>
      <c r="E175" s="218"/>
      <c r="F175" s="218"/>
    </row>
    <row r="176" spans="1:14" ht="27" customHeight="1" thickBot="1">
      <c r="A176" s="211" t="s">
        <v>33</v>
      </c>
      <c r="B176" s="212"/>
      <c r="C176" s="31" t="s">
        <v>50</v>
      </c>
      <c r="D176" s="32" t="s">
        <v>51</v>
      </c>
      <c r="E176" s="32" t="s">
        <v>52</v>
      </c>
      <c r="F176" s="33" t="s">
        <v>53</v>
      </c>
    </row>
    <row r="177" spans="1:6" ht="24.95" customHeight="1" thickBot="1">
      <c r="A177" s="223" t="s">
        <v>54</v>
      </c>
      <c r="B177" s="34" t="s">
        <v>93</v>
      </c>
      <c r="C177" s="17">
        <v>28</v>
      </c>
      <c r="D177" s="35">
        <v>27.450980392156861</v>
      </c>
      <c r="E177" s="35">
        <v>27.450980392156861</v>
      </c>
      <c r="F177" s="36">
        <v>27.450980392156861</v>
      </c>
    </row>
    <row r="178" spans="1:6" ht="24.95" customHeight="1">
      <c r="A178" s="220"/>
      <c r="B178" s="37" t="s">
        <v>94</v>
      </c>
      <c r="C178" s="22">
        <v>14</v>
      </c>
      <c r="D178" s="38">
        <v>13.725490196078431</v>
      </c>
      <c r="E178" s="38">
        <v>13.725490196078431</v>
      </c>
      <c r="F178" s="39">
        <v>41.176470588235297</v>
      </c>
    </row>
    <row r="179" spans="1:6" ht="24.95" customHeight="1">
      <c r="A179" s="220"/>
      <c r="B179" s="37" t="s">
        <v>95</v>
      </c>
      <c r="C179" s="22">
        <v>15</v>
      </c>
      <c r="D179" s="38">
        <v>14.705882352941176</v>
      </c>
      <c r="E179" s="38">
        <v>14.705882352941176</v>
      </c>
      <c r="F179" s="39">
        <v>55.882352941176471</v>
      </c>
    </row>
    <row r="180" spans="1:6" ht="24.95" customHeight="1">
      <c r="A180" s="220"/>
      <c r="B180" s="37" t="s">
        <v>96</v>
      </c>
      <c r="C180" s="22">
        <v>36</v>
      </c>
      <c r="D180" s="38">
        <v>35.294117647058826</v>
      </c>
      <c r="E180" s="38">
        <v>35.294117647058826</v>
      </c>
      <c r="F180" s="39">
        <v>91.17647058823529</v>
      </c>
    </row>
    <row r="181" spans="1:6" ht="24.95" customHeight="1">
      <c r="A181" s="220"/>
      <c r="B181" s="37" t="s">
        <v>97</v>
      </c>
      <c r="C181" s="22">
        <v>9</v>
      </c>
      <c r="D181" s="38">
        <v>8.8235294117647065</v>
      </c>
      <c r="E181" s="38">
        <v>8.8235294117647065</v>
      </c>
      <c r="F181" s="39">
        <v>100</v>
      </c>
    </row>
    <row r="182" spans="1:6" ht="15.95" customHeight="1" thickBot="1">
      <c r="A182" s="224"/>
      <c r="B182" s="46" t="s">
        <v>39</v>
      </c>
      <c r="C182" s="27">
        <v>102</v>
      </c>
      <c r="D182" s="43">
        <v>100</v>
      </c>
      <c r="E182" s="43">
        <v>100</v>
      </c>
      <c r="F182" s="45"/>
    </row>
    <row r="184" spans="1:6" ht="18" customHeight="1" thickBot="1">
      <c r="A184" s="217" t="s">
        <v>98</v>
      </c>
      <c r="B184" s="218"/>
      <c r="C184" s="218"/>
      <c r="D184" s="218"/>
      <c r="E184" s="218"/>
      <c r="F184" s="218"/>
    </row>
    <row r="185" spans="1:6" ht="27" customHeight="1" thickBot="1">
      <c r="A185" s="211" t="s">
        <v>33</v>
      </c>
      <c r="B185" s="212"/>
      <c r="C185" s="31" t="s">
        <v>50</v>
      </c>
      <c r="D185" s="32" t="s">
        <v>51</v>
      </c>
      <c r="E185" s="32" t="s">
        <v>52</v>
      </c>
      <c r="F185" s="33" t="s">
        <v>53</v>
      </c>
    </row>
    <row r="186" spans="1:6" ht="15.95" customHeight="1" thickBot="1">
      <c r="A186" s="223" t="s">
        <v>54</v>
      </c>
      <c r="B186" s="34" t="s">
        <v>99</v>
      </c>
      <c r="C186" s="17">
        <v>61</v>
      </c>
      <c r="D186" s="35">
        <v>59.803921568627452</v>
      </c>
      <c r="E186" s="35">
        <v>59.803921568627452</v>
      </c>
      <c r="F186" s="36">
        <v>59.803921568627452</v>
      </c>
    </row>
    <row r="187" spans="1:6" ht="15.95" customHeight="1">
      <c r="A187" s="220"/>
      <c r="B187" s="37" t="s">
        <v>100</v>
      </c>
      <c r="C187" s="22">
        <v>41</v>
      </c>
      <c r="D187" s="38">
        <v>40.196078431372548</v>
      </c>
      <c r="E187" s="38">
        <v>40.196078431372548</v>
      </c>
      <c r="F187" s="39">
        <v>100</v>
      </c>
    </row>
    <row r="188" spans="1:6" ht="15.95" customHeight="1" thickBot="1">
      <c r="A188" s="224"/>
      <c r="B188" s="46" t="s">
        <v>39</v>
      </c>
      <c r="C188" s="27">
        <v>102</v>
      </c>
      <c r="D188" s="43">
        <v>100</v>
      </c>
      <c r="E188" s="43">
        <v>100</v>
      </c>
      <c r="F188" s="45"/>
    </row>
    <row r="190" spans="1:6" ht="18" customHeight="1" thickBot="1">
      <c r="A190" s="217" t="s">
        <v>101</v>
      </c>
      <c r="B190" s="218"/>
      <c r="C190" s="218"/>
      <c r="D190" s="218"/>
      <c r="E190" s="218"/>
      <c r="F190" s="218"/>
    </row>
    <row r="191" spans="1:6" ht="27" customHeight="1" thickBot="1">
      <c r="A191" s="211" t="s">
        <v>33</v>
      </c>
      <c r="B191" s="212"/>
      <c r="C191" s="31" t="s">
        <v>50</v>
      </c>
      <c r="D191" s="32" t="s">
        <v>51</v>
      </c>
      <c r="E191" s="32" t="s">
        <v>52</v>
      </c>
      <c r="F191" s="33" t="s">
        <v>53</v>
      </c>
    </row>
    <row r="192" spans="1:6" ht="15.95" customHeight="1" thickBot="1">
      <c r="A192" s="223" t="s">
        <v>54</v>
      </c>
      <c r="B192" s="34" t="s">
        <v>33</v>
      </c>
      <c r="C192" s="17">
        <v>68</v>
      </c>
      <c r="D192" s="35">
        <v>66.666666666666671</v>
      </c>
      <c r="E192" s="35">
        <v>66.666666666666671</v>
      </c>
      <c r="F192" s="36">
        <v>66.666666666666671</v>
      </c>
    </row>
    <row r="193" spans="1:6" ht="144.94999999999999" customHeight="1">
      <c r="A193" s="220"/>
      <c r="B193" s="37" t="s">
        <v>102</v>
      </c>
      <c r="C193" s="22">
        <v>1</v>
      </c>
      <c r="D193" s="38">
        <v>0.98039215686274506</v>
      </c>
      <c r="E193" s="38">
        <v>0.98039215686274506</v>
      </c>
      <c r="F193" s="39">
        <v>67.647058823529406</v>
      </c>
    </row>
    <row r="194" spans="1:6" ht="92.1" customHeight="1">
      <c r="A194" s="220"/>
      <c r="B194" s="37" t="s">
        <v>103</v>
      </c>
      <c r="C194" s="22">
        <v>1</v>
      </c>
      <c r="D194" s="38">
        <v>0.98039215686274506</v>
      </c>
      <c r="E194" s="38">
        <v>0.98039215686274506</v>
      </c>
      <c r="F194" s="39">
        <v>68.627450980392155</v>
      </c>
    </row>
    <row r="195" spans="1:6" ht="48.95" customHeight="1">
      <c r="A195" s="220"/>
      <c r="B195" s="37" t="s">
        <v>104</v>
      </c>
      <c r="C195" s="22">
        <v>1</v>
      </c>
      <c r="D195" s="38">
        <v>0.98039215686274506</v>
      </c>
      <c r="E195" s="38">
        <v>0.98039215686274506</v>
      </c>
      <c r="F195" s="39">
        <v>69.607843137254903</v>
      </c>
    </row>
    <row r="196" spans="1:6" ht="156" customHeight="1">
      <c r="A196" s="220"/>
      <c r="B196" s="37" t="s">
        <v>105</v>
      </c>
      <c r="C196" s="22">
        <v>1</v>
      </c>
      <c r="D196" s="38">
        <v>0.98039215686274506</v>
      </c>
      <c r="E196" s="38">
        <v>0.98039215686274506</v>
      </c>
      <c r="F196" s="39">
        <v>70.588235294117652</v>
      </c>
    </row>
    <row r="197" spans="1:6" ht="409.6" customHeight="1">
      <c r="A197" s="220"/>
      <c r="B197" s="37" t="s">
        <v>106</v>
      </c>
      <c r="C197" s="22">
        <v>1</v>
      </c>
      <c r="D197" s="38">
        <v>0.98039215686274506</v>
      </c>
      <c r="E197" s="38">
        <v>0.98039215686274506</v>
      </c>
      <c r="F197" s="39">
        <v>71.568627450980387</v>
      </c>
    </row>
    <row r="198" spans="1:6" ht="336.95" customHeight="1">
      <c r="A198" s="220"/>
      <c r="B198" s="37" t="s">
        <v>107</v>
      </c>
      <c r="C198" s="22">
        <v>1</v>
      </c>
      <c r="D198" s="38">
        <v>0.98039215686274506</v>
      </c>
      <c r="E198" s="38">
        <v>0.98039215686274506</v>
      </c>
      <c r="F198" s="39">
        <v>72.549019607843135</v>
      </c>
    </row>
    <row r="199" spans="1:6" ht="113.1" customHeight="1">
      <c r="A199" s="220"/>
      <c r="B199" s="37" t="s">
        <v>108</v>
      </c>
      <c r="C199" s="22">
        <v>1</v>
      </c>
      <c r="D199" s="38">
        <v>0.98039215686274506</v>
      </c>
      <c r="E199" s="38">
        <v>0.98039215686274506</v>
      </c>
      <c r="F199" s="39">
        <v>73.529411764705884</v>
      </c>
    </row>
    <row r="200" spans="1:6" ht="409.6" customHeight="1">
      <c r="A200" s="220"/>
      <c r="B200" s="37" t="s">
        <v>109</v>
      </c>
      <c r="C200" s="22">
        <v>1</v>
      </c>
      <c r="D200" s="38">
        <v>0.98039215686274506</v>
      </c>
      <c r="E200" s="38">
        <v>0.98039215686274506</v>
      </c>
      <c r="F200" s="39">
        <v>74.509803921568633</v>
      </c>
    </row>
    <row r="201" spans="1:6" ht="69.95" customHeight="1">
      <c r="A201" s="220"/>
      <c r="B201" s="37" t="s">
        <v>110</v>
      </c>
      <c r="C201" s="22">
        <v>1</v>
      </c>
      <c r="D201" s="38">
        <v>0.98039215686274506</v>
      </c>
      <c r="E201" s="38">
        <v>0.98039215686274506</v>
      </c>
      <c r="F201" s="39">
        <v>75.490196078431367</v>
      </c>
    </row>
    <row r="202" spans="1:6" ht="123.95" customHeight="1">
      <c r="A202" s="220"/>
      <c r="B202" s="37" t="s">
        <v>111</v>
      </c>
      <c r="C202" s="22">
        <v>1</v>
      </c>
      <c r="D202" s="38">
        <v>0.98039215686274506</v>
      </c>
      <c r="E202" s="38">
        <v>0.98039215686274506</v>
      </c>
      <c r="F202" s="39">
        <v>76.470588235294116</v>
      </c>
    </row>
    <row r="203" spans="1:6" ht="135" customHeight="1">
      <c r="A203" s="220"/>
      <c r="B203" s="37" t="s">
        <v>112</v>
      </c>
      <c r="C203" s="22">
        <v>1</v>
      </c>
      <c r="D203" s="38">
        <v>0.98039215686274506</v>
      </c>
      <c r="E203" s="38">
        <v>0.98039215686274506</v>
      </c>
      <c r="F203" s="39">
        <v>77.450980392156865</v>
      </c>
    </row>
    <row r="204" spans="1:6" ht="113.1" customHeight="1">
      <c r="A204" s="220"/>
      <c r="B204" s="37" t="s">
        <v>113</v>
      </c>
      <c r="C204" s="22">
        <v>1</v>
      </c>
      <c r="D204" s="38">
        <v>0.98039215686274506</v>
      </c>
      <c r="E204" s="38">
        <v>0.98039215686274506</v>
      </c>
      <c r="F204" s="39">
        <v>78.431372549019613</v>
      </c>
    </row>
    <row r="205" spans="1:6" ht="24.95" customHeight="1">
      <c r="A205" s="220"/>
      <c r="B205" s="37" t="s">
        <v>114</v>
      </c>
      <c r="C205" s="22">
        <v>1</v>
      </c>
      <c r="D205" s="38">
        <v>0.98039215686274506</v>
      </c>
      <c r="E205" s="38">
        <v>0.98039215686274506</v>
      </c>
      <c r="F205" s="39">
        <v>79.411764705882348</v>
      </c>
    </row>
    <row r="206" spans="1:6" ht="92.1" customHeight="1">
      <c r="A206" s="220"/>
      <c r="B206" s="37" t="s">
        <v>115</v>
      </c>
      <c r="C206" s="22">
        <v>1</v>
      </c>
      <c r="D206" s="38">
        <v>0.98039215686274506</v>
      </c>
      <c r="E206" s="38">
        <v>0.98039215686274506</v>
      </c>
      <c r="F206" s="39">
        <v>80.392156862745097</v>
      </c>
    </row>
    <row r="207" spans="1:6" ht="35.1" customHeight="1">
      <c r="A207" s="220"/>
      <c r="B207" s="37" t="s">
        <v>116</v>
      </c>
      <c r="C207" s="22">
        <v>1</v>
      </c>
      <c r="D207" s="38">
        <v>0.98039215686274506</v>
      </c>
      <c r="E207" s="38">
        <v>0.98039215686274506</v>
      </c>
      <c r="F207" s="39">
        <v>81.372549019607845</v>
      </c>
    </row>
    <row r="208" spans="1:6" ht="156" customHeight="1">
      <c r="A208" s="220"/>
      <c r="B208" s="37" t="s">
        <v>117</v>
      </c>
      <c r="C208" s="22">
        <v>1</v>
      </c>
      <c r="D208" s="38">
        <v>0.98039215686274506</v>
      </c>
      <c r="E208" s="38">
        <v>0.98039215686274506</v>
      </c>
      <c r="F208" s="39">
        <v>82.352941176470594</v>
      </c>
    </row>
    <row r="209" spans="1:6" ht="261.95" customHeight="1">
      <c r="A209" s="220"/>
      <c r="B209" s="37" t="s">
        <v>118</v>
      </c>
      <c r="C209" s="22">
        <v>1</v>
      </c>
      <c r="D209" s="38">
        <v>0.98039215686274506</v>
      </c>
      <c r="E209" s="38">
        <v>0.98039215686274506</v>
      </c>
      <c r="F209" s="39">
        <v>83.333333333333329</v>
      </c>
    </row>
    <row r="210" spans="1:6" ht="48.95" customHeight="1">
      <c r="A210" s="220"/>
      <c r="B210" s="37" t="s">
        <v>119</v>
      </c>
      <c r="C210" s="22">
        <v>1</v>
      </c>
      <c r="D210" s="38">
        <v>0.98039215686274506</v>
      </c>
      <c r="E210" s="38">
        <v>0.98039215686274506</v>
      </c>
      <c r="F210" s="39">
        <v>84.313725490196077</v>
      </c>
    </row>
    <row r="211" spans="1:6" ht="102" customHeight="1">
      <c r="A211" s="220"/>
      <c r="B211" s="37" t="s">
        <v>120</v>
      </c>
      <c r="C211" s="22">
        <v>1</v>
      </c>
      <c r="D211" s="38">
        <v>0.98039215686274506</v>
      </c>
      <c r="E211" s="38">
        <v>0.98039215686274506</v>
      </c>
      <c r="F211" s="39">
        <v>85.294117647058826</v>
      </c>
    </row>
    <row r="212" spans="1:6" ht="198.95" customHeight="1">
      <c r="A212" s="220"/>
      <c r="B212" s="37" t="s">
        <v>121</v>
      </c>
      <c r="C212" s="22">
        <v>1</v>
      </c>
      <c r="D212" s="38">
        <v>0.98039215686274506</v>
      </c>
      <c r="E212" s="38">
        <v>0.98039215686274506</v>
      </c>
      <c r="F212" s="39">
        <v>86.274509803921575</v>
      </c>
    </row>
    <row r="213" spans="1:6" ht="48.95" customHeight="1">
      <c r="A213" s="220"/>
      <c r="B213" s="37" t="s">
        <v>122</v>
      </c>
      <c r="C213" s="22">
        <v>1</v>
      </c>
      <c r="D213" s="38">
        <v>0.98039215686274506</v>
      </c>
      <c r="E213" s="38">
        <v>0.98039215686274506</v>
      </c>
      <c r="F213" s="39">
        <v>87.254901960784309</v>
      </c>
    </row>
    <row r="214" spans="1:6" ht="69.95" customHeight="1">
      <c r="A214" s="220"/>
      <c r="B214" s="37" t="s">
        <v>123</v>
      </c>
      <c r="C214" s="22">
        <v>1</v>
      </c>
      <c r="D214" s="38">
        <v>0.98039215686274506</v>
      </c>
      <c r="E214" s="38">
        <v>0.98039215686274506</v>
      </c>
      <c r="F214" s="39">
        <v>88.235294117647058</v>
      </c>
    </row>
    <row r="215" spans="1:6" ht="24.95" customHeight="1">
      <c r="A215" s="220"/>
      <c r="B215" s="37" t="s">
        <v>124</v>
      </c>
      <c r="C215" s="22">
        <v>1</v>
      </c>
      <c r="D215" s="38">
        <v>0.98039215686274506</v>
      </c>
      <c r="E215" s="38">
        <v>0.98039215686274506</v>
      </c>
      <c r="F215" s="39">
        <v>89.215686274509807</v>
      </c>
    </row>
    <row r="216" spans="1:6" ht="167.1" customHeight="1">
      <c r="A216" s="220"/>
      <c r="B216" s="37" t="s">
        <v>125</v>
      </c>
      <c r="C216" s="22">
        <v>1</v>
      </c>
      <c r="D216" s="38">
        <v>0.98039215686274506</v>
      </c>
      <c r="E216" s="38">
        <v>0.98039215686274506</v>
      </c>
      <c r="F216" s="39">
        <v>90.196078431372555</v>
      </c>
    </row>
    <row r="217" spans="1:6" ht="92.1" customHeight="1">
      <c r="A217" s="220"/>
      <c r="B217" s="37" t="s">
        <v>126</v>
      </c>
      <c r="C217" s="22">
        <v>1</v>
      </c>
      <c r="D217" s="38">
        <v>0.98039215686274506</v>
      </c>
      <c r="E217" s="38">
        <v>0.98039215686274506</v>
      </c>
      <c r="F217" s="39">
        <v>91.17647058823529</v>
      </c>
    </row>
    <row r="218" spans="1:6" ht="81" customHeight="1">
      <c r="A218" s="220"/>
      <c r="B218" s="37" t="s">
        <v>127</v>
      </c>
      <c r="C218" s="22">
        <v>1</v>
      </c>
      <c r="D218" s="38">
        <v>0.98039215686274506</v>
      </c>
      <c r="E218" s="38">
        <v>0.98039215686274506</v>
      </c>
      <c r="F218" s="39">
        <v>92.156862745098039</v>
      </c>
    </row>
    <row r="219" spans="1:6" ht="113.1" customHeight="1">
      <c r="A219" s="220"/>
      <c r="B219" s="37" t="s">
        <v>128</v>
      </c>
      <c r="C219" s="22">
        <v>1</v>
      </c>
      <c r="D219" s="38">
        <v>0.98039215686274506</v>
      </c>
      <c r="E219" s="38">
        <v>0.98039215686274506</v>
      </c>
      <c r="F219" s="39">
        <v>93.137254901960787</v>
      </c>
    </row>
    <row r="220" spans="1:6" ht="135" customHeight="1">
      <c r="A220" s="220"/>
      <c r="B220" s="37" t="s">
        <v>129</v>
      </c>
      <c r="C220" s="22">
        <v>1</v>
      </c>
      <c r="D220" s="38">
        <v>0.98039215686274506</v>
      </c>
      <c r="E220" s="38">
        <v>0.98039215686274506</v>
      </c>
      <c r="F220" s="39">
        <v>94.117647058823536</v>
      </c>
    </row>
    <row r="221" spans="1:6" ht="92.1" customHeight="1">
      <c r="A221" s="220"/>
      <c r="B221" s="37" t="s">
        <v>130</v>
      </c>
      <c r="C221" s="22">
        <v>1</v>
      </c>
      <c r="D221" s="38">
        <v>0.98039215686274506</v>
      </c>
      <c r="E221" s="38">
        <v>0.98039215686274506</v>
      </c>
      <c r="F221" s="39">
        <v>95.098039215686271</v>
      </c>
    </row>
    <row r="222" spans="1:6" ht="144.94999999999999" customHeight="1">
      <c r="A222" s="220"/>
      <c r="B222" s="37" t="s">
        <v>131</v>
      </c>
      <c r="C222" s="22">
        <v>1</v>
      </c>
      <c r="D222" s="38">
        <v>0.98039215686274506</v>
      </c>
      <c r="E222" s="38">
        <v>0.98039215686274506</v>
      </c>
      <c r="F222" s="39">
        <v>96.078431372549019</v>
      </c>
    </row>
    <row r="223" spans="1:6" ht="60" customHeight="1">
      <c r="A223" s="220"/>
      <c r="B223" s="37" t="s">
        <v>132</v>
      </c>
      <c r="C223" s="22">
        <v>1</v>
      </c>
      <c r="D223" s="38">
        <v>0.98039215686274506</v>
      </c>
      <c r="E223" s="38">
        <v>0.98039215686274506</v>
      </c>
      <c r="F223" s="39">
        <v>97.058823529411768</v>
      </c>
    </row>
    <row r="224" spans="1:6" ht="261.95" customHeight="1">
      <c r="A224" s="220"/>
      <c r="B224" s="37" t="s">
        <v>133</v>
      </c>
      <c r="C224" s="22">
        <v>1</v>
      </c>
      <c r="D224" s="38">
        <v>0.98039215686274506</v>
      </c>
      <c r="E224" s="38">
        <v>0.98039215686274506</v>
      </c>
      <c r="F224" s="39">
        <v>98.039215686274517</v>
      </c>
    </row>
    <row r="225" spans="1:15" ht="81" customHeight="1">
      <c r="A225" s="220"/>
      <c r="B225" s="37" t="s">
        <v>134</v>
      </c>
      <c r="C225" s="22">
        <v>1</v>
      </c>
      <c r="D225" s="38">
        <v>0.98039215686274506</v>
      </c>
      <c r="E225" s="38">
        <v>0.98039215686274506</v>
      </c>
      <c r="F225" s="39">
        <v>99.019607843137251</v>
      </c>
    </row>
    <row r="226" spans="1:15" ht="92.1" customHeight="1">
      <c r="A226" s="220"/>
      <c r="B226" s="37" t="s">
        <v>135</v>
      </c>
      <c r="C226" s="22">
        <v>1</v>
      </c>
      <c r="D226" s="38">
        <v>0.98039215686274506</v>
      </c>
      <c r="E226" s="38">
        <v>0.98039215686274506</v>
      </c>
      <c r="F226" s="39">
        <v>100</v>
      </c>
    </row>
    <row r="227" spans="1:15" ht="15.95" customHeight="1" thickBot="1">
      <c r="A227" s="224"/>
      <c r="B227" s="46" t="s">
        <v>39</v>
      </c>
      <c r="C227" s="27">
        <v>102</v>
      </c>
      <c r="D227" s="43">
        <v>100</v>
      </c>
      <c r="E227" s="43">
        <v>100</v>
      </c>
      <c r="F227" s="45"/>
    </row>
    <row r="229" spans="1:15" ht="13.5">
      <c r="A229" s="52" t="s">
        <v>136</v>
      </c>
    </row>
    <row r="230" spans="1:15" ht="13.5">
      <c r="A230" s="52" t="s">
        <v>137</v>
      </c>
    </row>
    <row r="231" spans="1:15" ht="13.5" thickBot="1"/>
    <row r="232" spans="1:15" ht="13.5" thickBot="1">
      <c r="A232" s="225" t="s">
        <v>33</v>
      </c>
      <c r="B232" s="56" t="s">
        <v>34</v>
      </c>
      <c r="C232" s="57" t="s">
        <v>35</v>
      </c>
      <c r="D232" s="57" t="s">
        <v>36</v>
      </c>
      <c r="E232" s="57" t="s">
        <v>37</v>
      </c>
      <c r="F232" s="57" t="s">
        <v>38</v>
      </c>
      <c r="G232" s="227" t="s">
        <v>39</v>
      </c>
      <c r="H232" s="228"/>
      <c r="I232" s="228"/>
      <c r="J232" s="228"/>
      <c r="K232" s="228"/>
      <c r="L232" s="228"/>
      <c r="M232" s="228"/>
      <c r="N232" s="229"/>
      <c r="O232" s="58"/>
    </row>
    <row r="233" spans="1:15" ht="24.75" thickBot="1">
      <c r="A233" s="226"/>
      <c r="B233" s="59" t="s">
        <v>40</v>
      </c>
      <c r="C233" s="60" t="s">
        <v>40</v>
      </c>
      <c r="D233" s="60" t="s">
        <v>40</v>
      </c>
      <c r="E233" s="60" t="s">
        <v>40</v>
      </c>
      <c r="F233" s="60" t="s">
        <v>40</v>
      </c>
      <c r="G233" s="60" t="s">
        <v>40</v>
      </c>
      <c r="H233" s="60" t="s">
        <v>41</v>
      </c>
      <c r="I233" s="60" t="s">
        <v>8</v>
      </c>
      <c r="J233" s="60" t="s">
        <v>42</v>
      </c>
      <c r="K233" s="60" t="s">
        <v>10</v>
      </c>
      <c r="L233" s="60" t="s">
        <v>11</v>
      </c>
      <c r="M233" s="60" t="s">
        <v>12</v>
      </c>
      <c r="N233" s="61" t="s">
        <v>13</v>
      </c>
      <c r="O233" s="58"/>
    </row>
    <row r="234" spans="1:15" ht="60">
      <c r="A234" s="62" t="s">
        <v>77</v>
      </c>
      <c r="B234" s="63">
        <v>9</v>
      </c>
      <c r="C234" s="64">
        <v>7</v>
      </c>
      <c r="D234" s="64">
        <v>6</v>
      </c>
      <c r="E234" s="64">
        <v>8</v>
      </c>
      <c r="F234" s="64">
        <v>6</v>
      </c>
      <c r="G234" s="64">
        <v>36</v>
      </c>
      <c r="H234" s="64">
        <v>0</v>
      </c>
      <c r="I234" s="65">
        <v>2.8611111111111107</v>
      </c>
      <c r="J234" s="65">
        <v>1.4570572648375468</v>
      </c>
      <c r="K234" s="64">
        <v>3</v>
      </c>
      <c r="L234" s="64">
        <v>1</v>
      </c>
      <c r="M234" s="64">
        <v>1.5</v>
      </c>
      <c r="N234" s="66">
        <v>4</v>
      </c>
      <c r="O234" s="58"/>
    </row>
    <row r="235" spans="1:15" ht="60">
      <c r="A235" s="67" t="s">
        <v>141</v>
      </c>
      <c r="B235" s="68">
        <v>9</v>
      </c>
      <c r="C235" s="69">
        <v>9</v>
      </c>
      <c r="D235" s="69">
        <v>9</v>
      </c>
      <c r="E235" s="69">
        <v>6</v>
      </c>
      <c r="F235" s="69">
        <v>2</v>
      </c>
      <c r="G235" s="69">
        <v>35</v>
      </c>
      <c r="H235" s="69">
        <v>1</v>
      </c>
      <c r="I235" s="70">
        <v>2.5142857142857147</v>
      </c>
      <c r="J235" s="70">
        <v>1.2216533775134073</v>
      </c>
      <c r="K235" s="69">
        <v>2</v>
      </c>
      <c r="L235" s="69">
        <v>1</v>
      </c>
      <c r="M235" s="69">
        <v>1</v>
      </c>
      <c r="N235" s="71">
        <v>3</v>
      </c>
      <c r="O235" s="58"/>
    </row>
    <row r="236" spans="1:15" ht="48">
      <c r="A236" s="67" t="s">
        <v>142</v>
      </c>
      <c r="B236" s="68">
        <v>7</v>
      </c>
      <c r="C236" s="69">
        <v>8</v>
      </c>
      <c r="D236" s="69">
        <v>8</v>
      </c>
      <c r="E236" s="69">
        <v>6</v>
      </c>
      <c r="F236" s="69">
        <v>6</v>
      </c>
      <c r="G236" s="69">
        <v>35</v>
      </c>
      <c r="H236" s="69">
        <v>1</v>
      </c>
      <c r="I236" s="70">
        <v>2.8857142857142857</v>
      </c>
      <c r="J236" s="70">
        <v>1.3884275611053587</v>
      </c>
      <c r="K236" s="69">
        <v>3</v>
      </c>
      <c r="L236" s="69">
        <v>2</v>
      </c>
      <c r="M236" s="69">
        <v>2</v>
      </c>
      <c r="N236" s="71">
        <v>4</v>
      </c>
      <c r="O236" s="58"/>
    </row>
    <row r="237" spans="1:15" ht="36">
      <c r="A237" s="67" t="s">
        <v>25</v>
      </c>
      <c r="B237" s="68">
        <v>3</v>
      </c>
      <c r="C237" s="69">
        <v>7</v>
      </c>
      <c r="D237" s="69">
        <v>9</v>
      </c>
      <c r="E237" s="69">
        <v>10</v>
      </c>
      <c r="F237" s="69">
        <v>5</v>
      </c>
      <c r="G237" s="69">
        <v>34</v>
      </c>
      <c r="H237" s="69">
        <v>2</v>
      </c>
      <c r="I237" s="70">
        <v>3.2058823529411762</v>
      </c>
      <c r="J237" s="70">
        <v>1.2004900959975617</v>
      </c>
      <c r="K237" s="69">
        <v>3</v>
      </c>
      <c r="L237" s="69">
        <v>4</v>
      </c>
      <c r="M237" s="69">
        <v>2</v>
      </c>
      <c r="N237" s="71">
        <v>4</v>
      </c>
      <c r="O237" s="58"/>
    </row>
    <row r="238" spans="1:15" ht="36">
      <c r="A238" s="67" t="s">
        <v>26</v>
      </c>
      <c r="B238" s="68">
        <v>4</v>
      </c>
      <c r="C238" s="69">
        <v>6</v>
      </c>
      <c r="D238" s="69">
        <v>6</v>
      </c>
      <c r="E238" s="69">
        <v>11</v>
      </c>
      <c r="F238" s="69">
        <v>4</v>
      </c>
      <c r="G238" s="69">
        <v>31</v>
      </c>
      <c r="H238" s="69">
        <v>5</v>
      </c>
      <c r="I238" s="70">
        <v>3.1612903225806455</v>
      </c>
      <c r="J238" s="70">
        <v>1.2674587223666205</v>
      </c>
      <c r="K238" s="69">
        <v>3</v>
      </c>
      <c r="L238" s="69">
        <v>4</v>
      </c>
      <c r="M238" s="69">
        <v>2</v>
      </c>
      <c r="N238" s="71">
        <v>4</v>
      </c>
      <c r="O238" s="58"/>
    </row>
    <row r="239" spans="1:15" ht="24">
      <c r="A239" s="67" t="s">
        <v>27</v>
      </c>
      <c r="B239" s="68">
        <v>4</v>
      </c>
      <c r="C239" s="69">
        <v>7</v>
      </c>
      <c r="D239" s="69">
        <v>11</v>
      </c>
      <c r="E239" s="69">
        <v>8</v>
      </c>
      <c r="F239" s="69">
        <v>1</v>
      </c>
      <c r="G239" s="69">
        <v>31</v>
      </c>
      <c r="H239" s="69">
        <v>5</v>
      </c>
      <c r="I239" s="70">
        <v>2.8387096774193554</v>
      </c>
      <c r="J239" s="70">
        <v>1.0676071123014119</v>
      </c>
      <c r="K239" s="69">
        <v>3</v>
      </c>
      <c r="L239" s="69">
        <v>3</v>
      </c>
      <c r="M239" s="69">
        <v>2</v>
      </c>
      <c r="N239" s="71">
        <v>4</v>
      </c>
      <c r="O239" s="58"/>
    </row>
    <row r="240" spans="1:15" ht="60">
      <c r="A240" s="67" t="s">
        <v>28</v>
      </c>
      <c r="B240" s="68">
        <v>14</v>
      </c>
      <c r="C240" s="69">
        <v>7</v>
      </c>
      <c r="D240" s="69">
        <v>6</v>
      </c>
      <c r="E240" s="69">
        <v>4</v>
      </c>
      <c r="F240" s="69">
        <v>1</v>
      </c>
      <c r="G240" s="69">
        <v>32</v>
      </c>
      <c r="H240" s="69">
        <v>4</v>
      </c>
      <c r="I240" s="70">
        <v>2.0937499999999996</v>
      </c>
      <c r="J240" s="70">
        <v>1.2010580013390881</v>
      </c>
      <c r="K240" s="69">
        <v>2</v>
      </c>
      <c r="L240" s="69">
        <v>1</v>
      </c>
      <c r="M240" s="69">
        <v>1</v>
      </c>
      <c r="N240" s="71">
        <v>3</v>
      </c>
      <c r="O240" s="58"/>
    </row>
    <row r="241" spans="1:19" ht="24">
      <c r="A241" s="67" t="s">
        <v>84</v>
      </c>
      <c r="B241" s="68">
        <v>3</v>
      </c>
      <c r="C241" s="69">
        <v>6</v>
      </c>
      <c r="D241" s="69">
        <v>11</v>
      </c>
      <c r="E241" s="69">
        <v>12</v>
      </c>
      <c r="F241" s="69">
        <v>1</v>
      </c>
      <c r="G241" s="69">
        <v>33</v>
      </c>
      <c r="H241" s="69">
        <v>3</v>
      </c>
      <c r="I241" s="70">
        <v>3.060606060606061</v>
      </c>
      <c r="J241" s="70">
        <v>1.0289373747765804</v>
      </c>
      <c r="K241" s="69">
        <v>3</v>
      </c>
      <c r="L241" s="69">
        <v>4</v>
      </c>
      <c r="M241" s="69">
        <v>2</v>
      </c>
      <c r="N241" s="71">
        <v>4</v>
      </c>
      <c r="O241" s="58"/>
    </row>
    <row r="242" spans="1:19" ht="24">
      <c r="A242" s="67" t="s">
        <v>85</v>
      </c>
      <c r="B242" s="68">
        <v>4</v>
      </c>
      <c r="C242" s="69">
        <v>5</v>
      </c>
      <c r="D242" s="69">
        <v>7</v>
      </c>
      <c r="E242" s="69">
        <v>8</v>
      </c>
      <c r="F242" s="69">
        <v>7</v>
      </c>
      <c r="G242" s="69">
        <v>31</v>
      </c>
      <c r="H242" s="69">
        <v>5</v>
      </c>
      <c r="I242" s="70">
        <v>3.2903225806451615</v>
      </c>
      <c r="J242" s="70">
        <v>1.3464409477605956</v>
      </c>
      <c r="K242" s="69">
        <v>3</v>
      </c>
      <c r="L242" s="69">
        <v>4</v>
      </c>
      <c r="M242" s="69">
        <v>2</v>
      </c>
      <c r="N242" s="71">
        <v>4</v>
      </c>
      <c r="O242" s="58"/>
    </row>
    <row r="243" spans="1:19" ht="36">
      <c r="A243" s="67" t="s">
        <v>86</v>
      </c>
      <c r="B243" s="68">
        <v>9</v>
      </c>
      <c r="C243" s="69">
        <v>6</v>
      </c>
      <c r="D243" s="69">
        <v>7</v>
      </c>
      <c r="E243" s="69">
        <v>4</v>
      </c>
      <c r="F243" s="69">
        <v>2</v>
      </c>
      <c r="G243" s="69">
        <v>28</v>
      </c>
      <c r="H243" s="69">
        <v>8</v>
      </c>
      <c r="I243" s="70">
        <v>2.4285714285714288</v>
      </c>
      <c r="J243" s="70">
        <v>1.2889436222642405</v>
      </c>
      <c r="K243" s="69">
        <v>2</v>
      </c>
      <c r="L243" s="69">
        <v>1</v>
      </c>
      <c r="M243" s="69">
        <v>1</v>
      </c>
      <c r="N243" s="71">
        <v>3</v>
      </c>
      <c r="O243" s="58"/>
    </row>
    <row r="244" spans="1:19" ht="36">
      <c r="A244" s="67" t="s">
        <v>87</v>
      </c>
      <c r="B244" s="68">
        <v>7</v>
      </c>
      <c r="C244" s="69">
        <v>9</v>
      </c>
      <c r="D244" s="69">
        <v>7</v>
      </c>
      <c r="E244" s="69">
        <v>7</v>
      </c>
      <c r="F244" s="69">
        <v>3</v>
      </c>
      <c r="G244" s="69">
        <v>33</v>
      </c>
      <c r="H244" s="69">
        <v>3</v>
      </c>
      <c r="I244" s="70">
        <v>2.6969696969696972</v>
      </c>
      <c r="J244" s="70">
        <v>1.2865858037080276</v>
      </c>
      <c r="K244" s="69">
        <v>3</v>
      </c>
      <c r="L244" s="69">
        <v>2</v>
      </c>
      <c r="M244" s="69">
        <v>2</v>
      </c>
      <c r="N244" s="71">
        <v>4</v>
      </c>
      <c r="O244" s="58"/>
    </row>
    <row r="245" spans="1:19" ht="24">
      <c r="A245" s="67" t="s">
        <v>88</v>
      </c>
      <c r="B245" s="68">
        <v>9</v>
      </c>
      <c r="C245" s="69">
        <v>6</v>
      </c>
      <c r="D245" s="69">
        <v>10</v>
      </c>
      <c r="E245" s="69">
        <v>5</v>
      </c>
      <c r="F245" s="69">
        <v>3</v>
      </c>
      <c r="G245" s="69">
        <v>33</v>
      </c>
      <c r="H245" s="69">
        <v>3</v>
      </c>
      <c r="I245" s="70">
        <v>2.6060606060606069</v>
      </c>
      <c r="J245" s="70">
        <v>1.297579331375204</v>
      </c>
      <c r="K245" s="69">
        <v>3</v>
      </c>
      <c r="L245" s="69">
        <v>3</v>
      </c>
      <c r="M245" s="69">
        <v>1</v>
      </c>
      <c r="N245" s="71">
        <v>3</v>
      </c>
      <c r="O245" s="58"/>
    </row>
    <row r="246" spans="1:19" ht="48">
      <c r="A246" s="67" t="s">
        <v>29</v>
      </c>
      <c r="B246" s="68">
        <v>3</v>
      </c>
      <c r="C246" s="69">
        <v>6</v>
      </c>
      <c r="D246" s="69">
        <v>3</v>
      </c>
      <c r="E246" s="69">
        <v>13</v>
      </c>
      <c r="F246" s="69">
        <v>8</v>
      </c>
      <c r="G246" s="69">
        <v>33</v>
      </c>
      <c r="H246" s="69">
        <v>3</v>
      </c>
      <c r="I246" s="70">
        <v>3.5151515151515151</v>
      </c>
      <c r="J246" s="70">
        <v>1.3019507508257591</v>
      </c>
      <c r="K246" s="69">
        <v>4</v>
      </c>
      <c r="L246" s="69">
        <v>4</v>
      </c>
      <c r="M246" s="69">
        <v>2</v>
      </c>
      <c r="N246" s="71">
        <v>4</v>
      </c>
      <c r="O246" s="58"/>
    </row>
    <row r="247" spans="1:19" ht="36">
      <c r="A247" s="67" t="s">
        <v>30</v>
      </c>
      <c r="B247" s="68">
        <v>5</v>
      </c>
      <c r="C247" s="69">
        <v>4</v>
      </c>
      <c r="D247" s="69">
        <v>7</v>
      </c>
      <c r="E247" s="69">
        <v>10</v>
      </c>
      <c r="F247" s="69">
        <v>5</v>
      </c>
      <c r="G247" s="69">
        <v>31</v>
      </c>
      <c r="H247" s="69">
        <v>5</v>
      </c>
      <c r="I247" s="70">
        <v>3.1935483870967736</v>
      </c>
      <c r="J247" s="70">
        <v>1.3271361356622933</v>
      </c>
      <c r="K247" s="69">
        <v>3</v>
      </c>
      <c r="L247" s="69">
        <v>4</v>
      </c>
      <c r="M247" s="69">
        <v>2</v>
      </c>
      <c r="N247" s="71">
        <v>4</v>
      </c>
      <c r="O247" s="58"/>
    </row>
    <row r="248" spans="1:19" ht="24">
      <c r="A248" s="67" t="s">
        <v>31</v>
      </c>
      <c r="B248" s="68">
        <v>2</v>
      </c>
      <c r="C248" s="69">
        <v>3</v>
      </c>
      <c r="D248" s="69">
        <v>5</v>
      </c>
      <c r="E248" s="69">
        <v>14</v>
      </c>
      <c r="F248" s="69">
        <v>9</v>
      </c>
      <c r="G248" s="69">
        <v>33</v>
      </c>
      <c r="H248" s="69">
        <v>3</v>
      </c>
      <c r="I248" s="70">
        <v>3.7575757575757578</v>
      </c>
      <c r="J248" s="70">
        <v>1.1464702086813856</v>
      </c>
      <c r="K248" s="69">
        <v>4</v>
      </c>
      <c r="L248" s="69">
        <v>4</v>
      </c>
      <c r="M248" s="69">
        <v>3</v>
      </c>
      <c r="N248" s="71">
        <v>5</v>
      </c>
      <c r="O248" s="58"/>
    </row>
    <row r="249" spans="1:19" ht="24">
      <c r="A249" s="67" t="s">
        <v>32</v>
      </c>
      <c r="B249" s="68">
        <v>4</v>
      </c>
      <c r="C249" s="69">
        <v>2</v>
      </c>
      <c r="D249" s="69">
        <v>3</v>
      </c>
      <c r="E249" s="69">
        <v>8</v>
      </c>
      <c r="F249" s="69">
        <v>10</v>
      </c>
      <c r="G249" s="69">
        <v>27</v>
      </c>
      <c r="H249" s="69">
        <v>9</v>
      </c>
      <c r="I249" s="70">
        <v>3.6666666666666665</v>
      </c>
      <c r="J249" s="70">
        <v>1.4411533842457842</v>
      </c>
      <c r="K249" s="69">
        <v>4</v>
      </c>
      <c r="L249" s="69">
        <v>5</v>
      </c>
      <c r="M249" s="69">
        <v>3</v>
      </c>
      <c r="N249" s="71">
        <v>5</v>
      </c>
      <c r="O249" s="58"/>
    </row>
    <row r="250" spans="1:19" ht="36.75" thickBot="1">
      <c r="A250" s="72" t="s">
        <v>90</v>
      </c>
      <c r="B250" s="73">
        <v>0</v>
      </c>
      <c r="C250" s="74">
        <v>2</v>
      </c>
      <c r="D250" s="74">
        <v>2</v>
      </c>
      <c r="E250" s="74">
        <v>1</v>
      </c>
      <c r="F250" s="74">
        <v>2</v>
      </c>
      <c r="G250" s="74">
        <v>7</v>
      </c>
      <c r="H250" s="74">
        <v>29</v>
      </c>
      <c r="I250" s="75">
        <v>3.4285714285714288</v>
      </c>
      <c r="J250" s="75">
        <v>1.2724180205607034</v>
      </c>
      <c r="K250" s="74">
        <v>3</v>
      </c>
      <c r="L250" s="74">
        <v>2</v>
      </c>
      <c r="M250" s="74">
        <v>2</v>
      </c>
      <c r="N250" s="76">
        <v>5</v>
      </c>
      <c r="O250" s="58"/>
    </row>
    <row r="251" spans="1:19">
      <c r="A251" s="58"/>
      <c r="B251" s="58"/>
      <c r="C251" s="58"/>
      <c r="D251" s="58"/>
      <c r="E251" s="58"/>
      <c r="F251" s="58"/>
      <c r="G251" s="58"/>
      <c r="H251" s="58"/>
      <c r="I251" s="58"/>
      <c r="J251" s="58"/>
      <c r="K251" s="58"/>
      <c r="L251" s="58"/>
      <c r="M251" s="58"/>
      <c r="N251" s="58"/>
      <c r="O251" s="58"/>
    </row>
    <row r="253" spans="1:19">
      <c r="A253" s="58"/>
      <c r="B253" s="58"/>
      <c r="C253" s="58"/>
      <c r="D253" s="58"/>
      <c r="E253" s="58"/>
      <c r="F253" s="58"/>
      <c r="G253" s="58"/>
      <c r="H253" s="58"/>
      <c r="I253" s="58"/>
      <c r="J253" s="58"/>
      <c r="K253" s="58"/>
      <c r="L253" s="58"/>
      <c r="M253" s="58"/>
      <c r="N253" s="58"/>
      <c r="O253" s="58"/>
      <c r="P253" s="58"/>
      <c r="Q253" s="58"/>
      <c r="R253" s="58"/>
      <c r="S253" s="58"/>
    </row>
    <row r="254" spans="1:19" ht="16.5">
      <c r="A254" s="77" t="s">
        <v>143</v>
      </c>
      <c r="B254" s="58"/>
      <c r="C254" s="58"/>
      <c r="D254" s="58"/>
      <c r="E254" s="58"/>
      <c r="F254" s="58"/>
      <c r="G254" s="58"/>
      <c r="H254" s="58"/>
      <c r="I254" s="58"/>
      <c r="J254" s="58"/>
      <c r="K254" s="58"/>
      <c r="L254" s="58"/>
      <c r="M254" s="58"/>
      <c r="N254" s="58"/>
      <c r="O254" s="58"/>
      <c r="P254" s="58"/>
      <c r="Q254" s="58"/>
      <c r="R254" s="58"/>
      <c r="S254" s="58"/>
    </row>
    <row r="255" spans="1:19">
      <c r="A255" s="58"/>
      <c r="B255" s="58"/>
      <c r="C255" s="58"/>
      <c r="D255" s="58"/>
      <c r="E255" s="58"/>
      <c r="F255" s="58"/>
      <c r="G255" s="58"/>
      <c r="H255" s="58"/>
      <c r="I255" s="58"/>
      <c r="J255" s="58"/>
      <c r="K255" s="58"/>
      <c r="L255" s="58"/>
      <c r="M255" s="58"/>
      <c r="N255" s="58"/>
      <c r="O255" s="58"/>
      <c r="P255" s="58"/>
      <c r="Q255" s="58"/>
      <c r="R255" s="58"/>
      <c r="S255" s="58"/>
    </row>
    <row r="265" spans="1:19">
      <c r="A265" s="58"/>
      <c r="B265" s="58"/>
      <c r="C265" s="58"/>
      <c r="D265" s="58"/>
      <c r="E265" s="58"/>
      <c r="F265" s="58"/>
      <c r="G265" s="58"/>
      <c r="H265" s="58"/>
      <c r="I265" s="58"/>
      <c r="J265" s="58"/>
      <c r="K265" s="58"/>
      <c r="L265" s="58"/>
      <c r="M265" s="58"/>
      <c r="N265" s="58"/>
      <c r="O265" s="58"/>
      <c r="P265" s="58"/>
      <c r="Q265" s="58"/>
      <c r="R265" s="58"/>
      <c r="S265" s="58"/>
    </row>
    <row r="266" spans="1:19">
      <c r="A266" s="58"/>
      <c r="B266" s="58"/>
      <c r="C266" s="58"/>
      <c r="D266" s="58"/>
      <c r="E266" s="58"/>
      <c r="F266" s="58"/>
      <c r="G266" s="58"/>
      <c r="H266" s="58"/>
      <c r="I266" s="58"/>
      <c r="J266" s="58"/>
      <c r="K266" s="58"/>
      <c r="L266" s="58"/>
      <c r="M266" s="58"/>
      <c r="N266" s="58"/>
      <c r="O266" s="58"/>
      <c r="P266" s="58"/>
      <c r="Q266" s="58"/>
      <c r="R266" s="58"/>
      <c r="S266" s="58"/>
    </row>
    <row r="267" spans="1:19">
      <c r="A267" s="58"/>
      <c r="B267" s="58"/>
      <c r="C267" s="58"/>
      <c r="D267" s="58"/>
      <c r="E267" s="58"/>
      <c r="F267" s="58"/>
      <c r="G267" s="58"/>
      <c r="H267" s="58"/>
      <c r="I267" s="58"/>
      <c r="J267" s="58"/>
      <c r="K267" s="58"/>
      <c r="L267" s="58"/>
      <c r="M267" s="58"/>
      <c r="N267" s="58"/>
      <c r="O267" s="58"/>
      <c r="P267" s="58"/>
      <c r="Q267" s="58"/>
      <c r="R267" s="58"/>
      <c r="S267" s="58"/>
    </row>
    <row r="268" spans="1:19" ht="16.5">
      <c r="A268" s="77" t="s">
        <v>49</v>
      </c>
      <c r="B268" s="58"/>
      <c r="C268" s="58"/>
      <c r="D268" s="58"/>
      <c r="E268" s="58"/>
      <c r="F268" s="58"/>
      <c r="G268" s="58"/>
      <c r="H268" s="58"/>
      <c r="I268" s="58"/>
      <c r="J268" s="58"/>
      <c r="K268" s="58"/>
      <c r="L268" s="58"/>
      <c r="M268" s="58"/>
      <c r="N268" s="58"/>
      <c r="O268" s="58"/>
      <c r="P268" s="58"/>
      <c r="Q268" s="58"/>
      <c r="R268" s="58"/>
      <c r="S268" s="58"/>
    </row>
    <row r="269" spans="1:19" ht="13.5" customHeight="1">
      <c r="A269" s="58"/>
      <c r="B269" s="58"/>
      <c r="C269" s="58"/>
      <c r="D269" s="58"/>
      <c r="E269" s="58"/>
      <c r="F269" s="58"/>
      <c r="G269" s="58"/>
      <c r="H269" s="58"/>
      <c r="I269" s="58"/>
      <c r="J269" s="58"/>
      <c r="K269" s="58"/>
      <c r="L269" s="58"/>
      <c r="M269" s="58"/>
      <c r="N269" s="58"/>
      <c r="O269" s="58"/>
      <c r="P269" s="58"/>
      <c r="Q269" s="58"/>
      <c r="R269" s="58"/>
      <c r="S269" s="58"/>
    </row>
    <row r="270" spans="1:19">
      <c r="A270" s="58"/>
      <c r="B270" s="58"/>
      <c r="C270" s="58"/>
      <c r="D270" s="58"/>
      <c r="E270" s="58"/>
      <c r="F270" s="58"/>
      <c r="G270" s="58"/>
      <c r="H270" s="58"/>
      <c r="I270" s="58"/>
      <c r="J270" s="58"/>
      <c r="K270" s="58"/>
      <c r="L270" s="58"/>
      <c r="M270" s="58"/>
      <c r="N270" s="58"/>
      <c r="O270" s="58"/>
      <c r="P270" s="58"/>
      <c r="Q270" s="58"/>
      <c r="R270" s="58"/>
      <c r="S270" s="58"/>
    </row>
    <row r="271" spans="1:19" ht="13.5" thickBot="1">
      <c r="A271" s="230" t="s">
        <v>144</v>
      </c>
      <c r="B271" s="231"/>
      <c r="C271" s="231"/>
      <c r="D271" s="231"/>
      <c r="E271" s="231"/>
      <c r="F271" s="231"/>
      <c r="G271" s="58"/>
      <c r="H271" s="58"/>
      <c r="I271" s="58"/>
      <c r="J271" s="58"/>
      <c r="K271" s="58"/>
      <c r="L271" s="58"/>
      <c r="M271" s="58"/>
      <c r="N271" s="58"/>
      <c r="O271" s="58"/>
      <c r="P271" s="58"/>
      <c r="Q271" s="58"/>
      <c r="R271" s="58"/>
      <c r="S271" s="58"/>
    </row>
    <row r="272" spans="1:19" ht="24.75" thickBot="1">
      <c r="A272" s="225" t="s">
        <v>33</v>
      </c>
      <c r="B272" s="232"/>
      <c r="C272" s="78" t="s">
        <v>50</v>
      </c>
      <c r="D272" s="79" t="s">
        <v>51</v>
      </c>
      <c r="E272" s="79" t="s">
        <v>52</v>
      </c>
      <c r="F272" s="80" t="s">
        <v>53</v>
      </c>
      <c r="G272" s="58"/>
      <c r="H272" s="58"/>
      <c r="I272" s="58"/>
      <c r="J272" s="58"/>
      <c r="K272" s="58"/>
      <c r="L272" s="58"/>
      <c r="M272" s="58"/>
      <c r="N272" s="58"/>
      <c r="O272" s="58"/>
      <c r="P272" s="58"/>
      <c r="Q272" s="58"/>
      <c r="R272" s="58"/>
      <c r="S272" s="58"/>
    </row>
    <row r="273" spans="1:19" ht="13.5" thickBot="1">
      <c r="A273" s="233" t="s">
        <v>54</v>
      </c>
      <c r="B273" s="81" t="s">
        <v>19</v>
      </c>
      <c r="C273" s="63">
        <v>20</v>
      </c>
      <c r="D273" s="84">
        <v>55.555555555555557</v>
      </c>
      <c r="E273" s="84">
        <v>55.555555555555557</v>
      </c>
      <c r="F273" s="85">
        <v>55.555555555555557</v>
      </c>
      <c r="G273" s="58"/>
      <c r="H273" s="58"/>
      <c r="I273" s="58"/>
      <c r="J273" s="58"/>
      <c r="K273" s="58"/>
      <c r="L273" s="58"/>
      <c r="M273" s="58"/>
      <c r="N273" s="58"/>
      <c r="O273" s="58"/>
      <c r="P273" s="58"/>
      <c r="Q273" s="58"/>
      <c r="R273" s="58"/>
      <c r="S273" s="58"/>
    </row>
    <row r="274" spans="1:19">
      <c r="A274" s="234"/>
      <c r="B274" s="82" t="s">
        <v>55</v>
      </c>
      <c r="C274" s="68">
        <v>16</v>
      </c>
      <c r="D274" s="86">
        <v>44.444444444444443</v>
      </c>
      <c r="E274" s="86">
        <v>44.444444444444443</v>
      </c>
      <c r="F274" s="87">
        <v>100</v>
      </c>
      <c r="G274" s="58"/>
      <c r="H274" s="58"/>
      <c r="I274" s="58"/>
      <c r="J274" s="58"/>
      <c r="K274" s="58"/>
      <c r="L274" s="58"/>
      <c r="M274" s="58"/>
      <c r="N274" s="58"/>
      <c r="O274" s="58"/>
      <c r="P274" s="58"/>
      <c r="Q274" s="58"/>
      <c r="R274" s="58"/>
      <c r="S274" s="58"/>
    </row>
    <row r="275" spans="1:19" ht="13.5" thickBot="1">
      <c r="A275" s="235"/>
      <c r="B275" s="83" t="s">
        <v>39</v>
      </c>
      <c r="C275" s="73">
        <v>36</v>
      </c>
      <c r="D275" s="88">
        <v>100</v>
      </c>
      <c r="E275" s="88">
        <v>100</v>
      </c>
      <c r="F275" s="89"/>
      <c r="G275" s="58"/>
      <c r="H275" s="58"/>
      <c r="I275" s="58"/>
      <c r="J275" s="58"/>
      <c r="K275" s="58"/>
      <c r="L275" s="58"/>
      <c r="M275" s="58"/>
      <c r="N275" s="58"/>
      <c r="O275" s="58"/>
      <c r="P275" s="58"/>
      <c r="Q275" s="58"/>
      <c r="R275" s="58"/>
      <c r="S275" s="58"/>
    </row>
    <row r="276" spans="1:19">
      <c r="A276" s="58"/>
      <c r="B276" s="58"/>
      <c r="C276" s="58"/>
      <c r="D276" s="58"/>
      <c r="E276" s="58"/>
      <c r="F276" s="58"/>
      <c r="G276" s="58"/>
      <c r="H276" s="58"/>
      <c r="I276" s="58"/>
      <c r="J276" s="58"/>
      <c r="K276" s="58"/>
      <c r="L276" s="58"/>
      <c r="M276" s="58"/>
      <c r="N276" s="58"/>
      <c r="O276" s="58"/>
      <c r="P276" s="58"/>
      <c r="Q276" s="58"/>
      <c r="R276" s="58"/>
      <c r="S276" s="58"/>
    </row>
    <row r="277" spans="1:19">
      <c r="A277" s="58"/>
      <c r="B277" s="58"/>
      <c r="C277" s="58"/>
      <c r="D277" s="58"/>
      <c r="E277" s="58"/>
      <c r="F277" s="58"/>
      <c r="G277" s="58"/>
      <c r="H277" s="58"/>
      <c r="I277" s="58"/>
      <c r="J277" s="58"/>
      <c r="K277" s="58"/>
      <c r="L277" s="58"/>
      <c r="M277" s="58"/>
      <c r="N277" s="58"/>
      <c r="O277" s="58"/>
      <c r="P277" s="58"/>
      <c r="Q277" s="58"/>
      <c r="R277" s="58"/>
      <c r="S277" s="58"/>
    </row>
    <row r="278" spans="1:19" ht="13.5" thickBot="1">
      <c r="A278" s="230" t="s">
        <v>145</v>
      </c>
      <c r="B278" s="231"/>
      <c r="C278" s="231"/>
      <c r="D278" s="231"/>
      <c r="E278" s="231"/>
      <c r="F278" s="231"/>
      <c r="G278" s="58"/>
      <c r="H278" s="58"/>
      <c r="I278" s="58"/>
      <c r="J278" s="58"/>
      <c r="K278" s="58"/>
      <c r="L278" s="58"/>
      <c r="M278" s="58"/>
      <c r="N278" s="58"/>
      <c r="O278" s="58"/>
      <c r="P278" s="58"/>
      <c r="Q278" s="58"/>
      <c r="R278" s="58"/>
      <c r="S278" s="58"/>
    </row>
    <row r="279" spans="1:19" ht="24.75" thickBot="1">
      <c r="A279" s="225" t="s">
        <v>33</v>
      </c>
      <c r="B279" s="232"/>
      <c r="C279" s="78" t="s">
        <v>50</v>
      </c>
      <c r="D279" s="79" t="s">
        <v>51</v>
      </c>
      <c r="E279" s="79" t="s">
        <v>52</v>
      </c>
      <c r="F279" s="80" t="s">
        <v>53</v>
      </c>
      <c r="G279" s="58"/>
      <c r="H279" s="58"/>
      <c r="I279" s="58"/>
      <c r="J279" s="58"/>
      <c r="K279" s="58"/>
      <c r="L279" s="58"/>
      <c r="M279" s="58"/>
      <c r="N279" s="58"/>
      <c r="O279" s="58"/>
      <c r="P279" s="58"/>
      <c r="Q279" s="58"/>
      <c r="R279" s="58"/>
      <c r="S279" s="58"/>
    </row>
    <row r="280" spans="1:19" ht="13.5" thickBot="1">
      <c r="A280" s="233" t="s">
        <v>54</v>
      </c>
      <c r="B280" s="81" t="s">
        <v>19</v>
      </c>
      <c r="C280" s="63">
        <v>21</v>
      </c>
      <c r="D280" s="84">
        <v>58.333333333333336</v>
      </c>
      <c r="E280" s="84">
        <v>58.333333333333336</v>
      </c>
      <c r="F280" s="85">
        <v>58.333333333333336</v>
      </c>
      <c r="G280" s="58"/>
      <c r="H280" s="58"/>
      <c r="I280" s="58"/>
      <c r="J280" s="58"/>
      <c r="K280" s="58"/>
      <c r="L280" s="58"/>
      <c r="M280" s="58"/>
      <c r="N280" s="58"/>
      <c r="O280" s="58"/>
      <c r="P280" s="58"/>
      <c r="Q280" s="58"/>
      <c r="R280" s="58"/>
      <c r="S280" s="58"/>
    </row>
    <row r="281" spans="1:19">
      <c r="A281" s="234"/>
      <c r="B281" s="82" t="s">
        <v>55</v>
      </c>
      <c r="C281" s="68">
        <v>15</v>
      </c>
      <c r="D281" s="86">
        <v>41.666666666666664</v>
      </c>
      <c r="E281" s="86">
        <v>41.666666666666664</v>
      </c>
      <c r="F281" s="87">
        <v>100</v>
      </c>
      <c r="G281" s="58"/>
      <c r="H281" s="58"/>
      <c r="I281" s="58"/>
      <c r="J281" s="58"/>
      <c r="K281" s="58"/>
      <c r="L281" s="58"/>
      <c r="M281" s="58"/>
      <c r="N281" s="58"/>
      <c r="O281" s="58"/>
      <c r="P281" s="58"/>
      <c r="Q281" s="58"/>
      <c r="R281" s="58"/>
      <c r="S281" s="58"/>
    </row>
    <row r="282" spans="1:19" ht="13.5" thickBot="1">
      <c r="A282" s="235"/>
      <c r="B282" s="83" t="s">
        <v>39</v>
      </c>
      <c r="C282" s="73">
        <v>36</v>
      </c>
      <c r="D282" s="88">
        <v>100</v>
      </c>
      <c r="E282" s="88">
        <v>100</v>
      </c>
      <c r="F282" s="89"/>
      <c r="G282" s="58"/>
      <c r="H282" s="58"/>
      <c r="I282" s="58"/>
      <c r="J282" s="58"/>
      <c r="K282" s="58"/>
      <c r="L282" s="58"/>
      <c r="M282" s="58"/>
      <c r="N282" s="58"/>
      <c r="O282" s="58"/>
      <c r="P282" s="58"/>
      <c r="Q282" s="58"/>
      <c r="R282" s="58"/>
      <c r="S282" s="58"/>
    </row>
    <row r="283" spans="1:19">
      <c r="A283" s="58"/>
      <c r="B283" s="58"/>
      <c r="C283" s="58"/>
      <c r="D283" s="58"/>
      <c r="E283" s="58"/>
      <c r="F283" s="58"/>
      <c r="G283" s="58"/>
      <c r="H283" s="58"/>
      <c r="I283" s="58"/>
      <c r="J283" s="58"/>
      <c r="K283" s="58"/>
      <c r="L283" s="58"/>
      <c r="M283" s="58"/>
      <c r="N283" s="58"/>
      <c r="O283" s="58"/>
      <c r="P283" s="58"/>
      <c r="Q283" s="58"/>
      <c r="R283" s="58"/>
      <c r="S283" s="58"/>
    </row>
    <row r="284" spans="1:19">
      <c r="A284" s="58"/>
      <c r="B284" s="58"/>
      <c r="C284" s="58"/>
      <c r="D284" s="58"/>
      <c r="E284" s="58"/>
      <c r="F284" s="58"/>
      <c r="G284" s="58"/>
      <c r="H284" s="58"/>
      <c r="I284" s="58"/>
      <c r="J284" s="58"/>
      <c r="K284" s="58"/>
      <c r="L284" s="58"/>
      <c r="M284" s="58"/>
      <c r="N284" s="58"/>
      <c r="O284" s="58"/>
      <c r="P284" s="58"/>
      <c r="Q284" s="58"/>
      <c r="R284" s="58"/>
      <c r="S284" s="58"/>
    </row>
    <row r="285" spans="1:19" ht="13.5" thickBot="1">
      <c r="A285" s="230" t="s">
        <v>146</v>
      </c>
      <c r="B285" s="231"/>
      <c r="C285" s="231"/>
      <c r="D285" s="231"/>
      <c r="E285" s="231"/>
      <c r="F285" s="231"/>
      <c r="G285" s="58"/>
      <c r="H285" s="58"/>
      <c r="I285" s="58"/>
      <c r="J285" s="58"/>
      <c r="K285" s="58"/>
      <c r="L285" s="58"/>
      <c r="M285" s="58"/>
      <c r="N285" s="58"/>
      <c r="O285" s="58"/>
      <c r="P285" s="58"/>
      <c r="Q285" s="58"/>
      <c r="R285" s="58"/>
      <c r="S285" s="58"/>
    </row>
    <row r="286" spans="1:19" ht="24.75" thickBot="1">
      <c r="A286" s="225" t="s">
        <v>33</v>
      </c>
      <c r="B286" s="232"/>
      <c r="C286" s="78" t="s">
        <v>50</v>
      </c>
      <c r="D286" s="79" t="s">
        <v>51</v>
      </c>
      <c r="E286" s="79" t="s">
        <v>52</v>
      </c>
      <c r="F286" s="80" t="s">
        <v>53</v>
      </c>
      <c r="G286" s="58"/>
      <c r="H286" s="58"/>
      <c r="I286" s="58"/>
      <c r="J286" s="58"/>
      <c r="K286" s="58"/>
      <c r="L286" s="58"/>
      <c r="M286" s="58"/>
      <c r="N286" s="58"/>
      <c r="O286" s="58"/>
      <c r="P286" s="58"/>
      <c r="Q286" s="58"/>
      <c r="R286" s="58"/>
      <c r="S286" s="58"/>
    </row>
    <row r="287" spans="1:19" ht="13.5" thickBot="1">
      <c r="A287" s="233" t="s">
        <v>54</v>
      </c>
      <c r="B287" s="81" t="s">
        <v>19</v>
      </c>
      <c r="C287" s="63">
        <v>17</v>
      </c>
      <c r="D287" s="84">
        <v>47.222222222222221</v>
      </c>
      <c r="E287" s="84">
        <v>47.222222222222221</v>
      </c>
      <c r="F287" s="85">
        <v>47.222222222222221</v>
      </c>
      <c r="G287" s="58"/>
      <c r="H287" s="58"/>
      <c r="I287" s="58"/>
      <c r="J287" s="58"/>
      <c r="K287" s="58"/>
      <c r="L287" s="58"/>
      <c r="M287" s="58"/>
      <c r="N287" s="58"/>
      <c r="O287" s="58"/>
      <c r="P287" s="58"/>
      <c r="Q287" s="58"/>
      <c r="R287" s="58"/>
      <c r="S287" s="58"/>
    </row>
    <row r="288" spans="1:19">
      <c r="A288" s="234"/>
      <c r="B288" s="82" t="s">
        <v>55</v>
      </c>
      <c r="C288" s="68">
        <v>19</v>
      </c>
      <c r="D288" s="86">
        <v>52.777777777777779</v>
      </c>
      <c r="E288" s="86">
        <v>52.777777777777779</v>
      </c>
      <c r="F288" s="87">
        <v>100</v>
      </c>
      <c r="G288" s="58"/>
      <c r="H288" s="58"/>
      <c r="I288" s="58"/>
      <c r="J288" s="58"/>
      <c r="K288" s="58"/>
      <c r="L288" s="58"/>
      <c r="M288" s="58"/>
      <c r="N288" s="58"/>
      <c r="O288" s="58"/>
      <c r="P288" s="58"/>
      <c r="Q288" s="58"/>
      <c r="R288" s="58"/>
      <c r="S288" s="58"/>
    </row>
    <row r="289" spans="1:19" ht="13.5" thickBot="1">
      <c r="A289" s="235"/>
      <c r="B289" s="83" t="s">
        <v>39</v>
      </c>
      <c r="C289" s="73">
        <v>36</v>
      </c>
      <c r="D289" s="88">
        <v>100</v>
      </c>
      <c r="E289" s="88">
        <v>100</v>
      </c>
      <c r="F289" s="89"/>
      <c r="G289" s="58"/>
      <c r="H289" s="58"/>
      <c r="I289" s="58"/>
      <c r="J289" s="58"/>
      <c r="K289" s="58"/>
      <c r="L289" s="58"/>
      <c r="M289" s="58"/>
      <c r="N289" s="58"/>
      <c r="O289" s="58"/>
      <c r="P289" s="58"/>
      <c r="Q289" s="58"/>
      <c r="R289" s="58"/>
      <c r="S289" s="58"/>
    </row>
    <row r="290" spans="1:19">
      <c r="A290" s="58"/>
      <c r="B290" s="58"/>
      <c r="C290" s="58"/>
      <c r="D290" s="58"/>
      <c r="E290" s="58"/>
      <c r="F290" s="58"/>
      <c r="G290" s="58"/>
      <c r="H290" s="58"/>
      <c r="I290" s="58"/>
      <c r="J290" s="58"/>
      <c r="K290" s="58"/>
      <c r="L290" s="58"/>
      <c r="M290" s="58"/>
      <c r="N290" s="58"/>
      <c r="O290" s="58"/>
      <c r="P290" s="58"/>
      <c r="Q290" s="58"/>
      <c r="R290" s="58"/>
      <c r="S290" s="58"/>
    </row>
    <row r="291" spans="1:19">
      <c r="A291" s="58"/>
      <c r="B291" s="58"/>
      <c r="C291" s="58"/>
      <c r="D291" s="58"/>
      <c r="E291" s="58"/>
      <c r="F291" s="58"/>
      <c r="G291" s="58"/>
      <c r="H291" s="58"/>
      <c r="I291" s="58"/>
      <c r="J291" s="58"/>
      <c r="K291" s="58"/>
      <c r="L291" s="58"/>
      <c r="M291" s="58"/>
      <c r="N291" s="58"/>
      <c r="O291" s="58"/>
      <c r="P291" s="58"/>
      <c r="Q291" s="58"/>
      <c r="R291" s="58"/>
      <c r="S291" s="58"/>
    </row>
    <row r="292" spans="1:19" ht="13.5" thickBot="1">
      <c r="A292" s="230" t="s">
        <v>147</v>
      </c>
      <c r="B292" s="231"/>
      <c r="C292" s="231"/>
      <c r="D292" s="231"/>
      <c r="E292" s="231"/>
      <c r="F292" s="231"/>
      <c r="G292" s="58"/>
      <c r="H292" s="58"/>
      <c r="I292" s="58"/>
      <c r="J292" s="58"/>
      <c r="K292" s="58"/>
      <c r="L292" s="58"/>
      <c r="M292" s="58"/>
      <c r="N292" s="58"/>
      <c r="O292" s="58"/>
      <c r="P292" s="58"/>
      <c r="Q292" s="58"/>
      <c r="R292" s="58"/>
      <c r="S292" s="58"/>
    </row>
    <row r="293" spans="1:19" ht="24.75" thickBot="1">
      <c r="A293" s="225" t="s">
        <v>33</v>
      </c>
      <c r="B293" s="232"/>
      <c r="C293" s="78" t="s">
        <v>50</v>
      </c>
      <c r="D293" s="79" t="s">
        <v>51</v>
      </c>
      <c r="E293" s="79" t="s">
        <v>52</v>
      </c>
      <c r="F293" s="80" t="s">
        <v>53</v>
      </c>
      <c r="G293" s="58"/>
      <c r="H293" s="58"/>
      <c r="I293" s="58"/>
      <c r="J293" s="58"/>
      <c r="K293" s="58"/>
      <c r="L293" s="58"/>
      <c r="M293" s="58"/>
      <c r="N293" s="58"/>
      <c r="O293" s="58"/>
      <c r="P293" s="58"/>
      <c r="Q293" s="58"/>
      <c r="R293" s="58"/>
      <c r="S293" s="58"/>
    </row>
    <row r="294" spans="1:19" ht="13.5" thickBot="1">
      <c r="A294" s="233" t="s">
        <v>54</v>
      </c>
      <c r="B294" s="81" t="s">
        <v>19</v>
      </c>
      <c r="C294" s="63">
        <v>34</v>
      </c>
      <c r="D294" s="84">
        <v>94.444444444444443</v>
      </c>
      <c r="E294" s="84">
        <v>94.444444444444443</v>
      </c>
      <c r="F294" s="85">
        <v>94.444444444444443</v>
      </c>
      <c r="G294" s="58"/>
      <c r="H294" s="58"/>
      <c r="I294" s="58"/>
      <c r="J294" s="58"/>
      <c r="K294" s="58"/>
      <c r="L294" s="58"/>
      <c r="M294" s="58"/>
      <c r="N294" s="58"/>
      <c r="O294" s="58"/>
      <c r="P294" s="58"/>
      <c r="Q294" s="58"/>
      <c r="R294" s="58"/>
      <c r="S294" s="58"/>
    </row>
    <row r="295" spans="1:19">
      <c r="A295" s="234"/>
      <c r="B295" s="82" t="s">
        <v>55</v>
      </c>
      <c r="C295" s="68">
        <v>2</v>
      </c>
      <c r="D295" s="86">
        <v>5.5555555555555554</v>
      </c>
      <c r="E295" s="86">
        <v>5.5555555555555554</v>
      </c>
      <c r="F295" s="87">
        <v>100</v>
      </c>
      <c r="G295" s="58"/>
      <c r="H295" s="58"/>
      <c r="I295" s="58"/>
      <c r="J295" s="58"/>
      <c r="K295" s="58"/>
      <c r="L295" s="58"/>
      <c r="M295" s="58"/>
      <c r="N295" s="58"/>
      <c r="O295" s="58"/>
      <c r="P295" s="58"/>
      <c r="Q295" s="58"/>
      <c r="R295" s="58"/>
      <c r="S295" s="58"/>
    </row>
    <row r="296" spans="1:19" ht="13.5" thickBot="1">
      <c r="A296" s="235"/>
      <c r="B296" s="83" t="s">
        <v>39</v>
      </c>
      <c r="C296" s="73">
        <v>36</v>
      </c>
      <c r="D296" s="88">
        <v>100</v>
      </c>
      <c r="E296" s="88">
        <v>100</v>
      </c>
      <c r="F296" s="89"/>
      <c r="G296" s="58"/>
      <c r="H296" s="58"/>
      <c r="I296" s="58"/>
      <c r="J296" s="58"/>
      <c r="K296" s="58"/>
      <c r="L296" s="58"/>
      <c r="M296" s="58"/>
      <c r="N296" s="58"/>
      <c r="O296" s="58"/>
      <c r="P296" s="58"/>
      <c r="Q296" s="58"/>
      <c r="R296" s="58"/>
      <c r="S296" s="58"/>
    </row>
    <row r="297" spans="1:19">
      <c r="A297" s="58"/>
      <c r="B297" s="58"/>
      <c r="C297" s="58"/>
      <c r="D297" s="58"/>
      <c r="E297" s="58"/>
      <c r="F297" s="58"/>
      <c r="G297" s="58"/>
      <c r="H297" s="58"/>
      <c r="I297" s="58"/>
      <c r="J297" s="58"/>
      <c r="K297" s="58"/>
      <c r="L297" s="58"/>
      <c r="M297" s="58"/>
      <c r="N297" s="58"/>
      <c r="O297" s="58"/>
      <c r="P297" s="58"/>
      <c r="Q297" s="58"/>
      <c r="R297" s="58"/>
      <c r="S297" s="58"/>
    </row>
    <row r="298" spans="1:19">
      <c r="A298" s="58"/>
      <c r="B298" s="58"/>
      <c r="C298" s="58"/>
      <c r="D298" s="58"/>
      <c r="E298" s="58"/>
      <c r="F298" s="58"/>
      <c r="G298" s="58"/>
      <c r="H298" s="58"/>
      <c r="I298" s="58"/>
      <c r="J298" s="58"/>
      <c r="K298" s="58"/>
      <c r="L298" s="58"/>
      <c r="M298" s="58"/>
      <c r="N298" s="58"/>
      <c r="O298" s="58"/>
      <c r="P298" s="58"/>
      <c r="Q298" s="58"/>
      <c r="R298" s="58"/>
      <c r="S298" s="58"/>
    </row>
    <row r="299" spans="1:19" ht="13.5" thickBot="1">
      <c r="A299" s="230" t="s">
        <v>148</v>
      </c>
      <c r="B299" s="231"/>
      <c r="C299" s="231"/>
      <c r="D299" s="231"/>
      <c r="E299" s="231"/>
      <c r="F299" s="231"/>
      <c r="G299" s="58"/>
      <c r="H299" s="58"/>
      <c r="I299" s="58"/>
      <c r="J299" s="58"/>
      <c r="K299" s="58"/>
      <c r="L299" s="58"/>
      <c r="M299" s="58"/>
      <c r="N299" s="58"/>
      <c r="O299" s="58"/>
      <c r="P299" s="58"/>
      <c r="Q299" s="58"/>
      <c r="R299" s="58"/>
      <c r="S299" s="58"/>
    </row>
    <row r="300" spans="1:19" ht="24.75" thickBot="1">
      <c r="A300" s="225" t="s">
        <v>33</v>
      </c>
      <c r="B300" s="232"/>
      <c r="C300" s="78" t="s">
        <v>50</v>
      </c>
      <c r="D300" s="79" t="s">
        <v>51</v>
      </c>
      <c r="E300" s="79" t="s">
        <v>52</v>
      </c>
      <c r="F300" s="80" t="s">
        <v>53</v>
      </c>
      <c r="G300" s="58"/>
      <c r="H300" s="58"/>
      <c r="I300" s="58"/>
      <c r="J300" s="58"/>
      <c r="K300" s="58"/>
      <c r="L300" s="58"/>
      <c r="M300" s="58"/>
      <c r="N300" s="58"/>
      <c r="O300" s="58"/>
      <c r="P300" s="58"/>
      <c r="Q300" s="58"/>
      <c r="R300" s="58"/>
      <c r="S300" s="58"/>
    </row>
    <row r="301" spans="1:19" ht="13.5" thickBot="1">
      <c r="A301" s="233" t="s">
        <v>54</v>
      </c>
      <c r="B301" s="81" t="s">
        <v>19</v>
      </c>
      <c r="C301" s="63">
        <v>30</v>
      </c>
      <c r="D301" s="84">
        <v>83.333333333333329</v>
      </c>
      <c r="E301" s="84">
        <v>83.333333333333329</v>
      </c>
      <c r="F301" s="85">
        <v>83.333333333333329</v>
      </c>
      <c r="G301" s="58"/>
      <c r="H301" s="58"/>
      <c r="I301" s="58"/>
      <c r="J301" s="58"/>
      <c r="K301" s="58"/>
      <c r="L301" s="58"/>
      <c r="M301" s="58"/>
      <c r="N301" s="58"/>
      <c r="O301" s="58"/>
      <c r="P301" s="58"/>
      <c r="Q301" s="58"/>
      <c r="R301" s="58"/>
      <c r="S301" s="58"/>
    </row>
    <row r="302" spans="1:19">
      <c r="A302" s="234"/>
      <c r="B302" s="82" t="s">
        <v>55</v>
      </c>
      <c r="C302" s="68">
        <v>6</v>
      </c>
      <c r="D302" s="86">
        <v>16.666666666666668</v>
      </c>
      <c r="E302" s="86">
        <v>16.666666666666668</v>
      </c>
      <c r="F302" s="87">
        <v>100</v>
      </c>
      <c r="G302" s="58"/>
      <c r="H302" s="58"/>
      <c r="I302" s="58"/>
      <c r="J302" s="58"/>
      <c r="K302" s="58"/>
      <c r="L302" s="58"/>
      <c r="M302" s="58"/>
      <c r="N302" s="58"/>
      <c r="O302" s="58"/>
      <c r="P302" s="58"/>
      <c r="Q302" s="58"/>
      <c r="R302" s="58"/>
      <c r="S302" s="58"/>
    </row>
    <row r="303" spans="1:19" ht="13.5" thickBot="1">
      <c r="A303" s="235"/>
      <c r="B303" s="83" t="s">
        <v>39</v>
      </c>
      <c r="C303" s="73">
        <v>36</v>
      </c>
      <c r="D303" s="88">
        <v>100</v>
      </c>
      <c r="E303" s="88">
        <v>100</v>
      </c>
      <c r="F303" s="89"/>
      <c r="G303" s="58"/>
      <c r="H303" s="58"/>
      <c r="I303" s="58"/>
      <c r="J303" s="58"/>
      <c r="K303" s="58"/>
      <c r="L303" s="58"/>
      <c r="M303" s="58"/>
      <c r="N303" s="58"/>
      <c r="O303" s="58"/>
      <c r="P303" s="58"/>
      <c r="Q303" s="58"/>
      <c r="R303" s="58"/>
      <c r="S303" s="58"/>
    </row>
    <row r="304" spans="1:19">
      <c r="A304" s="58"/>
      <c r="B304" s="58"/>
      <c r="C304" s="58"/>
      <c r="D304" s="58"/>
      <c r="E304" s="58"/>
      <c r="F304" s="58"/>
      <c r="G304" s="58"/>
      <c r="H304" s="58"/>
      <c r="I304" s="58"/>
      <c r="J304" s="58"/>
      <c r="K304" s="58"/>
      <c r="L304" s="58"/>
      <c r="M304" s="58"/>
      <c r="N304" s="58"/>
      <c r="O304" s="58"/>
      <c r="P304" s="58"/>
      <c r="Q304" s="58"/>
      <c r="R304" s="58"/>
      <c r="S304" s="58"/>
    </row>
    <row r="305" spans="1:19">
      <c r="A305" s="58"/>
      <c r="B305" s="58"/>
      <c r="C305" s="58"/>
      <c r="D305" s="58"/>
      <c r="E305" s="58"/>
      <c r="F305" s="58"/>
      <c r="G305" s="58"/>
      <c r="H305" s="58"/>
      <c r="I305" s="58"/>
      <c r="J305" s="58"/>
      <c r="K305" s="58"/>
      <c r="L305" s="58"/>
      <c r="M305" s="58"/>
      <c r="N305" s="58"/>
      <c r="O305" s="58"/>
      <c r="P305" s="58"/>
      <c r="Q305" s="58"/>
      <c r="R305" s="58"/>
      <c r="S305" s="58"/>
    </row>
    <row r="306" spans="1:19" ht="13.5" thickBot="1">
      <c r="A306" s="230" t="s">
        <v>149</v>
      </c>
      <c r="B306" s="231"/>
      <c r="C306" s="231"/>
      <c r="D306" s="231"/>
      <c r="E306" s="231"/>
      <c r="F306" s="231"/>
      <c r="G306" s="58"/>
      <c r="H306" s="58"/>
      <c r="I306" s="58"/>
      <c r="J306" s="58"/>
      <c r="K306" s="58"/>
      <c r="L306" s="58"/>
      <c r="M306" s="58"/>
      <c r="N306" s="58"/>
      <c r="O306" s="58"/>
      <c r="P306" s="58"/>
      <c r="Q306" s="58"/>
      <c r="R306" s="58"/>
      <c r="S306" s="58"/>
    </row>
    <row r="307" spans="1:19" ht="24.75" thickBot="1">
      <c r="A307" s="225" t="s">
        <v>33</v>
      </c>
      <c r="B307" s="232"/>
      <c r="C307" s="78" t="s">
        <v>50</v>
      </c>
      <c r="D307" s="79" t="s">
        <v>51</v>
      </c>
      <c r="E307" s="79" t="s">
        <v>52</v>
      </c>
      <c r="F307" s="80" t="s">
        <v>53</v>
      </c>
      <c r="G307" s="58"/>
      <c r="H307" s="58"/>
      <c r="I307" s="58"/>
      <c r="J307" s="58"/>
      <c r="K307" s="58"/>
      <c r="L307" s="58"/>
      <c r="M307" s="58"/>
      <c r="N307" s="58"/>
      <c r="O307" s="58"/>
      <c r="P307" s="58"/>
      <c r="Q307" s="58"/>
      <c r="R307" s="58"/>
      <c r="S307" s="58"/>
    </row>
    <row r="308" spans="1:19" ht="13.5" thickBot="1">
      <c r="A308" s="233" t="s">
        <v>54</v>
      </c>
      <c r="B308" s="81" t="s">
        <v>33</v>
      </c>
      <c r="C308" s="63">
        <v>30</v>
      </c>
      <c r="D308" s="84">
        <v>83.333333333333329</v>
      </c>
      <c r="E308" s="84">
        <v>83.333333333333329</v>
      </c>
      <c r="F308" s="85">
        <v>83.333333333333329</v>
      </c>
      <c r="G308" s="58"/>
      <c r="H308" s="58"/>
      <c r="I308" s="58"/>
      <c r="J308" s="58"/>
      <c r="K308" s="58"/>
      <c r="L308" s="58"/>
      <c r="M308" s="58"/>
      <c r="N308" s="58"/>
      <c r="O308" s="58"/>
      <c r="P308" s="58"/>
      <c r="Q308" s="58"/>
      <c r="R308" s="58"/>
      <c r="S308" s="58"/>
    </row>
    <row r="309" spans="1:19">
      <c r="A309" s="234"/>
      <c r="B309" s="82" t="s">
        <v>63</v>
      </c>
      <c r="C309" s="68">
        <v>1</v>
      </c>
      <c r="D309" s="86">
        <v>2.7777777777777777</v>
      </c>
      <c r="E309" s="86">
        <v>2.7777777777777777</v>
      </c>
      <c r="F309" s="87">
        <v>86.111111111111114</v>
      </c>
      <c r="G309" s="58"/>
      <c r="H309" s="58"/>
      <c r="I309" s="58"/>
      <c r="J309" s="58"/>
      <c r="K309" s="58"/>
      <c r="L309" s="58"/>
      <c r="M309" s="58"/>
      <c r="N309" s="58"/>
      <c r="O309" s="58"/>
      <c r="P309" s="58"/>
      <c r="Q309" s="58"/>
      <c r="R309" s="58"/>
      <c r="S309" s="58"/>
    </row>
    <row r="310" spans="1:19">
      <c r="A310" s="234"/>
      <c r="B310" s="82" t="s">
        <v>64</v>
      </c>
      <c r="C310" s="68">
        <v>1</v>
      </c>
      <c r="D310" s="86">
        <v>2.7777777777777777</v>
      </c>
      <c r="E310" s="86">
        <v>2.7777777777777777</v>
      </c>
      <c r="F310" s="87">
        <v>88.888888888888886</v>
      </c>
      <c r="G310" s="58"/>
      <c r="H310" s="58"/>
      <c r="I310" s="58"/>
      <c r="J310" s="58"/>
      <c r="K310" s="58"/>
      <c r="L310" s="58"/>
      <c r="M310" s="58"/>
      <c r="N310" s="58"/>
      <c r="O310" s="58"/>
      <c r="P310" s="58"/>
      <c r="Q310" s="58"/>
      <c r="R310" s="58"/>
      <c r="S310" s="58"/>
    </row>
    <row r="311" spans="1:19">
      <c r="A311" s="234"/>
      <c r="B311" s="82" t="s">
        <v>67</v>
      </c>
      <c r="C311" s="68">
        <v>1</v>
      </c>
      <c r="D311" s="86">
        <v>2.7777777777777777</v>
      </c>
      <c r="E311" s="86">
        <v>2.7777777777777777</v>
      </c>
      <c r="F311" s="87">
        <v>91.666666666666671</v>
      </c>
      <c r="G311" s="58"/>
      <c r="H311" s="58"/>
      <c r="I311" s="58"/>
      <c r="J311" s="58"/>
      <c r="K311" s="58"/>
      <c r="L311" s="58"/>
      <c r="M311" s="58"/>
      <c r="N311" s="58"/>
      <c r="O311" s="58"/>
      <c r="P311" s="58"/>
      <c r="Q311" s="58"/>
      <c r="R311" s="58"/>
      <c r="S311" s="58"/>
    </row>
    <row r="312" spans="1:19" ht="24">
      <c r="A312" s="234"/>
      <c r="B312" s="82" t="s">
        <v>68</v>
      </c>
      <c r="C312" s="68">
        <v>1</v>
      </c>
      <c r="D312" s="86">
        <v>2.7777777777777777</v>
      </c>
      <c r="E312" s="86">
        <v>2.7777777777777777</v>
      </c>
      <c r="F312" s="87">
        <v>94.444444444444443</v>
      </c>
      <c r="G312" s="58"/>
      <c r="H312" s="58"/>
      <c r="I312" s="58"/>
      <c r="J312" s="58"/>
      <c r="K312" s="58"/>
      <c r="L312" s="58"/>
      <c r="M312" s="58"/>
      <c r="N312" s="58"/>
      <c r="O312" s="58"/>
      <c r="P312" s="58"/>
      <c r="Q312" s="58"/>
      <c r="R312" s="58"/>
      <c r="S312" s="58"/>
    </row>
    <row r="313" spans="1:19">
      <c r="A313" s="234"/>
      <c r="B313" s="82" t="s">
        <v>72</v>
      </c>
      <c r="C313" s="68">
        <v>1</v>
      </c>
      <c r="D313" s="86">
        <v>2.7777777777777777</v>
      </c>
      <c r="E313" s="86">
        <v>2.7777777777777777</v>
      </c>
      <c r="F313" s="87">
        <v>97.222222222222229</v>
      </c>
      <c r="G313" s="58"/>
      <c r="H313" s="58"/>
      <c r="I313" s="58"/>
      <c r="J313" s="58"/>
      <c r="K313" s="58"/>
      <c r="L313" s="58"/>
      <c r="M313" s="58"/>
      <c r="N313" s="58"/>
      <c r="O313" s="58"/>
      <c r="P313" s="58"/>
      <c r="Q313" s="58"/>
      <c r="R313" s="58"/>
      <c r="S313" s="58"/>
    </row>
    <row r="314" spans="1:19" ht="24">
      <c r="A314" s="234"/>
      <c r="B314" s="82" t="s">
        <v>73</v>
      </c>
      <c r="C314" s="68">
        <v>1</v>
      </c>
      <c r="D314" s="86">
        <v>2.7777777777777777</v>
      </c>
      <c r="E314" s="86">
        <v>2.7777777777777777</v>
      </c>
      <c r="F314" s="87">
        <v>100</v>
      </c>
      <c r="G314" s="58"/>
      <c r="H314" s="58"/>
      <c r="I314" s="58"/>
      <c r="J314" s="58"/>
      <c r="K314" s="58"/>
      <c r="L314" s="58"/>
      <c r="M314" s="58"/>
      <c r="N314" s="58"/>
      <c r="O314" s="58"/>
      <c r="P314" s="58"/>
      <c r="Q314" s="58"/>
      <c r="R314" s="58"/>
      <c r="S314" s="58"/>
    </row>
    <row r="315" spans="1:19" ht="13.5" thickBot="1">
      <c r="A315" s="235"/>
      <c r="B315" s="83" t="s">
        <v>39</v>
      </c>
      <c r="C315" s="73">
        <v>36</v>
      </c>
      <c r="D315" s="88">
        <v>100</v>
      </c>
      <c r="E315" s="88">
        <v>100</v>
      </c>
      <c r="F315" s="89"/>
      <c r="G315" s="58"/>
      <c r="H315" s="58"/>
      <c r="I315" s="58"/>
      <c r="J315" s="58"/>
      <c r="K315" s="58"/>
      <c r="L315" s="58"/>
      <c r="M315" s="58"/>
      <c r="N315" s="58"/>
      <c r="O315" s="58"/>
      <c r="P315" s="58"/>
      <c r="Q315" s="58"/>
      <c r="R315" s="58"/>
      <c r="S315" s="58"/>
    </row>
    <row r="316" spans="1:19">
      <c r="A316" s="58"/>
      <c r="B316" s="58"/>
      <c r="C316" s="58"/>
      <c r="D316" s="58"/>
      <c r="E316" s="58"/>
      <c r="F316" s="58"/>
      <c r="G316" s="58"/>
      <c r="H316" s="58"/>
      <c r="I316" s="58"/>
      <c r="J316" s="58"/>
      <c r="K316" s="58"/>
      <c r="L316" s="58"/>
      <c r="M316" s="58"/>
      <c r="N316" s="58"/>
      <c r="O316" s="58"/>
      <c r="P316" s="58"/>
      <c r="Q316" s="58"/>
      <c r="R316" s="58"/>
      <c r="S316" s="58"/>
    </row>
    <row r="317" spans="1:19">
      <c r="A317" s="58"/>
      <c r="B317" s="58"/>
      <c r="C317" s="58"/>
      <c r="D317" s="58"/>
      <c r="E317" s="58"/>
      <c r="F317" s="58"/>
      <c r="G317" s="58"/>
      <c r="H317" s="58"/>
      <c r="I317" s="58"/>
      <c r="J317" s="58"/>
      <c r="K317" s="58"/>
      <c r="L317" s="58"/>
      <c r="M317" s="58"/>
      <c r="N317" s="58"/>
      <c r="O317" s="58"/>
      <c r="P317" s="58"/>
      <c r="Q317" s="58"/>
      <c r="R317" s="58"/>
      <c r="S317" s="58"/>
    </row>
    <row r="318" spans="1:19" ht="13.5" thickBot="1">
      <c r="A318" s="230" t="s">
        <v>150</v>
      </c>
      <c r="B318" s="231"/>
      <c r="C318" s="231"/>
      <c r="D318" s="231"/>
      <c r="E318" s="231"/>
      <c r="F318" s="231"/>
      <c r="G318" s="58"/>
      <c r="H318" s="58"/>
      <c r="I318" s="58"/>
      <c r="J318" s="58"/>
      <c r="K318" s="58"/>
      <c r="L318" s="58"/>
      <c r="M318" s="58"/>
      <c r="N318" s="58"/>
      <c r="O318" s="58"/>
      <c r="P318" s="58"/>
      <c r="Q318" s="58"/>
      <c r="R318" s="58"/>
      <c r="S318" s="58"/>
    </row>
    <row r="319" spans="1:19" ht="24.75" thickBot="1">
      <c r="A319" s="225" t="s">
        <v>33</v>
      </c>
      <c r="B319" s="232"/>
      <c r="C319" s="78" t="s">
        <v>50</v>
      </c>
      <c r="D319" s="79" t="s">
        <v>51</v>
      </c>
      <c r="E319" s="79" t="s">
        <v>52</v>
      </c>
      <c r="F319" s="80" t="s">
        <v>53</v>
      </c>
      <c r="G319" s="58"/>
      <c r="H319" s="58"/>
      <c r="I319" s="58"/>
      <c r="J319" s="58"/>
      <c r="K319" s="58"/>
      <c r="L319" s="58"/>
      <c r="M319" s="58"/>
      <c r="N319" s="58"/>
      <c r="O319" s="58"/>
      <c r="P319" s="58"/>
      <c r="Q319" s="58"/>
      <c r="R319" s="58"/>
      <c r="S319" s="58"/>
    </row>
    <row r="320" spans="1:19" ht="13.5" thickBot="1">
      <c r="A320" s="233" t="s">
        <v>54</v>
      </c>
      <c r="B320" s="81" t="s">
        <v>18</v>
      </c>
      <c r="C320" s="63">
        <v>34</v>
      </c>
      <c r="D320" s="84">
        <v>94.444444444444443</v>
      </c>
      <c r="E320" s="84">
        <v>94.444444444444443</v>
      </c>
      <c r="F320" s="85">
        <v>94.444444444444443</v>
      </c>
      <c r="G320" s="58"/>
      <c r="H320" s="58"/>
      <c r="I320" s="58"/>
      <c r="J320" s="58"/>
      <c r="K320" s="58"/>
      <c r="L320" s="58"/>
      <c r="M320" s="58"/>
      <c r="N320" s="58"/>
      <c r="O320" s="58"/>
      <c r="P320" s="58"/>
      <c r="Q320" s="58"/>
      <c r="R320" s="58"/>
      <c r="S320" s="58"/>
    </row>
    <row r="321" spans="1:19">
      <c r="A321" s="234"/>
      <c r="B321" s="82" t="s">
        <v>19</v>
      </c>
      <c r="C321" s="68">
        <v>2</v>
      </c>
      <c r="D321" s="86">
        <v>5.5555555555555554</v>
      </c>
      <c r="E321" s="86">
        <v>5.5555555555555554</v>
      </c>
      <c r="F321" s="87">
        <v>100</v>
      </c>
      <c r="G321" s="58"/>
      <c r="H321" s="58"/>
      <c r="I321" s="58"/>
      <c r="J321" s="58"/>
      <c r="K321" s="58"/>
      <c r="L321" s="58"/>
      <c r="M321" s="58"/>
      <c r="N321" s="58"/>
      <c r="O321" s="58"/>
      <c r="P321" s="58"/>
      <c r="Q321" s="58"/>
      <c r="R321" s="58"/>
      <c r="S321" s="58"/>
    </row>
    <row r="322" spans="1:19" ht="13.5" thickBot="1">
      <c r="A322" s="235"/>
      <c r="B322" s="83" t="s">
        <v>138</v>
      </c>
      <c r="C322" s="73">
        <v>0</v>
      </c>
      <c r="D322" s="88">
        <v>100</v>
      </c>
      <c r="E322" s="88">
        <v>100</v>
      </c>
      <c r="F322" s="89"/>
      <c r="G322" s="58"/>
      <c r="H322" s="58"/>
      <c r="I322" s="58"/>
      <c r="J322" s="58"/>
      <c r="K322" s="58"/>
      <c r="L322" s="58"/>
      <c r="M322" s="58"/>
      <c r="N322" s="58"/>
      <c r="O322" s="58"/>
      <c r="P322" s="58"/>
      <c r="Q322" s="58"/>
      <c r="R322" s="58"/>
      <c r="S322" s="58"/>
    </row>
    <row r="323" spans="1:19">
      <c r="A323" s="58"/>
      <c r="B323" s="58"/>
      <c r="C323" s="58"/>
      <c r="D323" s="58"/>
      <c r="E323" s="58"/>
      <c r="F323" s="58"/>
      <c r="G323" s="58"/>
      <c r="H323" s="58"/>
      <c r="I323" s="58"/>
      <c r="J323" s="58"/>
      <c r="K323" s="58"/>
      <c r="L323" s="58"/>
      <c r="M323" s="58"/>
      <c r="N323" s="58"/>
      <c r="O323" s="58"/>
      <c r="P323" s="58"/>
      <c r="Q323" s="58"/>
      <c r="R323" s="58"/>
      <c r="S323" s="58"/>
    </row>
    <row r="324" spans="1:19">
      <c r="A324" s="58"/>
      <c r="B324" s="58"/>
      <c r="C324" s="58"/>
      <c r="D324" s="58"/>
      <c r="E324" s="58"/>
      <c r="F324" s="58"/>
      <c r="G324" s="58"/>
      <c r="H324" s="58"/>
      <c r="I324" s="58"/>
      <c r="J324" s="58"/>
      <c r="K324" s="58"/>
      <c r="L324" s="58"/>
      <c r="M324" s="58"/>
      <c r="N324" s="58"/>
      <c r="O324" s="58"/>
      <c r="P324" s="58"/>
      <c r="Q324" s="58"/>
      <c r="R324" s="58"/>
      <c r="S324" s="58"/>
    </row>
    <row r="325" spans="1:19" ht="13.5" thickBot="1">
      <c r="A325" s="230" t="s">
        <v>151</v>
      </c>
      <c r="B325" s="231"/>
      <c r="C325" s="231"/>
      <c r="D325" s="231"/>
      <c r="E325" s="231"/>
      <c r="F325" s="231"/>
      <c r="G325" s="58"/>
      <c r="H325" s="58"/>
      <c r="I325" s="58"/>
      <c r="J325" s="58"/>
      <c r="K325" s="58"/>
      <c r="L325" s="58"/>
      <c r="M325" s="58"/>
      <c r="N325" s="58"/>
      <c r="O325" s="58"/>
      <c r="P325" s="58"/>
      <c r="Q325" s="58"/>
      <c r="R325" s="58"/>
      <c r="S325" s="58"/>
    </row>
    <row r="326" spans="1:19" ht="24.75" thickBot="1">
      <c r="A326" s="225" t="s">
        <v>33</v>
      </c>
      <c r="B326" s="232"/>
      <c r="C326" s="78" t="s">
        <v>50</v>
      </c>
      <c r="D326" s="79" t="s">
        <v>51</v>
      </c>
      <c r="E326" s="79" t="s">
        <v>52</v>
      </c>
      <c r="F326" s="80" t="s">
        <v>53</v>
      </c>
      <c r="G326" s="58"/>
      <c r="H326" s="58"/>
      <c r="I326" s="58"/>
      <c r="J326" s="58"/>
      <c r="K326" s="58"/>
      <c r="L326" s="58"/>
      <c r="M326" s="58"/>
      <c r="N326" s="58"/>
      <c r="O326" s="58"/>
      <c r="P326" s="58"/>
      <c r="Q326" s="58"/>
      <c r="R326" s="58"/>
      <c r="S326" s="58"/>
    </row>
    <row r="327" spans="1:19" ht="13.5" thickBot="1">
      <c r="A327" s="233" t="s">
        <v>54</v>
      </c>
      <c r="B327" s="81" t="s">
        <v>18</v>
      </c>
      <c r="C327" s="63">
        <v>33</v>
      </c>
      <c r="D327" s="84">
        <v>91.666666666666671</v>
      </c>
      <c r="E327" s="84">
        <v>91.666666666666671</v>
      </c>
      <c r="F327" s="85">
        <v>91.666666666666671</v>
      </c>
      <c r="G327" s="58"/>
      <c r="H327" s="58"/>
      <c r="I327" s="58"/>
      <c r="J327" s="58"/>
      <c r="K327" s="58"/>
      <c r="L327" s="58"/>
      <c r="M327" s="58"/>
      <c r="N327" s="58"/>
      <c r="O327" s="58"/>
      <c r="P327" s="58"/>
      <c r="Q327" s="58"/>
      <c r="R327" s="58"/>
      <c r="S327" s="58"/>
    </row>
    <row r="328" spans="1:19">
      <c r="A328" s="234"/>
      <c r="B328" s="82" t="s">
        <v>19</v>
      </c>
      <c r="C328" s="68">
        <v>3</v>
      </c>
      <c r="D328" s="86">
        <v>8.3333333333333339</v>
      </c>
      <c r="E328" s="86">
        <v>8.3333333333333339</v>
      </c>
      <c r="F328" s="87">
        <v>100</v>
      </c>
      <c r="G328" s="58"/>
      <c r="H328" s="58"/>
      <c r="I328" s="58"/>
      <c r="J328" s="58"/>
      <c r="K328" s="58"/>
      <c r="L328" s="58"/>
      <c r="M328" s="58"/>
      <c r="N328" s="58"/>
      <c r="O328" s="58"/>
      <c r="P328" s="58"/>
      <c r="Q328" s="58"/>
      <c r="R328" s="58"/>
      <c r="S328" s="58"/>
    </row>
    <row r="329" spans="1:19" ht="13.5" thickBot="1">
      <c r="A329" s="235"/>
      <c r="B329" s="83" t="s">
        <v>138</v>
      </c>
      <c r="C329" s="73">
        <v>0</v>
      </c>
      <c r="D329" s="88">
        <v>100</v>
      </c>
      <c r="E329" s="88">
        <v>100</v>
      </c>
      <c r="F329" s="89"/>
      <c r="G329" s="58"/>
      <c r="H329" s="58"/>
      <c r="I329" s="58"/>
      <c r="J329" s="58"/>
      <c r="K329" s="58"/>
      <c r="L329" s="58"/>
      <c r="M329" s="58"/>
      <c r="N329" s="58"/>
      <c r="O329" s="58"/>
      <c r="P329" s="58"/>
      <c r="Q329" s="58"/>
      <c r="R329" s="58"/>
      <c r="S329" s="58"/>
    </row>
    <row r="330" spans="1:19">
      <c r="A330" s="58"/>
      <c r="B330" s="58"/>
      <c r="C330" s="58"/>
      <c r="D330" s="58"/>
      <c r="E330" s="58"/>
      <c r="F330" s="58"/>
      <c r="G330" s="58"/>
      <c r="H330" s="58"/>
      <c r="I330" s="58"/>
      <c r="J330" s="58"/>
      <c r="K330" s="58"/>
      <c r="L330" s="58"/>
      <c r="M330" s="58"/>
      <c r="N330" s="58"/>
      <c r="O330" s="58"/>
      <c r="P330" s="58"/>
      <c r="Q330" s="58"/>
      <c r="R330" s="58"/>
      <c r="S330" s="58"/>
    </row>
    <row r="331" spans="1:19">
      <c r="A331" s="58"/>
      <c r="B331" s="58"/>
      <c r="C331" s="58"/>
      <c r="D331" s="58"/>
      <c r="E331" s="58"/>
      <c r="F331" s="58"/>
      <c r="G331" s="58"/>
      <c r="H331" s="58"/>
      <c r="I331" s="58"/>
      <c r="J331" s="58"/>
      <c r="K331" s="58"/>
      <c r="L331" s="58"/>
      <c r="M331" s="58"/>
      <c r="N331" s="58"/>
      <c r="O331" s="58"/>
      <c r="P331" s="58"/>
      <c r="Q331" s="58"/>
      <c r="R331" s="58"/>
      <c r="S331" s="58"/>
    </row>
    <row r="332" spans="1:19" ht="13.5" thickBot="1">
      <c r="A332" s="230" t="s">
        <v>152</v>
      </c>
      <c r="B332" s="231"/>
      <c r="C332" s="231"/>
      <c r="D332" s="231"/>
      <c r="E332" s="231"/>
      <c r="F332" s="231"/>
      <c r="G332" s="58"/>
      <c r="H332" s="58"/>
      <c r="I332" s="58"/>
      <c r="J332" s="58"/>
      <c r="K332" s="58"/>
      <c r="L332" s="58"/>
      <c r="M332" s="58"/>
      <c r="N332" s="58"/>
      <c r="O332" s="58"/>
      <c r="P332" s="58"/>
      <c r="Q332" s="58"/>
      <c r="R332" s="58"/>
      <c r="S332" s="58"/>
    </row>
    <row r="333" spans="1:19" ht="24.75" thickBot="1">
      <c r="A333" s="225" t="s">
        <v>33</v>
      </c>
      <c r="B333" s="232"/>
      <c r="C333" s="78" t="s">
        <v>50</v>
      </c>
      <c r="D333" s="79" t="s">
        <v>51</v>
      </c>
      <c r="E333" s="79" t="s">
        <v>52</v>
      </c>
      <c r="F333" s="80" t="s">
        <v>53</v>
      </c>
      <c r="G333" s="58"/>
      <c r="H333" s="58"/>
      <c r="I333" s="58"/>
      <c r="J333" s="58"/>
      <c r="K333" s="58"/>
      <c r="L333" s="58"/>
      <c r="M333" s="58"/>
      <c r="N333" s="58"/>
      <c r="O333" s="58"/>
      <c r="P333" s="58"/>
      <c r="Q333" s="58"/>
      <c r="R333" s="58"/>
      <c r="S333" s="58"/>
    </row>
    <row r="334" spans="1:19" ht="13.5" thickBot="1">
      <c r="A334" s="233" t="s">
        <v>54</v>
      </c>
      <c r="B334" s="81" t="s">
        <v>18</v>
      </c>
      <c r="C334" s="63">
        <v>32</v>
      </c>
      <c r="D334" s="84">
        <v>88.888888888888886</v>
      </c>
      <c r="E334" s="84">
        <v>88.888888888888886</v>
      </c>
      <c r="F334" s="85">
        <v>88.888888888888886</v>
      </c>
      <c r="G334" s="58"/>
      <c r="H334" s="58"/>
      <c r="I334" s="58"/>
      <c r="J334" s="58"/>
      <c r="K334" s="58"/>
      <c r="L334" s="58"/>
      <c r="M334" s="58"/>
      <c r="N334" s="58"/>
      <c r="O334" s="58"/>
      <c r="P334" s="58"/>
      <c r="Q334" s="58"/>
      <c r="R334" s="58"/>
      <c r="S334" s="58"/>
    </row>
    <row r="335" spans="1:19">
      <c r="A335" s="234"/>
      <c r="B335" s="82" t="s">
        <v>19</v>
      </c>
      <c r="C335" s="68">
        <v>4</v>
      </c>
      <c r="D335" s="86">
        <v>11.111111111111111</v>
      </c>
      <c r="E335" s="86">
        <v>11.111111111111111</v>
      </c>
      <c r="F335" s="87">
        <v>100</v>
      </c>
      <c r="G335" s="58"/>
      <c r="H335" s="58"/>
      <c r="I335" s="58"/>
      <c r="J335" s="58"/>
      <c r="K335" s="58"/>
      <c r="L335" s="58"/>
      <c r="M335" s="58"/>
      <c r="N335" s="58"/>
      <c r="O335" s="58"/>
      <c r="P335" s="58"/>
      <c r="Q335" s="58"/>
      <c r="R335" s="58"/>
      <c r="S335" s="58"/>
    </row>
    <row r="336" spans="1:19" ht="13.5" thickBot="1">
      <c r="A336" s="235"/>
      <c r="B336" s="83" t="s">
        <v>138</v>
      </c>
      <c r="C336" s="73">
        <v>0</v>
      </c>
      <c r="D336" s="88">
        <v>100</v>
      </c>
      <c r="E336" s="88">
        <v>100</v>
      </c>
      <c r="F336" s="89"/>
      <c r="G336" s="58"/>
      <c r="H336" s="58"/>
      <c r="I336" s="58"/>
      <c r="J336" s="58"/>
      <c r="K336" s="58"/>
      <c r="L336" s="58"/>
      <c r="M336" s="58"/>
      <c r="N336" s="58"/>
      <c r="O336" s="58"/>
      <c r="P336" s="58"/>
      <c r="Q336" s="58"/>
      <c r="R336" s="58"/>
      <c r="S336" s="58"/>
    </row>
    <row r="337" spans="1:19">
      <c r="A337" s="58"/>
      <c r="B337" s="58"/>
      <c r="C337" s="58"/>
      <c r="D337" s="58"/>
      <c r="E337" s="58"/>
      <c r="F337" s="58"/>
      <c r="G337" s="58"/>
      <c r="H337" s="58"/>
      <c r="I337" s="58"/>
      <c r="J337" s="58"/>
      <c r="K337" s="58"/>
      <c r="L337" s="58"/>
      <c r="M337" s="58"/>
      <c r="N337" s="58"/>
      <c r="O337" s="58"/>
      <c r="P337" s="58"/>
      <c r="Q337" s="58"/>
      <c r="R337" s="58"/>
      <c r="S337" s="58"/>
    </row>
    <row r="338" spans="1:19">
      <c r="A338" s="58"/>
      <c r="B338" s="58"/>
      <c r="C338" s="58"/>
      <c r="D338" s="58"/>
      <c r="E338" s="58"/>
      <c r="F338" s="58"/>
      <c r="G338" s="58"/>
      <c r="H338" s="58"/>
      <c r="I338" s="58"/>
      <c r="J338" s="58"/>
      <c r="K338" s="58"/>
      <c r="L338" s="58"/>
      <c r="M338" s="58"/>
      <c r="N338" s="58"/>
      <c r="O338" s="58"/>
      <c r="P338" s="58"/>
      <c r="Q338" s="58"/>
      <c r="R338" s="58"/>
      <c r="S338" s="58"/>
    </row>
    <row r="339" spans="1:19" ht="13.5" thickBot="1">
      <c r="A339" s="230" t="s">
        <v>153</v>
      </c>
      <c r="B339" s="231"/>
      <c r="C339" s="231"/>
      <c r="D339" s="231"/>
      <c r="E339" s="231"/>
      <c r="F339" s="231"/>
      <c r="G339" s="58"/>
      <c r="H339" s="58"/>
      <c r="I339" s="58"/>
      <c r="J339" s="58"/>
      <c r="K339" s="58"/>
      <c r="L339" s="58"/>
      <c r="M339" s="58"/>
      <c r="N339" s="58"/>
      <c r="O339" s="58"/>
      <c r="P339" s="58"/>
      <c r="Q339" s="58"/>
      <c r="R339" s="58"/>
      <c r="S339" s="58"/>
    </row>
    <row r="340" spans="1:19" ht="24.75" thickBot="1">
      <c r="A340" s="225" t="s">
        <v>33</v>
      </c>
      <c r="B340" s="232"/>
      <c r="C340" s="78" t="s">
        <v>50</v>
      </c>
      <c r="D340" s="79" t="s">
        <v>51</v>
      </c>
      <c r="E340" s="79" t="s">
        <v>52</v>
      </c>
      <c r="F340" s="80" t="s">
        <v>53</v>
      </c>
      <c r="G340" s="58"/>
      <c r="H340" s="58"/>
      <c r="I340" s="58"/>
      <c r="J340" s="58"/>
      <c r="K340" s="58"/>
      <c r="L340" s="58"/>
      <c r="M340" s="58"/>
      <c r="N340" s="58"/>
      <c r="O340" s="58"/>
      <c r="P340" s="58"/>
      <c r="Q340" s="58"/>
      <c r="R340" s="58"/>
      <c r="S340" s="58"/>
    </row>
    <row r="341" spans="1:19" ht="13.5" thickBot="1">
      <c r="A341" s="233" t="s">
        <v>54</v>
      </c>
      <c r="B341" s="81" t="s">
        <v>18</v>
      </c>
      <c r="C341" s="63">
        <v>7</v>
      </c>
      <c r="D341" s="84">
        <v>19.444444444444443</v>
      </c>
      <c r="E341" s="84">
        <v>19.444444444444443</v>
      </c>
      <c r="F341" s="85">
        <v>19.444444444444443</v>
      </c>
      <c r="G341" s="58"/>
      <c r="H341" s="58"/>
      <c r="I341" s="58"/>
      <c r="J341" s="58"/>
      <c r="K341" s="58"/>
      <c r="L341" s="58"/>
      <c r="M341" s="58"/>
      <c r="N341" s="58"/>
      <c r="O341" s="58"/>
      <c r="P341" s="58"/>
      <c r="Q341" s="58"/>
      <c r="R341" s="58"/>
      <c r="S341" s="58"/>
    </row>
    <row r="342" spans="1:19">
      <c r="A342" s="234"/>
      <c r="B342" s="82" t="s">
        <v>19</v>
      </c>
      <c r="C342" s="68">
        <v>29</v>
      </c>
      <c r="D342" s="86">
        <v>80.555555555555557</v>
      </c>
      <c r="E342" s="86">
        <v>80.555555555555557</v>
      </c>
      <c r="F342" s="87">
        <v>100</v>
      </c>
      <c r="G342" s="58"/>
      <c r="H342" s="58"/>
      <c r="I342" s="58"/>
      <c r="J342" s="58"/>
      <c r="K342" s="58"/>
      <c r="L342" s="58"/>
      <c r="M342" s="58"/>
      <c r="N342" s="58"/>
      <c r="O342" s="58"/>
      <c r="P342" s="58"/>
      <c r="Q342" s="58"/>
      <c r="R342" s="58"/>
      <c r="S342" s="58"/>
    </row>
    <row r="343" spans="1:19" ht="13.5" thickBot="1">
      <c r="A343" s="235"/>
      <c r="B343" s="83" t="s">
        <v>138</v>
      </c>
      <c r="C343" s="73">
        <v>0</v>
      </c>
      <c r="D343" s="88">
        <v>100</v>
      </c>
      <c r="E343" s="88">
        <v>100</v>
      </c>
      <c r="F343" s="89"/>
      <c r="G343" s="58"/>
      <c r="H343" s="58"/>
      <c r="I343" s="58"/>
      <c r="J343" s="58"/>
      <c r="K343" s="58"/>
      <c r="L343" s="58"/>
      <c r="M343" s="58"/>
      <c r="N343" s="58"/>
      <c r="O343" s="58"/>
      <c r="P343" s="58"/>
      <c r="Q343" s="58"/>
      <c r="R343" s="58"/>
      <c r="S343" s="58"/>
    </row>
    <row r="344" spans="1:19">
      <c r="A344" s="58"/>
      <c r="B344" s="58"/>
      <c r="C344" s="58"/>
      <c r="D344" s="58"/>
      <c r="E344" s="58"/>
      <c r="F344" s="58"/>
      <c r="G344" s="58"/>
      <c r="H344" s="58"/>
      <c r="I344" s="58"/>
      <c r="J344" s="58"/>
      <c r="K344" s="58"/>
      <c r="L344" s="58"/>
      <c r="M344" s="58"/>
      <c r="N344" s="58"/>
      <c r="O344" s="58"/>
      <c r="P344" s="58"/>
      <c r="Q344" s="58"/>
      <c r="R344" s="58"/>
      <c r="S344" s="58"/>
    </row>
    <row r="345" spans="1:19">
      <c r="A345" s="58"/>
      <c r="B345" s="58"/>
      <c r="C345" s="58"/>
      <c r="D345" s="58"/>
      <c r="E345" s="58"/>
      <c r="F345" s="58"/>
      <c r="G345" s="58"/>
      <c r="H345" s="58"/>
      <c r="I345" s="58"/>
      <c r="J345" s="58"/>
      <c r="K345" s="58"/>
      <c r="L345" s="58"/>
      <c r="M345" s="58"/>
      <c r="N345" s="58"/>
      <c r="O345" s="58"/>
      <c r="P345" s="58"/>
      <c r="Q345" s="58"/>
      <c r="R345" s="58"/>
      <c r="S345" s="58"/>
    </row>
    <row r="346" spans="1:19" ht="13.5" thickBot="1">
      <c r="A346" s="230" t="s">
        <v>154</v>
      </c>
      <c r="B346" s="231"/>
      <c r="C346" s="231"/>
      <c r="D346" s="231"/>
      <c r="E346" s="231"/>
      <c r="F346" s="231"/>
      <c r="G346" s="58"/>
      <c r="H346" s="58"/>
      <c r="I346" s="58"/>
      <c r="J346" s="58"/>
      <c r="K346" s="58"/>
      <c r="L346" s="58"/>
      <c r="M346" s="58"/>
      <c r="N346" s="58"/>
      <c r="O346" s="58"/>
      <c r="P346" s="58"/>
      <c r="Q346" s="58"/>
      <c r="R346" s="58"/>
      <c r="S346" s="58"/>
    </row>
    <row r="347" spans="1:19" ht="24.75" thickBot="1">
      <c r="A347" s="225" t="s">
        <v>33</v>
      </c>
      <c r="B347" s="232"/>
      <c r="C347" s="78" t="s">
        <v>50</v>
      </c>
      <c r="D347" s="79" t="s">
        <v>51</v>
      </c>
      <c r="E347" s="79" t="s">
        <v>52</v>
      </c>
      <c r="F347" s="80" t="s">
        <v>53</v>
      </c>
      <c r="G347" s="58"/>
      <c r="H347" s="58"/>
      <c r="I347" s="58"/>
      <c r="J347" s="58"/>
      <c r="K347" s="58"/>
      <c r="L347" s="58"/>
      <c r="M347" s="58"/>
      <c r="N347" s="58"/>
      <c r="O347" s="58"/>
      <c r="P347" s="58"/>
      <c r="Q347" s="58"/>
      <c r="R347" s="58"/>
      <c r="S347" s="58"/>
    </row>
    <row r="348" spans="1:19" ht="13.5" thickBot="1">
      <c r="A348" s="233" t="s">
        <v>54</v>
      </c>
      <c r="B348" s="81" t="s">
        <v>99</v>
      </c>
      <c r="C348" s="63">
        <v>24</v>
      </c>
      <c r="D348" s="84">
        <v>66.666666666666671</v>
      </c>
      <c r="E348" s="84">
        <v>66.666666666666671</v>
      </c>
      <c r="F348" s="85">
        <v>66.666666666666671</v>
      </c>
      <c r="G348" s="58"/>
      <c r="H348" s="58"/>
      <c r="I348" s="58"/>
      <c r="J348" s="58"/>
      <c r="K348" s="58"/>
      <c r="L348" s="58"/>
      <c r="M348" s="58"/>
      <c r="N348" s="58"/>
      <c r="O348" s="58"/>
      <c r="P348" s="58"/>
      <c r="Q348" s="58"/>
      <c r="R348" s="58"/>
      <c r="S348" s="58"/>
    </row>
    <row r="349" spans="1:19">
      <c r="A349" s="234"/>
      <c r="B349" s="82" t="s">
        <v>100</v>
      </c>
      <c r="C349" s="68">
        <v>12</v>
      </c>
      <c r="D349" s="86">
        <v>33.333333333333336</v>
      </c>
      <c r="E349" s="86">
        <v>33.333333333333336</v>
      </c>
      <c r="F349" s="87">
        <v>100</v>
      </c>
      <c r="G349" s="58"/>
      <c r="H349" s="58"/>
      <c r="I349" s="58"/>
      <c r="J349" s="58"/>
      <c r="K349" s="58"/>
      <c r="L349" s="58"/>
      <c r="M349" s="58"/>
      <c r="N349" s="58"/>
      <c r="O349" s="58"/>
      <c r="P349" s="58"/>
      <c r="Q349" s="58"/>
      <c r="R349" s="58"/>
      <c r="S349" s="58"/>
    </row>
    <row r="350" spans="1:19" ht="13.5" thickBot="1">
      <c r="A350" s="235"/>
      <c r="B350" s="83" t="s">
        <v>138</v>
      </c>
      <c r="C350" s="73">
        <v>0</v>
      </c>
      <c r="D350" s="88">
        <v>100</v>
      </c>
      <c r="E350" s="88">
        <v>100</v>
      </c>
      <c r="F350" s="89"/>
      <c r="G350" s="58"/>
      <c r="H350" s="58"/>
      <c r="I350" s="58"/>
      <c r="J350" s="58"/>
      <c r="K350" s="58"/>
      <c r="L350" s="58"/>
      <c r="M350" s="58"/>
      <c r="N350" s="58"/>
      <c r="O350" s="58"/>
      <c r="P350" s="58"/>
      <c r="Q350" s="58"/>
      <c r="R350" s="58"/>
      <c r="S350" s="58"/>
    </row>
    <row r="351" spans="1:19" ht="13.5" thickBot="1">
      <c r="A351" s="58"/>
      <c r="B351" s="58"/>
      <c r="C351" s="58"/>
      <c r="D351" s="58"/>
      <c r="E351" s="58"/>
      <c r="F351" s="58"/>
      <c r="G351" s="58"/>
      <c r="H351" s="58"/>
      <c r="I351" s="58"/>
      <c r="J351" s="58"/>
      <c r="K351" s="58"/>
      <c r="L351" s="58"/>
      <c r="M351" s="58"/>
      <c r="N351" s="58"/>
      <c r="O351" s="58"/>
      <c r="P351" s="58"/>
      <c r="Q351" s="58"/>
      <c r="R351" s="58"/>
      <c r="S351" s="58"/>
    </row>
    <row r="352" spans="1:19" ht="13.5" thickBot="1">
      <c r="A352" s="225" t="s">
        <v>33</v>
      </c>
      <c r="B352" s="56" t="s">
        <v>34</v>
      </c>
      <c r="C352" s="57" t="s">
        <v>35</v>
      </c>
      <c r="D352" s="57" t="s">
        <v>36</v>
      </c>
      <c r="E352" s="57" t="s">
        <v>37</v>
      </c>
      <c r="F352" s="57" t="s">
        <v>38</v>
      </c>
      <c r="G352" s="227" t="s">
        <v>39</v>
      </c>
      <c r="H352" s="228"/>
      <c r="I352" s="228"/>
      <c r="J352" s="228"/>
      <c r="K352" s="228"/>
      <c r="L352" s="228"/>
      <c r="M352" s="228"/>
      <c r="N352" s="229"/>
      <c r="O352" s="58"/>
    </row>
    <row r="353" spans="1:15" ht="24.75" thickBot="1">
      <c r="A353" s="226"/>
      <c r="B353" s="59" t="s">
        <v>40</v>
      </c>
      <c r="C353" s="60" t="s">
        <v>40</v>
      </c>
      <c r="D353" s="60" t="s">
        <v>40</v>
      </c>
      <c r="E353" s="60" t="s">
        <v>40</v>
      </c>
      <c r="F353" s="60" t="s">
        <v>40</v>
      </c>
      <c r="G353" s="60" t="s">
        <v>40</v>
      </c>
      <c r="H353" s="60" t="s">
        <v>41</v>
      </c>
      <c r="I353" s="60" t="s">
        <v>8</v>
      </c>
      <c r="J353" s="60" t="s">
        <v>42</v>
      </c>
      <c r="K353" s="60" t="s">
        <v>10</v>
      </c>
      <c r="L353" s="60" t="s">
        <v>11</v>
      </c>
      <c r="M353" s="60" t="s">
        <v>12</v>
      </c>
      <c r="N353" s="61" t="s">
        <v>13</v>
      </c>
      <c r="O353" s="58"/>
    </row>
    <row r="354" spans="1:15">
      <c r="A354" s="62" t="s">
        <v>43</v>
      </c>
      <c r="B354" s="63">
        <v>2</v>
      </c>
      <c r="C354" s="64">
        <v>5</v>
      </c>
      <c r="D354" s="64">
        <v>9</v>
      </c>
      <c r="E354" s="64">
        <v>7</v>
      </c>
      <c r="F354" s="64">
        <v>13</v>
      </c>
      <c r="G354" s="64">
        <v>36</v>
      </c>
      <c r="H354" s="64">
        <v>0</v>
      </c>
      <c r="I354" s="65">
        <v>3.6666666666666674</v>
      </c>
      <c r="J354" s="65">
        <v>1.264911064067352</v>
      </c>
      <c r="K354" s="64">
        <v>4</v>
      </c>
      <c r="L354" s="64">
        <v>5</v>
      </c>
      <c r="M354" s="64">
        <v>3</v>
      </c>
      <c r="N354" s="66">
        <v>5</v>
      </c>
      <c r="O354" s="58"/>
    </row>
    <row r="355" spans="1:15">
      <c r="A355" s="67" t="s">
        <v>44</v>
      </c>
      <c r="B355" s="68">
        <v>0</v>
      </c>
      <c r="C355" s="69">
        <v>1</v>
      </c>
      <c r="D355" s="69">
        <v>5</v>
      </c>
      <c r="E355" s="69">
        <v>15</v>
      </c>
      <c r="F355" s="69">
        <v>15</v>
      </c>
      <c r="G355" s="69">
        <v>36</v>
      </c>
      <c r="H355" s="69">
        <v>0</v>
      </c>
      <c r="I355" s="70">
        <v>4.2222222222222223</v>
      </c>
      <c r="J355" s="70">
        <v>0.79681907288959597</v>
      </c>
      <c r="K355" s="69">
        <v>4</v>
      </c>
      <c r="L355" s="69">
        <v>4</v>
      </c>
      <c r="M355" s="69">
        <v>4</v>
      </c>
      <c r="N355" s="71">
        <v>5</v>
      </c>
      <c r="O355" s="58"/>
    </row>
    <row r="356" spans="1:15" ht="24">
      <c r="A356" s="67" t="s">
        <v>45</v>
      </c>
      <c r="B356" s="68">
        <v>21</v>
      </c>
      <c r="C356" s="69">
        <v>7</v>
      </c>
      <c r="D356" s="69">
        <v>6</v>
      </c>
      <c r="E356" s="69">
        <v>2</v>
      </c>
      <c r="F356" s="69">
        <v>0</v>
      </c>
      <c r="G356" s="69">
        <v>36</v>
      </c>
      <c r="H356" s="69">
        <v>0</v>
      </c>
      <c r="I356" s="70">
        <v>1.6944444444444442</v>
      </c>
      <c r="J356" s="70">
        <v>0.9507724512038902</v>
      </c>
      <c r="K356" s="69">
        <v>1</v>
      </c>
      <c r="L356" s="69">
        <v>1</v>
      </c>
      <c r="M356" s="69">
        <v>1</v>
      </c>
      <c r="N356" s="71">
        <v>2</v>
      </c>
      <c r="O356" s="58"/>
    </row>
    <row r="357" spans="1:15">
      <c r="A357" s="67" t="s">
        <v>46</v>
      </c>
      <c r="B357" s="68">
        <v>17</v>
      </c>
      <c r="C357" s="69">
        <v>6</v>
      </c>
      <c r="D357" s="69">
        <v>6</v>
      </c>
      <c r="E357" s="69">
        <v>3</v>
      </c>
      <c r="F357" s="69">
        <v>4</v>
      </c>
      <c r="G357" s="69">
        <v>36</v>
      </c>
      <c r="H357" s="69">
        <v>0</v>
      </c>
      <c r="I357" s="70">
        <v>2.1944444444444442</v>
      </c>
      <c r="J357" s="70">
        <v>1.4105610726524886</v>
      </c>
      <c r="K357" s="69">
        <v>2</v>
      </c>
      <c r="L357" s="69">
        <v>1</v>
      </c>
      <c r="M357" s="69">
        <v>1</v>
      </c>
      <c r="N357" s="71">
        <v>3</v>
      </c>
      <c r="O357" s="58"/>
    </row>
    <row r="358" spans="1:15" ht="13.5" thickBot="1">
      <c r="A358" s="72" t="s">
        <v>47</v>
      </c>
      <c r="B358" s="73">
        <v>8</v>
      </c>
      <c r="C358" s="74">
        <v>7</v>
      </c>
      <c r="D358" s="74">
        <v>12</v>
      </c>
      <c r="E358" s="74">
        <v>5</v>
      </c>
      <c r="F358" s="74">
        <v>4</v>
      </c>
      <c r="G358" s="74">
        <v>36</v>
      </c>
      <c r="H358" s="74">
        <v>0</v>
      </c>
      <c r="I358" s="75">
        <v>2.7222222222222223</v>
      </c>
      <c r="J358" s="75">
        <v>1.2786401506759573</v>
      </c>
      <c r="K358" s="74">
        <v>3</v>
      </c>
      <c r="L358" s="74">
        <v>3</v>
      </c>
      <c r="M358" s="74">
        <v>2</v>
      </c>
      <c r="N358" s="76">
        <v>3.5</v>
      </c>
      <c r="O358" s="58"/>
    </row>
    <row r="359" spans="1:15">
      <c r="A359" s="58"/>
      <c r="B359" s="58"/>
      <c r="C359" s="58"/>
      <c r="D359" s="58"/>
      <c r="E359" s="58"/>
      <c r="F359" s="58"/>
      <c r="G359" s="58"/>
      <c r="H359" s="58"/>
      <c r="I359" s="58"/>
      <c r="J359" s="58"/>
      <c r="K359" s="58"/>
      <c r="L359" s="58"/>
      <c r="M359" s="58"/>
      <c r="N359" s="58"/>
      <c r="O359" s="58"/>
    </row>
  </sheetData>
  <mergeCells count="95">
    <mergeCell ref="A352:A353"/>
    <mergeCell ref="G352:N352"/>
    <mergeCell ref="A346:F346"/>
    <mergeCell ref="A347:B347"/>
    <mergeCell ref="A348:A350"/>
    <mergeCell ref="A333:B333"/>
    <mergeCell ref="A334:A336"/>
    <mergeCell ref="A339:F339"/>
    <mergeCell ref="A340:B340"/>
    <mergeCell ref="A341:A343"/>
    <mergeCell ref="A320:A322"/>
    <mergeCell ref="A325:F325"/>
    <mergeCell ref="A326:B326"/>
    <mergeCell ref="A327:A329"/>
    <mergeCell ref="A332:F332"/>
    <mergeCell ref="A306:F306"/>
    <mergeCell ref="A307:B307"/>
    <mergeCell ref="A308:A315"/>
    <mergeCell ref="A318:F318"/>
    <mergeCell ref="A319:B319"/>
    <mergeCell ref="A293:B293"/>
    <mergeCell ref="A294:A296"/>
    <mergeCell ref="A299:F299"/>
    <mergeCell ref="A300:B300"/>
    <mergeCell ref="A301:A303"/>
    <mergeCell ref="A280:A282"/>
    <mergeCell ref="A285:F285"/>
    <mergeCell ref="A286:B286"/>
    <mergeCell ref="A287:A289"/>
    <mergeCell ref="A292:F292"/>
    <mergeCell ref="A271:F271"/>
    <mergeCell ref="A272:B272"/>
    <mergeCell ref="A273:A275"/>
    <mergeCell ref="A278:F278"/>
    <mergeCell ref="A279:B279"/>
    <mergeCell ref="A177:A182"/>
    <mergeCell ref="A184:F184"/>
    <mergeCell ref="A185:B185"/>
    <mergeCell ref="A232:A233"/>
    <mergeCell ref="G232:N232"/>
    <mergeCell ref="A190:F190"/>
    <mergeCell ref="A191:B191"/>
    <mergeCell ref="A192:A227"/>
    <mergeCell ref="A186:A188"/>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6:B176"/>
    <mergeCell ref="A116:A118"/>
    <mergeCell ref="A57:A76"/>
    <mergeCell ref="A81:A82"/>
    <mergeCell ref="A101:A102"/>
    <mergeCell ref="A162:A163"/>
    <mergeCell ref="A90:F90"/>
    <mergeCell ref="A91:B91"/>
    <mergeCell ref="A92:A94"/>
    <mergeCell ref="A96:B96"/>
    <mergeCell ref="A175:F175"/>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32:B32"/>
    <mergeCell ref="A4:A5"/>
    <mergeCell ref="G4:N4"/>
    <mergeCell ref="A15:F15"/>
    <mergeCell ref="A16:B16"/>
    <mergeCell ref="A17:A19"/>
    <mergeCell ref="A21:B21"/>
    <mergeCell ref="A23:F23"/>
    <mergeCell ref="A24:B24"/>
    <mergeCell ref="A25:A27"/>
    <mergeCell ref="A29:B29"/>
    <mergeCell ref="A31:F31"/>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9" customWidth="1"/>
    <col min="2"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7" width="22.7109375" style="9" customWidth="1"/>
    <col min="258"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3" width="22.7109375" style="9" customWidth="1"/>
    <col min="514"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69" width="22.7109375" style="9" customWidth="1"/>
    <col min="770"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5" width="22.7109375" style="9" customWidth="1"/>
    <col min="1026"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1" width="22.7109375" style="9" customWidth="1"/>
    <col min="1282"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7" width="22.7109375" style="9" customWidth="1"/>
    <col min="1538"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3" width="22.7109375" style="9" customWidth="1"/>
    <col min="1794"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49" width="22.7109375" style="9" customWidth="1"/>
    <col min="2050"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5" width="22.7109375" style="9" customWidth="1"/>
    <col min="2306"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1" width="22.7109375" style="9" customWidth="1"/>
    <col min="2562"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7" width="22.7109375" style="9" customWidth="1"/>
    <col min="2818"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3" width="22.7109375" style="9" customWidth="1"/>
    <col min="3074"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29" width="22.7109375" style="9" customWidth="1"/>
    <col min="3330"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5" width="22.7109375" style="9" customWidth="1"/>
    <col min="3586"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1" width="22.7109375" style="9" customWidth="1"/>
    <col min="3842"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7" width="22.7109375" style="9" customWidth="1"/>
    <col min="4098"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3" width="22.7109375" style="9" customWidth="1"/>
    <col min="4354"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09" width="22.7109375" style="9" customWidth="1"/>
    <col min="4610"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5" width="22.7109375" style="9" customWidth="1"/>
    <col min="4866"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1" width="22.7109375" style="9" customWidth="1"/>
    <col min="5122"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7" width="22.7109375" style="9" customWidth="1"/>
    <col min="5378"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3" width="22.7109375" style="9" customWidth="1"/>
    <col min="5634"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89" width="22.7109375" style="9" customWidth="1"/>
    <col min="5890"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5" width="22.7109375" style="9" customWidth="1"/>
    <col min="6146"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1" width="22.7109375" style="9" customWidth="1"/>
    <col min="6402"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7" width="22.7109375" style="9" customWidth="1"/>
    <col min="6658"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3" width="22.7109375" style="9" customWidth="1"/>
    <col min="6914"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69" width="22.7109375" style="9" customWidth="1"/>
    <col min="7170"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5" width="22.7109375" style="9" customWidth="1"/>
    <col min="7426"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1" width="22.7109375" style="9" customWidth="1"/>
    <col min="7682"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7" width="22.7109375" style="9" customWidth="1"/>
    <col min="7938"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3" width="22.7109375" style="9" customWidth="1"/>
    <col min="8194"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49" width="22.7109375" style="9" customWidth="1"/>
    <col min="8450"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5" width="22.7109375" style="9" customWidth="1"/>
    <col min="8706"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1" width="22.7109375" style="9" customWidth="1"/>
    <col min="8962"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7" width="22.7109375" style="9" customWidth="1"/>
    <col min="9218"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3" width="22.7109375" style="9" customWidth="1"/>
    <col min="9474"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29" width="22.7109375" style="9" customWidth="1"/>
    <col min="9730"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5" width="22.7109375" style="9" customWidth="1"/>
    <col min="9986"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1" width="22.7109375" style="9" customWidth="1"/>
    <col min="10242"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7" width="22.7109375" style="9" customWidth="1"/>
    <col min="10498"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3" width="22.7109375" style="9" customWidth="1"/>
    <col min="10754"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09" width="22.7109375" style="9" customWidth="1"/>
    <col min="11010"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5" width="22.7109375" style="9" customWidth="1"/>
    <col min="11266"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1" width="22.7109375" style="9" customWidth="1"/>
    <col min="11522"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7" width="22.7109375" style="9" customWidth="1"/>
    <col min="11778"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3" width="22.7109375" style="9" customWidth="1"/>
    <col min="12034"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89" width="22.7109375" style="9" customWidth="1"/>
    <col min="12290"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5" width="22.7109375" style="9" customWidth="1"/>
    <col min="12546"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1" width="22.7109375" style="9" customWidth="1"/>
    <col min="12802"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7" width="22.7109375" style="9" customWidth="1"/>
    <col min="13058"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3" width="22.7109375" style="9" customWidth="1"/>
    <col min="13314"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69" width="22.7109375" style="9" customWidth="1"/>
    <col min="13570"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5" width="22.7109375" style="9" customWidth="1"/>
    <col min="13826"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1" width="22.7109375" style="9" customWidth="1"/>
    <col min="14082"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7" width="22.7109375" style="9" customWidth="1"/>
    <col min="14338"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3" width="22.7109375" style="9" customWidth="1"/>
    <col min="14594"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49" width="22.7109375" style="9" customWidth="1"/>
    <col min="14850"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5" width="22.7109375" style="9" customWidth="1"/>
    <col min="15106"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1" width="22.7109375" style="9" customWidth="1"/>
    <col min="15362"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7" width="22.7109375" style="9" customWidth="1"/>
    <col min="15618"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3" width="22.7109375" style="9" customWidth="1"/>
    <col min="15874"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29" width="22.7109375" style="9" customWidth="1"/>
    <col min="16130"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1" spans="1:1" ht="13.5">
      <c r="A1" s="52" t="s">
        <v>155</v>
      </c>
    </row>
    <row r="2" spans="1:1" ht="13.5">
      <c r="A2" s="52" t="s">
        <v>156</v>
      </c>
    </row>
    <row r="3" spans="1:1" ht="13.5">
      <c r="A3" s="52" t="s">
        <v>157</v>
      </c>
    </row>
    <row r="4" spans="1:1" ht="13.5">
      <c r="A4" s="52" t="s">
        <v>136</v>
      </c>
    </row>
    <row r="5" spans="1:1" ht="13.5">
      <c r="A5" s="52" t="s">
        <v>137</v>
      </c>
    </row>
    <row r="6" spans="1:1" ht="13.5">
      <c r="A6" s="52" t="s">
        <v>158</v>
      </c>
    </row>
    <row r="7" spans="1:1" ht="13.5">
      <c r="A7" s="52" t="s">
        <v>159</v>
      </c>
    </row>
    <row r="8" spans="1:1" ht="13.5">
      <c r="A8" s="52" t="s">
        <v>160</v>
      </c>
    </row>
    <row r="9" spans="1:1" ht="13.5">
      <c r="A9" s="52" t="s">
        <v>161</v>
      </c>
    </row>
    <row r="10" spans="1:1" ht="13.5">
      <c r="A10" s="52" t="s">
        <v>162</v>
      </c>
    </row>
    <row r="11" spans="1:1" ht="13.5">
      <c r="A11" s="52" t="s">
        <v>163</v>
      </c>
    </row>
    <row r="12" spans="1:1" ht="13.5">
      <c r="A12" s="52" t="s">
        <v>164</v>
      </c>
    </row>
    <row r="13" spans="1:1" ht="13.5">
      <c r="A13" s="52" t="s">
        <v>165</v>
      </c>
    </row>
    <row r="14" spans="1:1" ht="13.5">
      <c r="A14" s="52" t="s">
        <v>166</v>
      </c>
    </row>
    <row r="17" spans="1:14" ht="16.5">
      <c r="A17" s="10" t="s">
        <v>48</v>
      </c>
    </row>
    <row r="20" spans="1:14" ht="13.5">
      <c r="A20" s="52" t="s">
        <v>167</v>
      </c>
    </row>
    <row r="23" spans="1:14" ht="16.5">
      <c r="A23" s="10" t="s">
        <v>168</v>
      </c>
    </row>
    <row r="25" spans="1:14" ht="15.95" customHeight="1" thickBot="1">
      <c r="A25" s="211" t="s">
        <v>33</v>
      </c>
      <c r="B25" s="11" t="s">
        <v>34</v>
      </c>
      <c r="C25" s="12" t="s">
        <v>35</v>
      </c>
      <c r="D25" s="12" t="s">
        <v>36</v>
      </c>
      <c r="E25" s="12" t="s">
        <v>37</v>
      </c>
      <c r="F25" s="12" t="s">
        <v>38</v>
      </c>
      <c r="G25" s="214" t="s">
        <v>39</v>
      </c>
      <c r="H25" s="215"/>
      <c r="I25" s="215"/>
      <c r="J25" s="215"/>
      <c r="K25" s="215"/>
      <c r="L25" s="215"/>
      <c r="M25" s="215"/>
      <c r="N25" s="216"/>
    </row>
    <row r="26" spans="1:14" ht="27" customHeight="1" thickBot="1">
      <c r="A26" s="213"/>
      <c r="B26" s="13" t="s">
        <v>40</v>
      </c>
      <c r="C26" s="14" t="s">
        <v>40</v>
      </c>
      <c r="D26" s="14" t="s">
        <v>40</v>
      </c>
      <c r="E26" s="14" t="s">
        <v>40</v>
      </c>
      <c r="F26" s="14" t="s">
        <v>40</v>
      </c>
      <c r="G26" s="14" t="s">
        <v>40</v>
      </c>
      <c r="H26" s="14" t="s">
        <v>41</v>
      </c>
      <c r="I26" s="14" t="s">
        <v>8</v>
      </c>
      <c r="J26" s="14" t="s">
        <v>42</v>
      </c>
      <c r="K26" s="14" t="s">
        <v>10</v>
      </c>
      <c r="L26" s="14" t="s">
        <v>11</v>
      </c>
      <c r="M26" s="14" t="s">
        <v>12</v>
      </c>
      <c r="N26" s="15" t="s">
        <v>13</v>
      </c>
    </row>
    <row r="27" spans="1:14" ht="102" customHeight="1">
      <c r="A27" s="16" t="s">
        <v>77</v>
      </c>
      <c r="B27" s="17">
        <v>13</v>
      </c>
      <c r="C27" s="18">
        <v>14</v>
      </c>
      <c r="D27" s="18">
        <v>12</v>
      </c>
      <c r="E27" s="18">
        <v>15</v>
      </c>
      <c r="F27" s="18">
        <v>5</v>
      </c>
      <c r="G27" s="18">
        <v>59</v>
      </c>
      <c r="H27" s="18">
        <v>2</v>
      </c>
      <c r="I27" s="90">
        <v>2.745762711864407</v>
      </c>
      <c r="J27" s="90">
        <v>1.2944606164542587</v>
      </c>
      <c r="K27" s="18">
        <v>3</v>
      </c>
      <c r="L27" s="18">
        <v>4</v>
      </c>
      <c r="M27" s="18">
        <v>2</v>
      </c>
      <c r="N27" s="91">
        <v>4</v>
      </c>
    </row>
    <row r="28" spans="1:14" ht="92.1" customHeight="1">
      <c r="A28" s="21" t="s">
        <v>141</v>
      </c>
      <c r="B28" s="22">
        <v>17</v>
      </c>
      <c r="C28" s="23">
        <v>16</v>
      </c>
      <c r="D28" s="23">
        <v>12</v>
      </c>
      <c r="E28" s="23">
        <v>11</v>
      </c>
      <c r="F28" s="23">
        <v>1</v>
      </c>
      <c r="G28" s="23">
        <v>57</v>
      </c>
      <c r="H28" s="23">
        <v>4</v>
      </c>
      <c r="I28" s="92">
        <v>2.3508771929824559</v>
      </c>
      <c r="J28" s="92">
        <v>1.1571397629835793</v>
      </c>
      <c r="K28" s="23">
        <v>2</v>
      </c>
      <c r="L28" s="23">
        <v>1</v>
      </c>
      <c r="M28" s="23">
        <v>1</v>
      </c>
      <c r="N28" s="93">
        <v>3</v>
      </c>
    </row>
    <row r="29" spans="1:14" ht="81" customHeight="1" thickBot="1">
      <c r="A29" s="55" t="s">
        <v>142</v>
      </c>
      <c r="B29" s="27">
        <v>13</v>
      </c>
      <c r="C29" s="28">
        <v>14</v>
      </c>
      <c r="D29" s="28">
        <v>16</v>
      </c>
      <c r="E29" s="28">
        <v>7</v>
      </c>
      <c r="F29" s="28">
        <v>7</v>
      </c>
      <c r="G29" s="28">
        <v>57</v>
      </c>
      <c r="H29" s="28">
        <v>4</v>
      </c>
      <c r="I29" s="94">
        <v>2.6666666666666665</v>
      </c>
      <c r="J29" s="94">
        <v>1.3001831372834329</v>
      </c>
      <c r="K29" s="28">
        <v>3</v>
      </c>
      <c r="L29" s="28">
        <v>3</v>
      </c>
      <c r="M29" s="28">
        <v>2</v>
      </c>
      <c r="N29" s="95">
        <v>3</v>
      </c>
    </row>
    <row r="30" spans="1:14" ht="15.95" customHeight="1"/>
    <row r="33" spans="1:14" ht="16.5">
      <c r="A33" s="10" t="s">
        <v>169</v>
      </c>
    </row>
    <row r="35" spans="1:14" ht="15.95" customHeight="1" thickBot="1">
      <c r="A35" s="211" t="s">
        <v>33</v>
      </c>
      <c r="B35" s="11" t="s">
        <v>34</v>
      </c>
      <c r="C35" s="12" t="s">
        <v>35</v>
      </c>
      <c r="D35" s="12" t="s">
        <v>36</v>
      </c>
      <c r="E35" s="12" t="s">
        <v>37</v>
      </c>
      <c r="F35" s="12" t="s">
        <v>38</v>
      </c>
      <c r="G35" s="214" t="s">
        <v>39</v>
      </c>
      <c r="H35" s="215"/>
      <c r="I35" s="215"/>
      <c r="J35" s="215"/>
      <c r="K35" s="215"/>
      <c r="L35" s="215"/>
      <c r="M35" s="215"/>
      <c r="N35" s="216"/>
    </row>
    <row r="36" spans="1:14" ht="27" customHeight="1" thickBot="1">
      <c r="A36" s="213"/>
      <c r="B36" s="13" t="s">
        <v>40</v>
      </c>
      <c r="C36" s="14" t="s">
        <v>40</v>
      </c>
      <c r="D36" s="14" t="s">
        <v>40</v>
      </c>
      <c r="E36" s="14" t="s">
        <v>40</v>
      </c>
      <c r="F36" s="14" t="s">
        <v>40</v>
      </c>
      <c r="G36" s="14" t="s">
        <v>40</v>
      </c>
      <c r="H36" s="14" t="s">
        <v>41</v>
      </c>
      <c r="I36" s="14" t="s">
        <v>8</v>
      </c>
      <c r="J36" s="14" t="s">
        <v>42</v>
      </c>
      <c r="K36" s="14" t="s">
        <v>10</v>
      </c>
      <c r="L36" s="14" t="s">
        <v>11</v>
      </c>
      <c r="M36" s="14" t="s">
        <v>12</v>
      </c>
      <c r="N36" s="15" t="s">
        <v>13</v>
      </c>
    </row>
    <row r="37" spans="1:14" ht="102" customHeight="1">
      <c r="A37" s="16" t="s">
        <v>77</v>
      </c>
      <c r="B37" s="17">
        <v>6</v>
      </c>
      <c r="C37" s="18">
        <v>4</v>
      </c>
      <c r="D37" s="18">
        <v>10</v>
      </c>
      <c r="E37" s="18">
        <v>13</v>
      </c>
      <c r="F37" s="18">
        <v>6</v>
      </c>
      <c r="G37" s="18">
        <v>39</v>
      </c>
      <c r="H37" s="18">
        <v>2</v>
      </c>
      <c r="I37" s="90">
        <v>3.2307692307692308</v>
      </c>
      <c r="J37" s="90">
        <v>1.286806296745602</v>
      </c>
      <c r="K37" s="18">
        <v>3</v>
      </c>
      <c r="L37" s="18">
        <v>4</v>
      </c>
      <c r="M37" s="18">
        <v>2</v>
      </c>
      <c r="N37" s="91">
        <v>4</v>
      </c>
    </row>
    <row r="38" spans="1:14" ht="92.1" customHeight="1">
      <c r="A38" s="21" t="s">
        <v>141</v>
      </c>
      <c r="B38" s="22">
        <v>9</v>
      </c>
      <c r="C38" s="23">
        <v>11</v>
      </c>
      <c r="D38" s="23">
        <v>13</v>
      </c>
      <c r="E38" s="23">
        <v>3</v>
      </c>
      <c r="F38" s="23">
        <v>2</v>
      </c>
      <c r="G38" s="23">
        <v>38</v>
      </c>
      <c r="H38" s="23">
        <v>3</v>
      </c>
      <c r="I38" s="92">
        <v>2.4210526315789473</v>
      </c>
      <c r="J38" s="92">
        <v>1.1060418580459077</v>
      </c>
      <c r="K38" s="23">
        <v>2</v>
      </c>
      <c r="L38" s="23">
        <v>3</v>
      </c>
      <c r="M38" s="23">
        <v>2</v>
      </c>
      <c r="N38" s="93">
        <v>3</v>
      </c>
    </row>
    <row r="39" spans="1:14" ht="81" customHeight="1" thickBot="1">
      <c r="A39" s="55" t="s">
        <v>142</v>
      </c>
      <c r="B39" s="27">
        <v>3</v>
      </c>
      <c r="C39" s="28">
        <v>6</v>
      </c>
      <c r="D39" s="28">
        <v>11</v>
      </c>
      <c r="E39" s="28">
        <v>13</v>
      </c>
      <c r="F39" s="28">
        <v>5</v>
      </c>
      <c r="G39" s="28">
        <v>38</v>
      </c>
      <c r="H39" s="28">
        <v>3</v>
      </c>
      <c r="I39" s="94">
        <v>3.2894736842105257</v>
      </c>
      <c r="J39" s="94">
        <v>1.1368019328026748</v>
      </c>
      <c r="K39" s="28">
        <v>3</v>
      </c>
      <c r="L39" s="28">
        <v>4</v>
      </c>
      <c r="M39" s="28">
        <v>3</v>
      </c>
      <c r="N39" s="95">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BD278"/>
  <sheetViews>
    <sheetView tabSelected="1" view="pageBreakPreview" zoomScale="80" zoomScaleNormal="100" zoomScaleSheetLayoutView="80" workbookViewId="0">
      <selection activeCell="U272" sqref="U272"/>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3" width="11.42578125" hidden="1" customWidth="1"/>
    <col min="54" max="57" width="11.42578125" customWidth="1"/>
  </cols>
  <sheetData>
    <row r="1" spans="1:56">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row>
    <row r="2" spans="1:56">
      <c r="A2" s="196"/>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row>
    <row r="3" spans="1:56">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row>
    <row r="4" spans="1:56">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M4" s="172"/>
      <c r="AN4" s="172"/>
      <c r="AO4" s="172"/>
      <c r="AP4" s="172"/>
      <c r="AQ4" s="172"/>
      <c r="AR4" s="172"/>
      <c r="AS4" s="172"/>
      <c r="AT4" s="172"/>
      <c r="AU4" s="172"/>
      <c r="AV4" s="172"/>
      <c r="AW4" s="172"/>
      <c r="AX4" s="172"/>
      <c r="AY4" s="172"/>
      <c r="AZ4" s="172"/>
      <c r="BA4" s="172"/>
      <c r="BB4" s="172"/>
      <c r="BC4" s="172"/>
      <c r="BD4" s="172"/>
    </row>
    <row r="5" spans="1:56">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row>
    <row r="6" spans="1:56" ht="15.75">
      <c r="A6" s="276" t="s">
        <v>0</v>
      </c>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row>
    <row r="7" spans="1:56" ht="18.75" customHeight="1">
      <c r="A7" s="277" t="s">
        <v>2</v>
      </c>
      <c r="B7" s="277"/>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row>
    <row r="8" spans="1:56" ht="15.75" customHeight="1">
      <c r="A8" s="278" t="s">
        <v>441</v>
      </c>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row>
    <row r="9" spans="1:56" ht="21" customHeight="1"/>
    <row r="10" spans="1:56" ht="15.75" customHeight="1">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row>
    <row r="11" spans="1:56" ht="33.75">
      <c r="A11" s="279"/>
      <c r="B11" s="279"/>
      <c r="C11" s="279"/>
      <c r="D11" s="279"/>
      <c r="E11" s="279"/>
      <c r="F11" s="279"/>
      <c r="G11" s="279"/>
      <c r="Y11" s="166"/>
      <c r="Z11" s="167"/>
      <c r="AA11" s="167"/>
      <c r="AB11" s="167"/>
      <c r="AC11" s="167"/>
      <c r="AD11" s="167"/>
      <c r="AE11" s="160"/>
      <c r="AJ11" s="166"/>
      <c r="AK11" s="167"/>
      <c r="AL11" s="167"/>
    </row>
    <row r="12" spans="1:56" ht="33.75">
      <c r="A12" s="195"/>
      <c r="B12" s="195"/>
      <c r="C12" s="195"/>
      <c r="D12" s="195"/>
      <c r="E12" s="195"/>
      <c r="F12" s="195"/>
      <c r="G12" s="195"/>
      <c r="Y12" s="166"/>
      <c r="Z12" s="167"/>
      <c r="AA12" s="167"/>
      <c r="AB12" s="167"/>
      <c r="AC12" s="167"/>
      <c r="AD12" s="167"/>
      <c r="AE12" s="160"/>
      <c r="AJ12" s="166"/>
      <c r="AK12" s="167"/>
      <c r="AL12" s="167"/>
    </row>
    <row r="13" spans="1:56" ht="33.75">
      <c r="A13" s="195"/>
      <c r="B13" s="195"/>
      <c r="C13" s="195"/>
      <c r="D13" s="195"/>
      <c r="E13" s="195"/>
      <c r="F13" s="195"/>
      <c r="G13" s="195"/>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59" t="s">
        <v>283</v>
      </c>
      <c r="B18" s="259"/>
      <c r="C18" s="259"/>
      <c r="D18" s="259"/>
      <c r="E18" s="259"/>
      <c r="F18" s="259"/>
      <c r="G18" s="259"/>
      <c r="H18" s="259"/>
      <c r="I18" s="259"/>
      <c r="J18" s="259"/>
      <c r="K18" s="259"/>
      <c r="L18" s="259"/>
      <c r="M18" s="259"/>
      <c r="N18" s="259"/>
      <c r="O18" s="259"/>
      <c r="P18" s="259"/>
      <c r="Q18" s="259"/>
      <c r="R18" s="259"/>
      <c r="S18" s="259"/>
      <c r="T18" s="259"/>
      <c r="U18" s="259"/>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1"/>
      <c r="Z20" s="164"/>
      <c r="AA20" s="202"/>
      <c r="AB20" s="203"/>
      <c r="AC20" s="5"/>
      <c r="AD20" s="5"/>
      <c r="AE20" s="5"/>
      <c r="AF20" s="167"/>
      <c r="AG20" s="162"/>
      <c r="AH20" s="163"/>
      <c r="AI20" s="164"/>
      <c r="AJ20" s="164"/>
      <c r="AK20" s="164"/>
      <c r="AL20" s="160"/>
    </row>
    <row r="21" spans="1:56" ht="21">
      <c r="A21" s="5"/>
      <c r="B21" s="159"/>
      <c r="C21" s="159" t="s">
        <v>189</v>
      </c>
      <c r="D21" s="164"/>
      <c r="E21" s="160"/>
      <c r="F21" s="5"/>
      <c r="G21" s="5"/>
      <c r="H21" s="5"/>
      <c r="I21" s="5"/>
      <c r="J21" s="5"/>
      <c r="K21" s="5"/>
      <c r="L21" s="5"/>
      <c r="M21" s="5"/>
      <c r="N21" s="5"/>
      <c r="O21" s="5"/>
      <c r="P21" s="5"/>
      <c r="Q21" s="5"/>
      <c r="R21" s="5"/>
      <c r="S21" s="5"/>
      <c r="T21" s="5"/>
      <c r="U21" s="167"/>
      <c r="V21" s="162"/>
      <c r="W21" s="163"/>
      <c r="X21" s="164"/>
      <c r="Y21" s="164"/>
      <c r="Z21" s="164"/>
      <c r="AA21" s="202"/>
      <c r="AB21" s="203"/>
      <c r="AC21" s="5"/>
      <c r="AD21" s="5"/>
      <c r="AE21" s="5"/>
      <c r="AF21" s="167"/>
      <c r="AG21" s="162"/>
      <c r="AH21" s="163"/>
      <c r="AI21" s="164"/>
      <c r="AJ21" s="164"/>
      <c r="AK21" s="165"/>
      <c r="AL21" s="160"/>
    </row>
    <row r="22" spans="1:56" ht="18.75" customHeight="1">
      <c r="A22" s="5"/>
      <c r="B22" s="200"/>
      <c r="C22" s="164"/>
      <c r="D22" s="164"/>
      <c r="E22" s="160"/>
      <c r="F22" s="5"/>
      <c r="G22" s="200"/>
      <c r="H22" s="200"/>
      <c r="I22" s="181"/>
      <c r="J22" s="198"/>
      <c r="K22" s="5"/>
      <c r="L22" s="5"/>
      <c r="M22" s="5"/>
      <c r="N22" s="5"/>
      <c r="O22" s="5"/>
      <c r="P22" s="5"/>
      <c r="Q22" s="5"/>
      <c r="R22" s="5"/>
      <c r="S22" s="5"/>
      <c r="T22" s="5"/>
      <c r="U22" s="167"/>
      <c r="V22" s="162"/>
      <c r="W22" s="163"/>
      <c r="X22" s="164"/>
      <c r="Y22" s="164"/>
      <c r="Z22" s="204"/>
      <c r="AA22" s="181"/>
      <c r="AB22" s="182"/>
      <c r="AC22" s="118"/>
      <c r="AD22" s="5"/>
      <c r="AE22" s="5"/>
      <c r="AF22" s="162"/>
      <c r="AG22" s="162"/>
      <c r="AH22" s="163"/>
      <c r="AI22" s="164"/>
      <c r="AJ22" s="165"/>
      <c r="AK22" s="165"/>
      <c r="AL22" s="160"/>
    </row>
    <row r="23" spans="1:56" ht="24.75" customHeight="1">
      <c r="A23" s="5"/>
      <c r="B23" s="200"/>
      <c r="C23" s="164"/>
      <c r="D23" s="173" t="s">
        <v>436</v>
      </c>
      <c r="E23" s="180">
        <v>18</v>
      </c>
      <c r="F23" s="208">
        <f>E23/$E$27</f>
        <v>0.38297872340425532</v>
      </c>
      <c r="G23" s="200"/>
      <c r="H23" s="200"/>
      <c r="I23" s="181"/>
      <c r="J23" s="198"/>
      <c r="K23" s="5"/>
      <c r="L23" s="5"/>
      <c r="M23" s="5"/>
      <c r="N23" s="5"/>
      <c r="O23" s="5"/>
      <c r="P23" s="5"/>
      <c r="Q23" s="5"/>
      <c r="R23" s="5"/>
      <c r="S23" s="5"/>
      <c r="T23" s="5"/>
      <c r="U23" s="167"/>
      <c r="V23" s="162"/>
      <c r="W23" s="163"/>
      <c r="X23" s="164"/>
      <c r="Y23" s="164"/>
      <c r="Z23" s="204"/>
      <c r="AA23" s="181"/>
      <c r="AB23" s="182"/>
      <c r="AC23" s="118"/>
      <c r="AD23" s="5"/>
      <c r="AE23" s="5"/>
      <c r="AF23" s="169"/>
      <c r="AG23" s="167"/>
      <c r="AH23" s="163"/>
      <c r="AI23" s="164"/>
      <c r="AJ23" s="165"/>
      <c r="AK23" s="165"/>
      <c r="AL23" s="160"/>
    </row>
    <row r="24" spans="1:56" ht="18.75" customHeight="1">
      <c r="A24" s="5"/>
      <c r="B24" s="200"/>
      <c r="C24" s="164"/>
      <c r="D24" s="173" t="s">
        <v>437</v>
      </c>
      <c r="E24" s="180">
        <v>11</v>
      </c>
      <c r="F24" s="208">
        <f t="shared" ref="F24:F26" si="0">E24/$E$27</f>
        <v>0.23404255319148937</v>
      </c>
      <c r="G24" s="200"/>
      <c r="H24" s="200"/>
      <c r="I24" s="181"/>
      <c r="J24" s="198"/>
      <c r="K24" s="5"/>
      <c r="L24" s="5"/>
      <c r="M24" s="5"/>
      <c r="N24" s="5"/>
      <c r="O24" s="5"/>
      <c r="P24" s="5"/>
      <c r="Q24" s="5"/>
      <c r="R24" s="5"/>
      <c r="S24" s="5"/>
      <c r="T24" s="5"/>
      <c r="U24" s="167"/>
      <c r="V24" s="162"/>
      <c r="W24" s="163"/>
      <c r="X24" s="164"/>
      <c r="Y24" s="164"/>
      <c r="Z24" s="204"/>
      <c r="AA24" s="181"/>
      <c r="AB24" s="182"/>
      <c r="AC24" s="118"/>
      <c r="AD24" s="5"/>
      <c r="AE24" s="5"/>
      <c r="AF24" s="5"/>
      <c r="AG24" s="5"/>
      <c r="AH24" s="5"/>
      <c r="AI24" s="5"/>
      <c r="AJ24" s="5"/>
    </row>
    <row r="25" spans="1:56" ht="18.75" customHeight="1">
      <c r="A25" s="5"/>
      <c r="B25" s="200"/>
      <c r="C25" s="164"/>
      <c r="D25" s="173" t="s">
        <v>438</v>
      </c>
      <c r="E25" s="180">
        <v>6</v>
      </c>
      <c r="F25" s="208">
        <f t="shared" si="0"/>
        <v>0.1276595744680851</v>
      </c>
      <c r="G25" s="200"/>
      <c r="H25" s="200"/>
      <c r="I25" s="181"/>
      <c r="J25" s="198"/>
      <c r="K25" s="5"/>
      <c r="L25" s="5"/>
      <c r="M25" s="5"/>
      <c r="N25" s="5"/>
      <c r="O25" s="5"/>
      <c r="P25" s="5"/>
      <c r="Q25" s="5"/>
      <c r="R25" s="5"/>
      <c r="S25" s="5"/>
      <c r="T25" s="5"/>
      <c r="U25" s="167"/>
      <c r="V25" s="162"/>
      <c r="W25" s="163"/>
      <c r="X25" s="164"/>
      <c r="Y25" s="164"/>
      <c r="Z25" s="204"/>
      <c r="AA25" s="181"/>
      <c r="AB25" s="182"/>
      <c r="AC25" s="118"/>
      <c r="AD25" s="5"/>
      <c r="AE25" s="5"/>
      <c r="AF25" s="5"/>
      <c r="AG25" s="5"/>
      <c r="AH25" s="5"/>
      <c r="AI25" s="5"/>
      <c r="AJ25" s="5"/>
    </row>
    <row r="26" spans="1:56" ht="18.75" customHeight="1">
      <c r="A26" s="5"/>
      <c r="B26" s="200"/>
      <c r="C26" s="164"/>
      <c r="D26" s="173" t="s">
        <v>439</v>
      </c>
      <c r="E26" s="180">
        <v>12</v>
      </c>
      <c r="F26" s="208">
        <f t="shared" si="0"/>
        <v>0.25531914893617019</v>
      </c>
      <c r="G26" s="200"/>
      <c r="H26" s="200"/>
      <c r="I26" s="181"/>
      <c r="J26" s="198"/>
      <c r="K26" s="5"/>
      <c r="L26" s="5"/>
      <c r="M26" s="5"/>
      <c r="N26" s="5"/>
      <c r="O26" s="5"/>
      <c r="P26" s="5"/>
      <c r="Q26" s="5"/>
      <c r="R26" s="5"/>
      <c r="S26" s="5"/>
      <c r="T26" s="5"/>
      <c r="U26" s="167"/>
      <c r="V26" s="162"/>
      <c r="W26" s="163"/>
      <c r="X26" s="164"/>
      <c r="Y26" s="164"/>
      <c r="Z26" s="204"/>
      <c r="AA26" s="205"/>
      <c r="AB26" s="206"/>
      <c r="AC26" s="118"/>
      <c r="AD26" s="5"/>
      <c r="AE26" s="5"/>
      <c r="AF26" s="5"/>
      <c r="AG26" s="5"/>
      <c r="AH26" s="5"/>
      <c r="AI26" s="5"/>
      <c r="AJ26" s="5"/>
    </row>
    <row r="27" spans="1:56" ht="18.75" customHeight="1">
      <c r="A27" s="5"/>
      <c r="B27" s="200"/>
      <c r="C27" s="164"/>
      <c r="D27" s="207" t="s">
        <v>39</v>
      </c>
      <c r="E27" s="207">
        <f>SUM(E21:E26)</f>
        <v>47</v>
      </c>
      <c r="F27" s="156"/>
      <c r="G27" s="200"/>
      <c r="H27" s="200"/>
      <c r="I27" s="181"/>
      <c r="J27" s="198"/>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0"/>
      <c r="C28" s="200"/>
      <c r="D28" s="200"/>
      <c r="E28" s="181"/>
      <c r="F28" s="210"/>
      <c r="G28" s="200"/>
      <c r="H28" s="200"/>
      <c r="I28" s="181"/>
      <c r="J28" s="198"/>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0"/>
      <c r="C29" s="200"/>
      <c r="D29" s="200"/>
      <c r="E29" s="200"/>
      <c r="F29" s="182"/>
      <c r="G29" s="200"/>
      <c r="H29" s="200"/>
      <c r="I29" s="181"/>
      <c r="J29" s="198"/>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0"/>
      <c r="C30" s="200"/>
      <c r="D30" s="200"/>
      <c r="E30" s="200"/>
      <c r="F30" s="200"/>
      <c r="G30" s="200"/>
      <c r="H30" s="200"/>
      <c r="I30" s="181"/>
      <c r="J30" s="198"/>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0"/>
      <c r="C31" s="200"/>
      <c r="D31" s="200"/>
      <c r="E31" s="200"/>
      <c r="F31" s="200"/>
      <c r="G31" s="200"/>
      <c r="H31" s="200"/>
      <c r="I31" s="181"/>
      <c r="J31" s="198"/>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0"/>
      <c r="C32" s="200"/>
      <c r="D32" s="200"/>
      <c r="E32" s="200"/>
      <c r="F32" s="200"/>
      <c r="G32" s="200"/>
      <c r="H32" s="200"/>
      <c r="I32" s="181"/>
      <c r="J32" s="199"/>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41" t="s">
        <v>3</v>
      </c>
      <c r="W46" s="242"/>
      <c r="X46" s="242"/>
      <c r="Y46" s="242"/>
      <c r="Z46" s="242"/>
      <c r="AA46" s="242"/>
      <c r="AB46" s="144"/>
      <c r="AC46" s="241" t="s">
        <v>4</v>
      </c>
      <c r="AD46" s="242"/>
      <c r="AE46" s="242"/>
      <c r="AF46" s="242"/>
      <c r="AG46" s="242"/>
      <c r="AH46" s="245"/>
      <c r="AI46" s="246" t="s">
        <v>5</v>
      </c>
      <c r="AJ46" s="247"/>
      <c r="AK46" s="247"/>
      <c r="AL46" s="247"/>
      <c r="AM46" s="7"/>
      <c r="AN46" s="7"/>
      <c r="AO46" s="7"/>
      <c r="AP46" s="7"/>
      <c r="AQ46" s="7"/>
      <c r="AR46" s="7"/>
      <c r="AS46" s="7"/>
      <c r="AT46" s="7"/>
      <c r="AU46" s="7"/>
      <c r="AV46" s="7"/>
      <c r="AW46" s="7"/>
      <c r="AX46" s="7"/>
      <c r="AY46" s="7"/>
      <c r="AZ46" s="7"/>
      <c r="BA46" s="7"/>
      <c r="BB46" s="7"/>
      <c r="BC46" s="7"/>
      <c r="BD46" s="7"/>
    </row>
    <row r="47" spans="1:56" ht="37.5" customHeight="1" thickBot="1">
      <c r="A47" s="250" t="s">
        <v>284</v>
      </c>
      <c r="B47" s="250"/>
      <c r="C47" s="250"/>
      <c r="D47" s="250"/>
      <c r="E47" s="250"/>
      <c r="F47" s="250"/>
      <c r="G47" s="250"/>
      <c r="H47" s="250"/>
      <c r="I47" s="250"/>
      <c r="J47" s="250"/>
      <c r="K47" s="250"/>
      <c r="L47" s="250"/>
      <c r="M47" s="250"/>
      <c r="N47" s="250"/>
      <c r="O47" s="250"/>
      <c r="P47" s="250"/>
      <c r="Q47" s="250"/>
      <c r="R47" s="250"/>
      <c r="S47" s="250"/>
      <c r="T47" s="250"/>
      <c r="U47" s="250"/>
      <c r="V47" s="243"/>
      <c r="W47" s="244"/>
      <c r="X47" s="244"/>
      <c r="Y47" s="244"/>
      <c r="Z47" s="244"/>
      <c r="AA47" s="244"/>
      <c r="AB47" s="144"/>
      <c r="AC47" s="241"/>
      <c r="AD47" s="242"/>
      <c r="AE47" s="242"/>
      <c r="AF47" s="242"/>
      <c r="AG47" s="242"/>
      <c r="AH47" s="245"/>
      <c r="AI47" s="248"/>
      <c r="AJ47" s="249"/>
      <c r="AK47" s="249"/>
      <c r="AL47" s="249"/>
      <c r="AM47" s="7"/>
      <c r="AN47" s="7" t="s">
        <v>440</v>
      </c>
      <c r="AO47" s="7" t="s">
        <v>223</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36" t="s">
        <v>297</v>
      </c>
      <c r="B48" s="236"/>
      <c r="C48" s="236"/>
      <c r="D48" s="236"/>
      <c r="E48" s="236"/>
      <c r="F48" s="236"/>
      <c r="G48" s="236"/>
      <c r="H48" s="236"/>
      <c r="I48" s="236"/>
      <c r="J48" s="236"/>
      <c r="K48" s="236"/>
      <c r="L48" s="236"/>
      <c r="M48" s="236"/>
      <c r="N48" s="236"/>
      <c r="O48" s="236"/>
      <c r="P48" s="236"/>
      <c r="Q48" s="236"/>
      <c r="R48" s="236"/>
      <c r="S48" s="236"/>
      <c r="T48" s="236"/>
      <c r="U48" s="237"/>
      <c r="V48" s="157">
        <v>1</v>
      </c>
      <c r="W48" s="158">
        <v>2</v>
      </c>
      <c r="X48" s="158">
        <v>3</v>
      </c>
      <c r="Y48" s="158">
        <v>4</v>
      </c>
      <c r="Z48" s="158">
        <v>5</v>
      </c>
      <c r="AA48" s="179" t="s">
        <v>7</v>
      </c>
      <c r="AB48" s="130" t="s">
        <v>6</v>
      </c>
      <c r="AC48" s="157">
        <v>1</v>
      </c>
      <c r="AD48" s="158">
        <v>2</v>
      </c>
      <c r="AE48" s="158">
        <v>3</v>
      </c>
      <c r="AF48" s="158">
        <v>4</v>
      </c>
      <c r="AG48" s="158">
        <v>5</v>
      </c>
      <c r="AH48" s="179"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285</v>
      </c>
      <c r="B49" s="238" t="s">
        <v>14</v>
      </c>
      <c r="C49" s="239"/>
      <c r="D49" s="239"/>
      <c r="E49" s="239"/>
      <c r="F49" s="239"/>
      <c r="G49" s="239"/>
      <c r="H49" s="239"/>
      <c r="I49" s="239"/>
      <c r="J49" s="239"/>
      <c r="K49" s="239"/>
      <c r="L49" s="239"/>
      <c r="M49" s="239"/>
      <c r="N49" s="239"/>
      <c r="O49" s="239"/>
      <c r="P49" s="239"/>
      <c r="Q49" s="239"/>
      <c r="R49" s="239"/>
      <c r="S49" s="239"/>
      <c r="T49" s="239"/>
      <c r="U49" s="240"/>
      <c r="V49" s="183">
        <f>AP49</f>
        <v>0</v>
      </c>
      <c r="W49" s="183">
        <f t="shared" ref="W49:AA54" si="1">AQ49</f>
        <v>1</v>
      </c>
      <c r="X49" s="183">
        <f t="shared" si="1"/>
        <v>6</v>
      </c>
      <c r="Y49" s="183">
        <f t="shared" si="1"/>
        <v>6</v>
      </c>
      <c r="Z49" s="183">
        <f t="shared" si="1"/>
        <v>4</v>
      </c>
      <c r="AA49" s="183">
        <f t="shared" si="1"/>
        <v>1</v>
      </c>
      <c r="AB49" s="183">
        <f>SUM(V49:AA49)</f>
        <v>18</v>
      </c>
      <c r="AC49" s="156">
        <f t="shared" ref="AC49:AH54" si="2">V49/$AB49</f>
        <v>0</v>
      </c>
      <c r="AD49" s="156">
        <f t="shared" si="2"/>
        <v>5.5555555555555552E-2</v>
      </c>
      <c r="AE49" s="156">
        <f t="shared" si="2"/>
        <v>0.33333333333333331</v>
      </c>
      <c r="AF49" s="156">
        <f t="shared" si="2"/>
        <v>0.33333333333333331</v>
      </c>
      <c r="AG49" s="156">
        <f t="shared" si="2"/>
        <v>0.22222222222222221</v>
      </c>
      <c r="AH49" s="156">
        <f t="shared" si="2"/>
        <v>5.5555555555555552E-2</v>
      </c>
      <c r="AI49" s="183">
        <f t="shared" ref="AI49:AL54" si="3">AT117</f>
        <v>3.76</v>
      </c>
      <c r="AJ49" s="183">
        <f t="shared" si="3"/>
        <v>0.9</v>
      </c>
      <c r="AK49" s="183">
        <f t="shared" si="3"/>
        <v>4</v>
      </c>
      <c r="AL49" s="183">
        <f t="shared" si="3"/>
        <v>3</v>
      </c>
      <c r="AM49" s="7"/>
      <c r="AN49" s="7" t="s">
        <v>377</v>
      </c>
      <c r="AO49" s="7">
        <v>0</v>
      </c>
      <c r="AP49" s="7">
        <v>0</v>
      </c>
      <c r="AQ49" s="7">
        <v>1</v>
      </c>
      <c r="AR49" s="7">
        <v>6</v>
      </c>
      <c r="AS49" s="7">
        <v>6</v>
      </c>
      <c r="AT49" s="7">
        <v>4</v>
      </c>
      <c r="AU49" s="7">
        <v>1</v>
      </c>
      <c r="AV49" s="7">
        <v>18</v>
      </c>
      <c r="AW49" s="7"/>
      <c r="AX49" s="7"/>
      <c r="AY49" s="7"/>
      <c r="AZ49" s="7"/>
      <c r="BA49" s="7"/>
      <c r="BB49" s="7"/>
      <c r="BC49" s="7"/>
      <c r="BD49" s="7"/>
    </row>
    <row r="50" spans="1:56" s="8" customFormat="1" ht="20.100000000000001" customHeight="1">
      <c r="A50" s="152" t="s">
        <v>286</v>
      </c>
      <c r="B50" s="238" t="s">
        <v>214</v>
      </c>
      <c r="C50" s="239"/>
      <c r="D50" s="239"/>
      <c r="E50" s="239"/>
      <c r="F50" s="239"/>
      <c r="G50" s="239"/>
      <c r="H50" s="239"/>
      <c r="I50" s="239"/>
      <c r="J50" s="239"/>
      <c r="K50" s="239"/>
      <c r="L50" s="239"/>
      <c r="M50" s="239"/>
      <c r="N50" s="239"/>
      <c r="O50" s="239"/>
      <c r="P50" s="239"/>
      <c r="Q50" s="239"/>
      <c r="R50" s="239"/>
      <c r="S50" s="239"/>
      <c r="T50" s="239"/>
      <c r="U50" s="240"/>
      <c r="V50" s="183">
        <f t="shared" ref="V50:V54" si="4">AP50</f>
        <v>0</v>
      </c>
      <c r="W50" s="183">
        <f t="shared" si="1"/>
        <v>0</v>
      </c>
      <c r="X50" s="183">
        <f t="shared" si="1"/>
        <v>4</v>
      </c>
      <c r="Y50" s="183">
        <f t="shared" si="1"/>
        <v>8</v>
      </c>
      <c r="Z50" s="183">
        <f t="shared" si="1"/>
        <v>6</v>
      </c>
      <c r="AA50" s="183">
        <f t="shared" si="1"/>
        <v>0</v>
      </c>
      <c r="AB50" s="183">
        <f t="shared" ref="AB50:AB54" si="5">SUM(V50:AA50)</f>
        <v>18</v>
      </c>
      <c r="AC50" s="156">
        <f t="shared" si="2"/>
        <v>0</v>
      </c>
      <c r="AD50" s="156">
        <f t="shared" si="2"/>
        <v>0</v>
      </c>
      <c r="AE50" s="156">
        <f t="shared" si="2"/>
        <v>0.22222222222222221</v>
      </c>
      <c r="AF50" s="156">
        <f t="shared" si="2"/>
        <v>0.44444444444444442</v>
      </c>
      <c r="AG50" s="156">
        <f t="shared" si="2"/>
        <v>0.33333333333333331</v>
      </c>
      <c r="AH50" s="156">
        <f t="shared" si="2"/>
        <v>0</v>
      </c>
      <c r="AI50" s="183">
        <f t="shared" si="3"/>
        <v>4.1100000000000003</v>
      </c>
      <c r="AJ50" s="183">
        <f t="shared" si="3"/>
        <v>0.76</v>
      </c>
      <c r="AK50" s="183">
        <f t="shared" si="3"/>
        <v>4</v>
      </c>
      <c r="AL50" s="183">
        <f t="shared" si="3"/>
        <v>4</v>
      </c>
      <c r="AM50" s="7"/>
      <c r="AN50" s="7" t="s">
        <v>378</v>
      </c>
      <c r="AO50" s="7">
        <v>0</v>
      </c>
      <c r="AP50" s="7">
        <v>0</v>
      </c>
      <c r="AQ50" s="7">
        <v>0</v>
      </c>
      <c r="AR50" s="7">
        <v>4</v>
      </c>
      <c r="AS50" s="7">
        <v>8</v>
      </c>
      <c r="AT50" s="7">
        <v>6</v>
      </c>
      <c r="AU50" s="7">
        <v>0</v>
      </c>
      <c r="AV50" s="7">
        <v>18</v>
      </c>
      <c r="AW50" s="7"/>
      <c r="AX50" s="7"/>
      <c r="AY50" s="7"/>
      <c r="AZ50" s="7"/>
      <c r="BA50" s="7"/>
      <c r="BB50" s="7"/>
      <c r="BC50" s="7"/>
      <c r="BD50" s="7"/>
    </row>
    <row r="51" spans="1:56" s="8" customFormat="1" ht="20.100000000000001" customHeight="1">
      <c r="A51" s="152" t="s">
        <v>287</v>
      </c>
      <c r="B51" s="238" t="s">
        <v>15</v>
      </c>
      <c r="C51" s="239"/>
      <c r="D51" s="239"/>
      <c r="E51" s="239"/>
      <c r="F51" s="239"/>
      <c r="G51" s="239"/>
      <c r="H51" s="239"/>
      <c r="I51" s="239"/>
      <c r="J51" s="239"/>
      <c r="K51" s="239"/>
      <c r="L51" s="239"/>
      <c r="M51" s="239"/>
      <c r="N51" s="239"/>
      <c r="O51" s="239"/>
      <c r="P51" s="239"/>
      <c r="Q51" s="239"/>
      <c r="R51" s="239"/>
      <c r="S51" s="239"/>
      <c r="T51" s="239"/>
      <c r="U51" s="240"/>
      <c r="V51" s="183">
        <f t="shared" si="4"/>
        <v>12</v>
      </c>
      <c r="W51" s="183">
        <f t="shared" si="1"/>
        <v>3</v>
      </c>
      <c r="X51" s="183">
        <f t="shared" si="1"/>
        <v>1</v>
      </c>
      <c r="Y51" s="183">
        <f t="shared" si="1"/>
        <v>0</v>
      </c>
      <c r="Z51" s="183">
        <f t="shared" si="1"/>
        <v>1</v>
      </c>
      <c r="AA51" s="183">
        <f t="shared" si="1"/>
        <v>1</v>
      </c>
      <c r="AB51" s="183">
        <f t="shared" si="5"/>
        <v>18</v>
      </c>
      <c r="AC51" s="156">
        <f t="shared" si="2"/>
        <v>0.66666666666666663</v>
      </c>
      <c r="AD51" s="156">
        <f t="shared" si="2"/>
        <v>0.16666666666666666</v>
      </c>
      <c r="AE51" s="156">
        <f t="shared" si="2"/>
        <v>5.5555555555555552E-2</v>
      </c>
      <c r="AF51" s="156">
        <f t="shared" si="2"/>
        <v>0</v>
      </c>
      <c r="AG51" s="156">
        <f t="shared" si="2"/>
        <v>5.5555555555555552E-2</v>
      </c>
      <c r="AH51" s="156">
        <f t="shared" si="2"/>
        <v>5.5555555555555552E-2</v>
      </c>
      <c r="AI51" s="183">
        <f t="shared" si="3"/>
        <v>1.53</v>
      </c>
      <c r="AJ51" s="183">
        <f t="shared" si="3"/>
        <v>1.07</v>
      </c>
      <c r="AK51" s="183">
        <f t="shared" si="3"/>
        <v>1</v>
      </c>
      <c r="AL51" s="183">
        <f t="shared" si="3"/>
        <v>1</v>
      </c>
      <c r="AM51" s="7"/>
      <c r="AN51" s="7" t="s">
        <v>379</v>
      </c>
      <c r="AO51" s="7">
        <v>0</v>
      </c>
      <c r="AP51" s="7">
        <v>12</v>
      </c>
      <c r="AQ51" s="7">
        <v>3</v>
      </c>
      <c r="AR51" s="7">
        <v>1</v>
      </c>
      <c r="AS51" s="7">
        <v>0</v>
      </c>
      <c r="AT51" s="7">
        <v>1</v>
      </c>
      <c r="AU51" s="7">
        <v>1</v>
      </c>
      <c r="AV51" s="7">
        <v>18</v>
      </c>
      <c r="AW51" s="7"/>
      <c r="AX51" s="7"/>
      <c r="AY51" s="7"/>
      <c r="AZ51" s="7"/>
      <c r="BA51" s="7"/>
      <c r="BB51" s="7"/>
      <c r="BC51" s="7"/>
      <c r="BD51" s="7"/>
    </row>
    <row r="52" spans="1:56" s="8" customFormat="1" ht="20.100000000000001" customHeight="1">
      <c r="A52" s="152" t="s">
        <v>288</v>
      </c>
      <c r="B52" s="238" t="s">
        <v>16</v>
      </c>
      <c r="C52" s="239"/>
      <c r="D52" s="239"/>
      <c r="E52" s="239"/>
      <c r="F52" s="239"/>
      <c r="G52" s="239"/>
      <c r="H52" s="239"/>
      <c r="I52" s="239"/>
      <c r="J52" s="239"/>
      <c r="K52" s="239"/>
      <c r="L52" s="239"/>
      <c r="M52" s="239"/>
      <c r="N52" s="239"/>
      <c r="O52" s="239"/>
      <c r="P52" s="239"/>
      <c r="Q52" s="239"/>
      <c r="R52" s="239"/>
      <c r="S52" s="239"/>
      <c r="T52" s="239"/>
      <c r="U52" s="240"/>
      <c r="V52" s="183">
        <f t="shared" si="4"/>
        <v>5</v>
      </c>
      <c r="W52" s="183">
        <f t="shared" si="1"/>
        <v>3</v>
      </c>
      <c r="X52" s="183">
        <f t="shared" si="1"/>
        <v>3</v>
      </c>
      <c r="Y52" s="183">
        <f t="shared" si="1"/>
        <v>3</v>
      </c>
      <c r="Z52" s="183">
        <f t="shared" si="1"/>
        <v>4</v>
      </c>
      <c r="AA52" s="183">
        <f t="shared" si="1"/>
        <v>0</v>
      </c>
      <c r="AB52" s="183">
        <f t="shared" si="5"/>
        <v>18</v>
      </c>
      <c r="AC52" s="156">
        <f t="shared" si="2"/>
        <v>0.27777777777777779</v>
      </c>
      <c r="AD52" s="156">
        <f t="shared" si="2"/>
        <v>0.16666666666666666</v>
      </c>
      <c r="AE52" s="156">
        <f t="shared" si="2"/>
        <v>0.16666666666666666</v>
      </c>
      <c r="AF52" s="156">
        <f t="shared" si="2"/>
        <v>0.16666666666666666</v>
      </c>
      <c r="AG52" s="156">
        <f t="shared" si="2"/>
        <v>0.22222222222222221</v>
      </c>
      <c r="AH52" s="156">
        <f t="shared" si="2"/>
        <v>0</v>
      </c>
      <c r="AI52" s="183">
        <f t="shared" si="3"/>
        <v>2.89</v>
      </c>
      <c r="AJ52" s="183">
        <f t="shared" si="3"/>
        <v>1.57</v>
      </c>
      <c r="AK52" s="183">
        <f t="shared" si="3"/>
        <v>3</v>
      </c>
      <c r="AL52" s="183">
        <f t="shared" si="3"/>
        <v>1</v>
      </c>
      <c r="AM52" s="196"/>
      <c r="AN52" s="7" t="s">
        <v>380</v>
      </c>
      <c r="AO52" s="7">
        <v>0</v>
      </c>
      <c r="AP52" s="7">
        <v>5</v>
      </c>
      <c r="AQ52" s="7">
        <v>3</v>
      </c>
      <c r="AR52" s="7">
        <v>3</v>
      </c>
      <c r="AS52" s="7">
        <v>3</v>
      </c>
      <c r="AT52" s="7">
        <v>4</v>
      </c>
      <c r="AU52" s="7">
        <v>0</v>
      </c>
      <c r="AV52" s="7">
        <v>18</v>
      </c>
      <c r="AW52" s="7"/>
      <c r="AX52" s="7"/>
      <c r="AY52" s="7"/>
      <c r="AZ52" s="7"/>
      <c r="BA52" s="7"/>
      <c r="BB52" s="7"/>
      <c r="BC52" s="7"/>
      <c r="BD52" s="7"/>
    </row>
    <row r="53" spans="1:56" s="8" customFormat="1" ht="20.100000000000001" customHeight="1">
      <c r="A53" s="152" t="s">
        <v>289</v>
      </c>
      <c r="B53" s="238" t="s">
        <v>215</v>
      </c>
      <c r="C53" s="239"/>
      <c r="D53" s="239"/>
      <c r="E53" s="239"/>
      <c r="F53" s="239"/>
      <c r="G53" s="239"/>
      <c r="H53" s="239"/>
      <c r="I53" s="239"/>
      <c r="J53" s="239"/>
      <c r="K53" s="239"/>
      <c r="L53" s="239"/>
      <c r="M53" s="239"/>
      <c r="N53" s="239"/>
      <c r="O53" s="239"/>
      <c r="P53" s="239"/>
      <c r="Q53" s="239"/>
      <c r="R53" s="239"/>
      <c r="S53" s="239"/>
      <c r="T53" s="239"/>
      <c r="U53" s="240"/>
      <c r="V53" s="183">
        <f t="shared" si="4"/>
        <v>0</v>
      </c>
      <c r="W53" s="183">
        <f t="shared" si="1"/>
        <v>0</v>
      </c>
      <c r="X53" s="183">
        <f t="shared" si="1"/>
        <v>2</v>
      </c>
      <c r="Y53" s="183">
        <f t="shared" si="1"/>
        <v>2</v>
      </c>
      <c r="Z53" s="183">
        <f t="shared" si="1"/>
        <v>14</v>
      </c>
      <c r="AA53" s="183">
        <f t="shared" si="1"/>
        <v>0</v>
      </c>
      <c r="AB53" s="183">
        <f t="shared" si="5"/>
        <v>18</v>
      </c>
      <c r="AC53" s="156">
        <f t="shared" si="2"/>
        <v>0</v>
      </c>
      <c r="AD53" s="156">
        <f t="shared" si="2"/>
        <v>0</v>
      </c>
      <c r="AE53" s="156">
        <f t="shared" si="2"/>
        <v>0.1111111111111111</v>
      </c>
      <c r="AF53" s="156">
        <f t="shared" si="2"/>
        <v>0.1111111111111111</v>
      </c>
      <c r="AG53" s="156">
        <f t="shared" si="2"/>
        <v>0.77777777777777779</v>
      </c>
      <c r="AH53" s="156">
        <f t="shared" si="2"/>
        <v>0</v>
      </c>
      <c r="AI53" s="183">
        <f t="shared" si="3"/>
        <v>4.67</v>
      </c>
      <c r="AJ53" s="183">
        <f t="shared" si="3"/>
        <v>0.69</v>
      </c>
      <c r="AK53" s="183">
        <f t="shared" si="3"/>
        <v>5</v>
      </c>
      <c r="AL53" s="183">
        <f t="shared" si="3"/>
        <v>5</v>
      </c>
      <c r="AM53" s="196"/>
      <c r="AN53" s="7" t="s">
        <v>381</v>
      </c>
      <c r="AO53" s="7">
        <v>0</v>
      </c>
      <c r="AP53" s="7">
        <v>0</v>
      </c>
      <c r="AQ53" s="7">
        <v>0</v>
      </c>
      <c r="AR53" s="7">
        <v>2</v>
      </c>
      <c r="AS53" s="7">
        <v>2</v>
      </c>
      <c r="AT53" s="7">
        <v>14</v>
      </c>
      <c r="AU53" s="7">
        <v>0</v>
      </c>
      <c r="AV53" s="7">
        <v>18</v>
      </c>
      <c r="AW53" s="7"/>
      <c r="AX53" s="7"/>
      <c r="AY53" s="7"/>
      <c r="AZ53" s="7"/>
      <c r="BA53" s="7"/>
      <c r="BB53" s="7"/>
      <c r="BC53" s="7"/>
      <c r="BD53" s="7"/>
    </row>
    <row r="54" spans="1:56" s="8" customFormat="1" ht="20.100000000000001" customHeight="1">
      <c r="A54" s="152" t="s">
        <v>290</v>
      </c>
      <c r="B54" s="238" t="s">
        <v>17</v>
      </c>
      <c r="C54" s="239"/>
      <c r="D54" s="239"/>
      <c r="E54" s="239"/>
      <c r="F54" s="239"/>
      <c r="G54" s="239"/>
      <c r="H54" s="239"/>
      <c r="I54" s="239"/>
      <c r="J54" s="239"/>
      <c r="K54" s="239"/>
      <c r="L54" s="239"/>
      <c r="M54" s="239"/>
      <c r="N54" s="239"/>
      <c r="O54" s="239"/>
      <c r="P54" s="239"/>
      <c r="Q54" s="239"/>
      <c r="R54" s="239"/>
      <c r="S54" s="239"/>
      <c r="T54" s="239"/>
      <c r="U54" s="240"/>
      <c r="V54" s="183">
        <f t="shared" si="4"/>
        <v>0</v>
      </c>
      <c r="W54" s="183">
        <f t="shared" si="1"/>
        <v>0</v>
      </c>
      <c r="X54" s="183">
        <f t="shared" si="1"/>
        <v>5</v>
      </c>
      <c r="Y54" s="183">
        <f t="shared" si="1"/>
        <v>9</v>
      </c>
      <c r="Z54" s="183">
        <f t="shared" si="1"/>
        <v>2</v>
      </c>
      <c r="AA54" s="183">
        <f t="shared" si="1"/>
        <v>2</v>
      </c>
      <c r="AB54" s="183">
        <f t="shared" si="5"/>
        <v>18</v>
      </c>
      <c r="AC54" s="156">
        <f t="shared" si="2"/>
        <v>0</v>
      </c>
      <c r="AD54" s="156">
        <f t="shared" si="2"/>
        <v>0</v>
      </c>
      <c r="AE54" s="156">
        <f t="shared" si="2"/>
        <v>0.27777777777777779</v>
      </c>
      <c r="AF54" s="156">
        <f t="shared" si="2"/>
        <v>0.5</v>
      </c>
      <c r="AG54" s="156">
        <f t="shared" si="2"/>
        <v>0.1111111111111111</v>
      </c>
      <c r="AH54" s="156">
        <f t="shared" si="2"/>
        <v>0.1111111111111111</v>
      </c>
      <c r="AI54" s="183">
        <f t="shared" si="3"/>
        <v>3.81</v>
      </c>
      <c r="AJ54" s="183">
        <f t="shared" si="3"/>
        <v>0.66</v>
      </c>
      <c r="AK54" s="183">
        <f t="shared" si="3"/>
        <v>4</v>
      </c>
      <c r="AL54" s="183">
        <f t="shared" si="3"/>
        <v>4</v>
      </c>
      <c r="AM54" s="7"/>
      <c r="AN54" s="7" t="s">
        <v>382</v>
      </c>
      <c r="AO54" s="7">
        <v>0</v>
      </c>
      <c r="AP54" s="7">
        <v>0</v>
      </c>
      <c r="AQ54" s="7">
        <v>0</v>
      </c>
      <c r="AR54" s="7">
        <v>5</v>
      </c>
      <c r="AS54" s="7">
        <v>9</v>
      </c>
      <c r="AT54" s="7">
        <v>2</v>
      </c>
      <c r="AU54" s="7">
        <v>2</v>
      </c>
      <c r="AV54" s="7">
        <v>18</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383</v>
      </c>
      <c r="AO55" s="7">
        <v>12</v>
      </c>
      <c r="AP55" s="7">
        <v>2</v>
      </c>
      <c r="AQ55" s="7">
        <v>0</v>
      </c>
      <c r="AR55" s="7">
        <v>1</v>
      </c>
      <c r="AS55" s="7">
        <v>1</v>
      </c>
      <c r="AT55" s="7">
        <v>2</v>
      </c>
      <c r="AU55" s="7">
        <v>0</v>
      </c>
      <c r="AV55" s="7">
        <v>18</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384</v>
      </c>
      <c r="AO56" s="7">
        <v>12</v>
      </c>
      <c r="AP56" s="7">
        <v>2</v>
      </c>
      <c r="AQ56" s="7">
        <v>1</v>
      </c>
      <c r="AR56" s="7">
        <v>3</v>
      </c>
      <c r="AS56" s="7">
        <v>0</v>
      </c>
      <c r="AT56" s="7">
        <v>0</v>
      </c>
      <c r="AU56" s="7">
        <v>0</v>
      </c>
      <c r="AV56" s="7">
        <v>18</v>
      </c>
    </row>
    <row r="57" spans="1:56" s="7" customFormat="1" ht="26.25" customHeight="1">
      <c r="A57" s="259" t="s">
        <v>298</v>
      </c>
      <c r="B57" s="259"/>
      <c r="C57" s="259"/>
      <c r="D57" s="259"/>
      <c r="E57" s="259"/>
      <c r="F57" s="259"/>
      <c r="G57" s="259"/>
      <c r="H57" s="259"/>
      <c r="I57" s="259"/>
      <c r="J57" s="259"/>
      <c r="K57" s="259"/>
      <c r="L57" s="259"/>
      <c r="M57" s="259"/>
      <c r="N57" s="259"/>
      <c r="O57" s="259"/>
      <c r="P57" s="259"/>
      <c r="Q57" s="259"/>
      <c r="R57" s="259"/>
      <c r="S57" s="259"/>
      <c r="T57" s="259"/>
      <c r="U57" s="259"/>
      <c r="V57" s="136"/>
      <c r="W57" s="136"/>
      <c r="X57" s="136"/>
      <c r="Y57" s="136"/>
      <c r="Z57" s="136"/>
      <c r="AA57" s="136"/>
      <c r="AB57" s="136"/>
      <c r="AC57" s="136"/>
      <c r="AD57" s="136"/>
      <c r="AE57" s="136"/>
      <c r="AF57" s="136"/>
      <c r="AG57" s="136"/>
      <c r="AH57" s="136"/>
      <c r="AI57" s="136"/>
      <c r="AJ57" s="136"/>
      <c r="AK57" s="136"/>
      <c r="AL57" s="136"/>
      <c r="AN57" s="7" t="s">
        <v>385</v>
      </c>
      <c r="AO57" s="7">
        <v>5</v>
      </c>
      <c r="AP57" s="7">
        <v>5</v>
      </c>
      <c r="AQ57" s="7">
        <v>2</v>
      </c>
      <c r="AR57" s="7">
        <v>5</v>
      </c>
      <c r="AS57" s="7">
        <v>0</v>
      </c>
      <c r="AT57" s="7">
        <v>1</v>
      </c>
      <c r="AU57" s="7">
        <v>0</v>
      </c>
      <c r="AV57" s="7">
        <v>18</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4"/>
      <c r="AN58" s="8" t="s">
        <v>386</v>
      </c>
      <c r="AO58" s="8">
        <v>2</v>
      </c>
      <c r="AP58" s="8">
        <v>1</v>
      </c>
      <c r="AQ58" s="8">
        <v>0</v>
      </c>
      <c r="AR58" s="8">
        <v>8</v>
      </c>
      <c r="AS58" s="8">
        <v>5</v>
      </c>
      <c r="AT58" s="8">
        <v>2</v>
      </c>
      <c r="AU58" s="8">
        <v>0</v>
      </c>
      <c r="AV58" s="8">
        <v>18</v>
      </c>
      <c r="AW58" s="8"/>
      <c r="AX58" s="8"/>
      <c r="AY58" s="8"/>
      <c r="AZ58" s="8"/>
      <c r="BA58" s="8"/>
      <c r="BB58" s="8"/>
      <c r="BC58" s="8"/>
      <c r="BD58" s="8"/>
    </row>
    <row r="59" spans="1:56" s="7" customFormat="1" ht="21">
      <c r="A59" s="134"/>
      <c r="B59" s="134"/>
      <c r="C59" s="134"/>
      <c r="D59" s="134"/>
      <c r="E59" s="134"/>
      <c r="F59" s="138"/>
      <c r="G59" s="140"/>
      <c r="H59" s="140"/>
      <c r="I59" s="140"/>
      <c r="J59" s="140"/>
      <c r="K59" s="140"/>
      <c r="L59" s="273" t="s">
        <v>50</v>
      </c>
      <c r="M59" s="27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387</v>
      </c>
      <c r="AO59" s="7">
        <v>0</v>
      </c>
      <c r="AP59" s="7">
        <v>1</v>
      </c>
      <c r="AQ59" s="7">
        <v>6</v>
      </c>
      <c r="AR59" s="7">
        <v>18</v>
      </c>
      <c r="AS59" s="7">
        <v>15</v>
      </c>
      <c r="AT59" s="7">
        <v>7</v>
      </c>
      <c r="AU59" s="7">
        <v>0</v>
      </c>
      <c r="AV59" s="7">
        <v>47</v>
      </c>
    </row>
    <row r="60" spans="1:56" s="7" customFormat="1" ht="27.75" customHeight="1">
      <c r="A60" s="134"/>
      <c r="B60" s="134"/>
      <c r="C60" s="134"/>
      <c r="D60" s="134"/>
      <c r="E60" s="134"/>
      <c r="F60" s="138"/>
      <c r="G60" s="270" t="s">
        <v>20</v>
      </c>
      <c r="H60" s="271"/>
      <c r="I60" s="271"/>
      <c r="J60" s="271"/>
      <c r="K60" s="272"/>
      <c r="L60" s="273">
        <v>3</v>
      </c>
      <c r="M60" s="27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388</v>
      </c>
      <c r="AO60" s="7">
        <v>0</v>
      </c>
      <c r="AP60" s="7">
        <v>0</v>
      </c>
      <c r="AQ60" s="7">
        <v>0</v>
      </c>
      <c r="AR60" s="7">
        <v>0</v>
      </c>
      <c r="AS60" s="7">
        <v>0</v>
      </c>
      <c r="AT60" s="7">
        <v>1</v>
      </c>
      <c r="AU60" s="7">
        <v>0</v>
      </c>
      <c r="AV60" s="7">
        <v>1</v>
      </c>
    </row>
    <row r="61" spans="1:56" s="7" customFormat="1" ht="21" customHeight="1">
      <c r="A61" s="134"/>
      <c r="B61" s="134"/>
      <c r="C61" s="134"/>
      <c r="D61" s="134"/>
      <c r="E61" s="134"/>
      <c r="F61" s="138"/>
      <c r="G61" s="270" t="s">
        <v>21</v>
      </c>
      <c r="H61" s="271"/>
      <c r="I61" s="271"/>
      <c r="J61" s="271"/>
      <c r="K61" s="272"/>
      <c r="L61" s="273">
        <v>4</v>
      </c>
      <c r="M61" s="274"/>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389</v>
      </c>
      <c r="AO61" s="126">
        <v>0</v>
      </c>
      <c r="AP61" s="126">
        <v>2</v>
      </c>
      <c r="AQ61" s="8">
        <v>4</v>
      </c>
      <c r="AR61" s="8">
        <v>6</v>
      </c>
      <c r="AS61" s="8">
        <v>3</v>
      </c>
      <c r="AT61" s="8">
        <v>3</v>
      </c>
      <c r="AU61" s="8">
        <v>6</v>
      </c>
      <c r="AV61" s="8">
        <v>24</v>
      </c>
      <c r="AW61" s="8"/>
      <c r="AX61" s="8"/>
      <c r="AY61" s="8"/>
      <c r="AZ61" s="8"/>
      <c r="BA61" s="8"/>
      <c r="BB61" s="8"/>
      <c r="BC61" s="8"/>
      <c r="BD61" s="8"/>
    </row>
    <row r="62" spans="1:56" s="7" customFormat="1" ht="21" customHeight="1">
      <c r="A62" s="134"/>
      <c r="B62" s="134"/>
      <c r="C62" s="134"/>
      <c r="D62" s="134"/>
      <c r="E62" s="134"/>
      <c r="F62" s="138"/>
      <c r="G62" s="270" t="s">
        <v>216</v>
      </c>
      <c r="H62" s="271"/>
      <c r="I62" s="271"/>
      <c r="J62" s="271"/>
      <c r="K62" s="272"/>
      <c r="L62" s="273">
        <v>5</v>
      </c>
      <c r="M62" s="27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4"/>
      <c r="AN62" s="8" t="s">
        <v>390</v>
      </c>
      <c r="AO62" s="8">
        <v>0</v>
      </c>
      <c r="AP62" s="8">
        <v>2</v>
      </c>
      <c r="AQ62" s="8">
        <v>3</v>
      </c>
      <c r="AR62" s="8">
        <v>13</v>
      </c>
      <c r="AS62" s="8">
        <v>21</v>
      </c>
      <c r="AT62" s="8">
        <v>8</v>
      </c>
      <c r="AU62" s="8">
        <v>0</v>
      </c>
      <c r="AV62" s="8">
        <v>47</v>
      </c>
      <c r="AW62" s="8"/>
      <c r="AX62" s="8"/>
      <c r="AY62" s="8"/>
      <c r="AZ62" s="8"/>
      <c r="BA62" s="8"/>
      <c r="BB62" s="8"/>
      <c r="BC62" s="8"/>
      <c r="BD62" s="8"/>
    </row>
    <row r="63" spans="1:56" s="7" customFormat="1" ht="21" customHeight="1">
      <c r="A63" s="134"/>
      <c r="B63" s="134"/>
      <c r="C63" s="134"/>
      <c r="D63" s="134"/>
      <c r="E63" s="134"/>
      <c r="F63" s="138"/>
      <c r="G63" s="270" t="s">
        <v>23</v>
      </c>
      <c r="H63" s="271"/>
      <c r="I63" s="271"/>
      <c r="J63" s="271"/>
      <c r="K63" s="272"/>
      <c r="L63" s="273">
        <v>1</v>
      </c>
      <c r="M63" s="27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4"/>
      <c r="AN63" s="8" t="s">
        <v>391</v>
      </c>
      <c r="AO63" s="8">
        <v>0</v>
      </c>
      <c r="AP63" s="8">
        <v>3</v>
      </c>
      <c r="AQ63" s="8">
        <v>11</v>
      </c>
      <c r="AR63" s="8">
        <v>18</v>
      </c>
      <c r="AS63" s="8">
        <v>11</v>
      </c>
      <c r="AT63" s="8">
        <v>3</v>
      </c>
      <c r="AU63" s="8">
        <v>1</v>
      </c>
      <c r="AV63" s="8">
        <v>47</v>
      </c>
      <c r="AW63" s="8"/>
      <c r="AX63" s="8"/>
      <c r="AY63" s="8"/>
      <c r="AZ63" s="8"/>
      <c r="BA63" s="8"/>
      <c r="BB63" s="8"/>
      <c r="BC63" s="8"/>
      <c r="BD63" s="8"/>
    </row>
    <row r="64" spans="1:56" s="7" customFormat="1" ht="30">
      <c r="A64" s="134"/>
      <c r="B64" s="134"/>
      <c r="C64" s="134"/>
      <c r="D64" s="134"/>
      <c r="E64" s="134"/>
      <c r="F64" s="138"/>
      <c r="G64" s="270" t="s">
        <v>217</v>
      </c>
      <c r="H64" s="271"/>
      <c r="I64" s="271"/>
      <c r="J64" s="271"/>
      <c r="K64" s="272"/>
      <c r="L64" s="273">
        <v>3</v>
      </c>
      <c r="M64" s="27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196"/>
      <c r="AN64" s="7" t="s">
        <v>392</v>
      </c>
      <c r="AO64" s="7">
        <v>0</v>
      </c>
      <c r="AP64" s="7">
        <v>0</v>
      </c>
      <c r="AQ64" s="7">
        <v>0</v>
      </c>
      <c r="AR64" s="7">
        <v>0</v>
      </c>
      <c r="AS64" s="7">
        <v>0</v>
      </c>
      <c r="AT64" s="7">
        <v>0</v>
      </c>
      <c r="AU64" s="7">
        <v>0</v>
      </c>
      <c r="AV64" s="7">
        <v>0</v>
      </c>
    </row>
    <row r="65" spans="1:56" s="7" customFormat="1" ht="30">
      <c r="A65" s="134"/>
      <c r="B65" s="134"/>
      <c r="C65" s="134"/>
      <c r="D65" s="134"/>
      <c r="E65" s="134"/>
      <c r="F65" s="138"/>
      <c r="G65" s="270" t="s">
        <v>218</v>
      </c>
      <c r="H65" s="271"/>
      <c r="I65" s="271"/>
      <c r="J65" s="271"/>
      <c r="K65" s="272"/>
      <c r="L65" s="273">
        <v>2</v>
      </c>
      <c r="M65" s="27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196"/>
      <c r="AN65" s="7" t="s">
        <v>393</v>
      </c>
      <c r="AO65" s="7">
        <v>0</v>
      </c>
      <c r="AP65" s="7">
        <v>0</v>
      </c>
      <c r="AQ65" s="7">
        <v>0</v>
      </c>
      <c r="AR65" s="7">
        <v>0</v>
      </c>
      <c r="AS65" s="7">
        <v>0</v>
      </c>
      <c r="AT65" s="7">
        <v>0</v>
      </c>
      <c r="AU65" s="7">
        <v>0</v>
      </c>
      <c r="AV65" s="7">
        <v>0</v>
      </c>
    </row>
    <row r="66" spans="1:56" s="7" customFormat="1" ht="25.5" customHeight="1">
      <c r="A66" s="134"/>
      <c r="B66" s="186"/>
      <c r="C66" s="186"/>
      <c r="D66" s="186"/>
      <c r="E66" s="186"/>
      <c r="F66" s="186"/>
      <c r="G66" s="268"/>
      <c r="H66" s="268"/>
      <c r="I66" s="268"/>
      <c r="J66" s="268"/>
      <c r="K66" s="268"/>
      <c r="L66" s="138"/>
      <c r="M66" s="138"/>
      <c r="N66" s="186"/>
      <c r="O66" s="186"/>
      <c r="P66" s="186"/>
      <c r="Q66" s="186"/>
      <c r="R66" s="186"/>
      <c r="S66" s="186"/>
      <c r="T66" s="186"/>
      <c r="U66" s="186"/>
      <c r="V66" s="138"/>
      <c r="W66" s="138"/>
      <c r="X66" s="138"/>
      <c r="Y66" s="136"/>
      <c r="Z66" s="136"/>
      <c r="AA66" s="136"/>
      <c r="AB66" s="136"/>
      <c r="AC66" s="136"/>
      <c r="AD66" s="136"/>
      <c r="AE66" s="136"/>
      <c r="AF66" s="136"/>
      <c r="AG66" s="136"/>
      <c r="AH66" s="136"/>
      <c r="AI66" s="136"/>
      <c r="AJ66" s="136"/>
      <c r="AK66" s="136"/>
      <c r="AL66" s="136"/>
      <c r="AN66" s="7" t="s">
        <v>394</v>
      </c>
      <c r="AO66" s="7">
        <v>0</v>
      </c>
      <c r="AP66" s="7">
        <v>0</v>
      </c>
      <c r="AQ66" s="7">
        <v>0</v>
      </c>
      <c r="AR66" s="7">
        <v>0</v>
      </c>
      <c r="AS66" s="7">
        <v>0</v>
      </c>
      <c r="AT66" s="7">
        <v>0</v>
      </c>
      <c r="AU66" s="7">
        <v>0</v>
      </c>
      <c r="AV66" s="7">
        <v>0</v>
      </c>
    </row>
    <row r="67" spans="1:56" s="7" customFormat="1" ht="12.75" customHeight="1">
      <c r="A67" s="134"/>
      <c r="B67" s="186"/>
      <c r="C67" s="186"/>
      <c r="D67" s="186"/>
      <c r="E67" s="186"/>
      <c r="F67" s="186"/>
      <c r="G67" s="186"/>
      <c r="H67" s="186"/>
      <c r="I67" s="186"/>
      <c r="J67" s="186"/>
      <c r="K67" s="186"/>
      <c r="L67" s="186"/>
      <c r="M67" s="186"/>
      <c r="N67" s="186"/>
      <c r="O67" s="186"/>
      <c r="P67" s="186"/>
      <c r="Q67" s="186"/>
      <c r="R67" s="186"/>
      <c r="S67" s="186"/>
      <c r="T67" s="186"/>
      <c r="U67" s="186"/>
      <c r="V67" s="138"/>
      <c r="W67" s="138"/>
      <c r="X67" s="138"/>
      <c r="Y67" s="136"/>
      <c r="Z67" s="136"/>
      <c r="AA67" s="136"/>
      <c r="AB67" s="136"/>
      <c r="AC67" s="136"/>
      <c r="AD67" s="136"/>
      <c r="AE67" s="136"/>
      <c r="AF67" s="136"/>
      <c r="AG67" s="136"/>
      <c r="AH67" s="136"/>
      <c r="AI67" s="136"/>
      <c r="AJ67" s="136"/>
      <c r="AK67" s="136"/>
      <c r="AL67" s="136"/>
      <c r="AM67" s="126"/>
      <c r="AN67" s="126" t="s">
        <v>395</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87"/>
      <c r="C68" s="187"/>
      <c r="D68" s="187"/>
      <c r="E68" s="187"/>
      <c r="F68" s="187"/>
      <c r="G68" s="187"/>
      <c r="H68" s="187"/>
      <c r="I68" s="187"/>
      <c r="J68" s="187"/>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396</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87"/>
      <c r="H69" s="187"/>
      <c r="I69" s="187"/>
      <c r="J69" s="187"/>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397</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52" t="s">
        <v>3</v>
      </c>
      <c r="W70" s="253"/>
      <c r="X70" s="253"/>
      <c r="Y70" s="253"/>
      <c r="Z70" s="253"/>
      <c r="AA70" s="254"/>
      <c r="AB70" s="144"/>
      <c r="AC70" s="252" t="s">
        <v>4</v>
      </c>
      <c r="AD70" s="253"/>
      <c r="AE70" s="253"/>
      <c r="AF70" s="253"/>
      <c r="AG70" s="253"/>
      <c r="AH70" s="254"/>
      <c r="AI70" s="247" t="s">
        <v>5</v>
      </c>
      <c r="AJ70" s="247"/>
      <c r="AK70" s="247"/>
      <c r="AL70" s="247"/>
      <c r="AM70" s="7"/>
      <c r="AN70" s="7" t="s">
        <v>398</v>
      </c>
      <c r="AO70" s="7">
        <v>0</v>
      </c>
      <c r="AP70" s="7">
        <v>0</v>
      </c>
      <c r="AQ70" s="7">
        <v>3</v>
      </c>
      <c r="AR70" s="7">
        <v>4</v>
      </c>
      <c r="AS70" s="7">
        <v>5</v>
      </c>
      <c r="AT70" s="7">
        <v>2</v>
      </c>
      <c r="AU70" s="7">
        <v>0</v>
      </c>
      <c r="AV70" s="7">
        <v>14</v>
      </c>
      <c r="AW70" s="7"/>
      <c r="AX70" s="7"/>
      <c r="AY70" s="7"/>
      <c r="AZ70" s="7"/>
      <c r="BA70" s="7"/>
      <c r="BB70" s="7"/>
      <c r="BC70" s="7"/>
      <c r="BD70" s="7"/>
    </row>
    <row r="71" spans="1:56" s="7" customFormat="1" ht="30.75" customHeight="1" thickBot="1">
      <c r="A71" s="138"/>
      <c r="B71" s="269"/>
      <c r="C71" s="269"/>
      <c r="D71" s="145"/>
      <c r="E71" s="145"/>
      <c r="F71" s="145"/>
      <c r="G71" s="143"/>
      <c r="H71" s="143"/>
      <c r="I71" s="143"/>
      <c r="J71" s="143"/>
      <c r="K71" s="143"/>
      <c r="L71" s="143"/>
      <c r="M71" s="143"/>
      <c r="N71" s="136"/>
      <c r="O71" s="136"/>
      <c r="P71" s="136"/>
      <c r="Q71" s="136"/>
      <c r="R71" s="136"/>
      <c r="S71" s="136"/>
      <c r="T71" s="136"/>
      <c r="U71" s="136"/>
      <c r="V71" s="255"/>
      <c r="W71" s="256"/>
      <c r="X71" s="256"/>
      <c r="Y71" s="256"/>
      <c r="Z71" s="256"/>
      <c r="AA71" s="257"/>
      <c r="AB71" s="144"/>
      <c r="AC71" s="255"/>
      <c r="AD71" s="256"/>
      <c r="AE71" s="256"/>
      <c r="AF71" s="256"/>
      <c r="AG71" s="256"/>
      <c r="AH71" s="257"/>
      <c r="AI71" s="247"/>
      <c r="AJ71" s="247"/>
      <c r="AK71" s="247"/>
      <c r="AL71" s="247"/>
      <c r="AN71" s="7" t="s">
        <v>399</v>
      </c>
      <c r="AO71" s="7">
        <v>0</v>
      </c>
      <c r="AP71" s="7">
        <v>1</v>
      </c>
      <c r="AQ71" s="7">
        <v>0</v>
      </c>
      <c r="AR71" s="7">
        <v>6</v>
      </c>
      <c r="AS71" s="7">
        <v>3</v>
      </c>
      <c r="AT71" s="7">
        <v>4</v>
      </c>
      <c r="AU71" s="7">
        <v>0</v>
      </c>
      <c r="AV71" s="7">
        <v>14</v>
      </c>
    </row>
    <row r="72" spans="1:56" s="7" customFormat="1" ht="36.75" customHeight="1">
      <c r="A72" s="236" t="s">
        <v>299</v>
      </c>
      <c r="B72" s="236"/>
      <c r="C72" s="236"/>
      <c r="D72" s="236"/>
      <c r="E72" s="236"/>
      <c r="F72" s="236"/>
      <c r="G72" s="236"/>
      <c r="H72" s="236"/>
      <c r="I72" s="236"/>
      <c r="J72" s="236"/>
      <c r="K72" s="236"/>
      <c r="L72" s="236"/>
      <c r="M72" s="236"/>
      <c r="N72" s="236"/>
      <c r="O72" s="236"/>
      <c r="P72" s="236"/>
      <c r="Q72" s="236"/>
      <c r="R72" s="236"/>
      <c r="S72" s="236"/>
      <c r="T72" s="236"/>
      <c r="U72" s="188" t="s">
        <v>223</v>
      </c>
      <c r="V72" s="157">
        <v>1</v>
      </c>
      <c r="W72" s="158">
        <v>2</v>
      </c>
      <c r="X72" s="158">
        <v>3</v>
      </c>
      <c r="Y72" s="158">
        <v>4</v>
      </c>
      <c r="Z72" s="158">
        <v>5</v>
      </c>
      <c r="AA72" s="179" t="s">
        <v>7</v>
      </c>
      <c r="AB72" s="130" t="s">
        <v>6</v>
      </c>
      <c r="AC72" s="127">
        <v>1</v>
      </c>
      <c r="AD72" s="128">
        <v>2</v>
      </c>
      <c r="AE72" s="128">
        <v>3</v>
      </c>
      <c r="AF72" s="128">
        <v>4</v>
      </c>
      <c r="AG72" s="128">
        <v>5</v>
      </c>
      <c r="AH72" s="129" t="s">
        <v>7</v>
      </c>
      <c r="AI72" s="146" t="s">
        <v>8</v>
      </c>
      <c r="AJ72" s="147" t="s">
        <v>9</v>
      </c>
      <c r="AK72" s="147" t="s">
        <v>10</v>
      </c>
      <c r="AL72" s="147" t="s">
        <v>11</v>
      </c>
      <c r="AN72" s="7" t="s">
        <v>400</v>
      </c>
      <c r="AO72" s="7">
        <v>0</v>
      </c>
      <c r="AP72" s="7">
        <v>0</v>
      </c>
      <c r="AQ72" s="7">
        <v>1</v>
      </c>
      <c r="AR72" s="7">
        <v>0</v>
      </c>
      <c r="AS72" s="7">
        <v>2</v>
      </c>
      <c r="AT72" s="7">
        <v>11</v>
      </c>
      <c r="AU72" s="7">
        <v>0</v>
      </c>
      <c r="AV72" s="7">
        <v>14</v>
      </c>
    </row>
    <row r="73" spans="1:56" s="8" customFormat="1" ht="18.75" customHeight="1">
      <c r="A73" s="152" t="s">
        <v>291</v>
      </c>
      <c r="B73" s="238" t="s">
        <v>219</v>
      </c>
      <c r="C73" s="239"/>
      <c r="D73" s="239"/>
      <c r="E73" s="239"/>
      <c r="F73" s="239"/>
      <c r="G73" s="239"/>
      <c r="H73" s="239"/>
      <c r="I73" s="239"/>
      <c r="J73" s="239"/>
      <c r="K73" s="239"/>
      <c r="L73" s="239"/>
      <c r="M73" s="239"/>
      <c r="N73" s="239"/>
      <c r="O73" s="239"/>
      <c r="P73" s="239"/>
      <c r="Q73" s="239"/>
      <c r="R73" s="239"/>
      <c r="S73" s="239"/>
      <c r="T73" s="239"/>
      <c r="U73" s="189">
        <f>AO55</f>
        <v>12</v>
      </c>
      <c r="V73" s="189">
        <f t="shared" ref="V73:AA76" si="6">AP55</f>
        <v>2</v>
      </c>
      <c r="W73" s="189">
        <f t="shared" si="6"/>
        <v>0</v>
      </c>
      <c r="X73" s="189">
        <f t="shared" si="6"/>
        <v>1</v>
      </c>
      <c r="Y73" s="189">
        <f t="shared" si="6"/>
        <v>1</v>
      </c>
      <c r="Z73" s="189">
        <f t="shared" si="6"/>
        <v>2</v>
      </c>
      <c r="AA73" s="189">
        <f t="shared" si="6"/>
        <v>0</v>
      </c>
      <c r="AB73" s="183">
        <f>SUM(V73:AA73)</f>
        <v>6</v>
      </c>
      <c r="AC73" s="156">
        <f>V73/$AB73</f>
        <v>0.33333333333333331</v>
      </c>
      <c r="AD73" s="156">
        <f t="shared" ref="AD73:AH76" si="7">W73/$AB73</f>
        <v>0</v>
      </c>
      <c r="AE73" s="156">
        <f t="shared" si="7"/>
        <v>0.16666666666666666</v>
      </c>
      <c r="AF73" s="156">
        <f t="shared" si="7"/>
        <v>0.16666666666666666</v>
      </c>
      <c r="AG73" s="156">
        <f t="shared" si="7"/>
        <v>0.33333333333333331</v>
      </c>
      <c r="AH73" s="156">
        <f t="shared" si="7"/>
        <v>0</v>
      </c>
      <c r="AI73" s="183">
        <f t="shared" ref="AI73:AL76" si="8">AT123</f>
        <v>3.17</v>
      </c>
      <c r="AJ73" s="183">
        <f t="shared" si="8"/>
        <v>1.83</v>
      </c>
      <c r="AK73" s="183">
        <f t="shared" si="8"/>
        <v>4</v>
      </c>
      <c r="AL73" s="183">
        <f t="shared" si="8"/>
        <v>1</v>
      </c>
      <c r="AM73" s="7"/>
      <c r="AN73" s="7" t="s">
        <v>401</v>
      </c>
      <c r="AO73" s="7">
        <v>0</v>
      </c>
      <c r="AP73" s="7">
        <v>0</v>
      </c>
      <c r="AQ73" s="7">
        <v>1</v>
      </c>
      <c r="AR73" s="7">
        <v>0</v>
      </c>
      <c r="AS73" s="7">
        <v>5</v>
      </c>
      <c r="AT73" s="7">
        <v>8</v>
      </c>
      <c r="AU73" s="7">
        <v>0</v>
      </c>
      <c r="AV73" s="7">
        <v>14</v>
      </c>
      <c r="AW73" s="7"/>
      <c r="AX73" s="7"/>
      <c r="AY73" s="7"/>
      <c r="AZ73" s="7"/>
      <c r="BA73" s="7"/>
      <c r="BB73" s="7"/>
      <c r="BC73" s="7"/>
      <c r="BD73" s="7"/>
    </row>
    <row r="74" spans="1:56" s="8" customFormat="1" ht="18.75" customHeight="1">
      <c r="A74" s="152" t="s">
        <v>292</v>
      </c>
      <c r="B74" s="238" t="s">
        <v>220</v>
      </c>
      <c r="C74" s="239"/>
      <c r="D74" s="239"/>
      <c r="E74" s="239"/>
      <c r="F74" s="239"/>
      <c r="G74" s="239"/>
      <c r="H74" s="239"/>
      <c r="I74" s="239"/>
      <c r="J74" s="239"/>
      <c r="K74" s="239"/>
      <c r="L74" s="239"/>
      <c r="M74" s="239"/>
      <c r="N74" s="239"/>
      <c r="O74" s="239"/>
      <c r="P74" s="239"/>
      <c r="Q74" s="239"/>
      <c r="R74" s="239"/>
      <c r="S74" s="239"/>
      <c r="T74" s="239"/>
      <c r="U74" s="189">
        <f t="shared" ref="U74:U76" si="9">AO56</f>
        <v>12</v>
      </c>
      <c r="V74" s="189">
        <f t="shared" si="6"/>
        <v>2</v>
      </c>
      <c r="W74" s="189">
        <f t="shared" si="6"/>
        <v>1</v>
      </c>
      <c r="X74" s="189">
        <f t="shared" si="6"/>
        <v>3</v>
      </c>
      <c r="Y74" s="189">
        <f t="shared" si="6"/>
        <v>0</v>
      </c>
      <c r="Z74" s="189">
        <f t="shared" si="6"/>
        <v>0</v>
      </c>
      <c r="AA74" s="189">
        <f t="shared" si="6"/>
        <v>0</v>
      </c>
      <c r="AB74" s="183">
        <f t="shared" ref="AB74:AB76" si="10">SUM(V74:AA74)</f>
        <v>6</v>
      </c>
      <c r="AC74" s="156">
        <f t="shared" ref="AC74:AC76" si="11">V74/$AB74</f>
        <v>0.33333333333333331</v>
      </c>
      <c r="AD74" s="156">
        <f t="shared" si="7"/>
        <v>0.16666666666666666</v>
      </c>
      <c r="AE74" s="156">
        <f t="shared" si="7"/>
        <v>0.5</v>
      </c>
      <c r="AF74" s="156">
        <f t="shared" si="7"/>
        <v>0</v>
      </c>
      <c r="AG74" s="156">
        <f t="shared" si="7"/>
        <v>0</v>
      </c>
      <c r="AH74" s="156">
        <f t="shared" si="7"/>
        <v>0</v>
      </c>
      <c r="AI74" s="183">
        <f t="shared" si="8"/>
        <v>2.17</v>
      </c>
      <c r="AJ74" s="183">
        <f t="shared" si="8"/>
        <v>0.98</v>
      </c>
      <c r="AK74" s="183">
        <f t="shared" si="8"/>
        <v>3</v>
      </c>
      <c r="AL74" s="183">
        <f t="shared" si="8"/>
        <v>3</v>
      </c>
      <c r="AM74" s="7"/>
      <c r="AN74" s="7" t="s">
        <v>402</v>
      </c>
      <c r="AO74" s="7">
        <v>0</v>
      </c>
      <c r="AP74" s="7">
        <v>0</v>
      </c>
      <c r="AQ74" s="7">
        <v>6</v>
      </c>
      <c r="AR74" s="7">
        <v>3</v>
      </c>
      <c r="AS74" s="7">
        <v>2</v>
      </c>
      <c r="AT74" s="7">
        <v>3</v>
      </c>
      <c r="AU74" s="7">
        <v>0</v>
      </c>
      <c r="AV74" s="7">
        <v>14</v>
      </c>
      <c r="AW74" s="7"/>
      <c r="AX74" s="7"/>
      <c r="AY74" s="7"/>
      <c r="AZ74" s="7"/>
      <c r="BA74" s="7"/>
      <c r="BB74" s="7"/>
      <c r="BC74" s="7"/>
      <c r="BD74" s="7"/>
    </row>
    <row r="75" spans="1:56" s="8" customFormat="1" ht="18.75" customHeight="1">
      <c r="A75" s="152" t="s">
        <v>293</v>
      </c>
      <c r="B75" s="238" t="s">
        <v>221</v>
      </c>
      <c r="C75" s="239"/>
      <c r="D75" s="239"/>
      <c r="E75" s="239"/>
      <c r="F75" s="239"/>
      <c r="G75" s="239"/>
      <c r="H75" s="239"/>
      <c r="I75" s="239"/>
      <c r="J75" s="239"/>
      <c r="K75" s="239"/>
      <c r="L75" s="239"/>
      <c r="M75" s="239"/>
      <c r="N75" s="239"/>
      <c r="O75" s="239"/>
      <c r="P75" s="239"/>
      <c r="Q75" s="239"/>
      <c r="R75" s="239"/>
      <c r="S75" s="239"/>
      <c r="T75" s="239"/>
      <c r="U75" s="189">
        <f t="shared" si="9"/>
        <v>5</v>
      </c>
      <c r="V75" s="189">
        <f t="shared" si="6"/>
        <v>5</v>
      </c>
      <c r="W75" s="189">
        <f t="shared" si="6"/>
        <v>2</v>
      </c>
      <c r="X75" s="189">
        <f t="shared" si="6"/>
        <v>5</v>
      </c>
      <c r="Y75" s="189">
        <f t="shared" si="6"/>
        <v>0</v>
      </c>
      <c r="Z75" s="189">
        <f t="shared" si="6"/>
        <v>1</v>
      </c>
      <c r="AA75" s="189">
        <f t="shared" si="6"/>
        <v>0</v>
      </c>
      <c r="AB75" s="183">
        <f t="shared" si="10"/>
        <v>13</v>
      </c>
      <c r="AC75" s="156">
        <f t="shared" si="11"/>
        <v>0.38461538461538464</v>
      </c>
      <c r="AD75" s="156">
        <f t="shared" si="7"/>
        <v>0.15384615384615385</v>
      </c>
      <c r="AE75" s="156">
        <f t="shared" si="7"/>
        <v>0.38461538461538464</v>
      </c>
      <c r="AF75" s="156">
        <f t="shared" si="7"/>
        <v>0</v>
      </c>
      <c r="AG75" s="156">
        <f t="shared" si="7"/>
        <v>7.6923076923076927E-2</v>
      </c>
      <c r="AH75" s="156">
        <f t="shared" si="7"/>
        <v>0</v>
      </c>
      <c r="AI75" s="183">
        <f t="shared" si="8"/>
        <v>2.23</v>
      </c>
      <c r="AJ75" s="183">
        <f t="shared" si="8"/>
        <v>1.24</v>
      </c>
      <c r="AK75" s="183">
        <f t="shared" si="8"/>
        <v>2</v>
      </c>
      <c r="AL75" s="183">
        <f t="shared" si="8"/>
        <v>1</v>
      </c>
      <c r="AM75" s="7"/>
      <c r="AN75" s="7" t="s">
        <v>403</v>
      </c>
      <c r="AO75" s="7">
        <v>0</v>
      </c>
      <c r="AP75" s="7">
        <v>0</v>
      </c>
      <c r="AQ75" s="7">
        <v>0</v>
      </c>
      <c r="AR75" s="7">
        <v>2</v>
      </c>
      <c r="AS75" s="7">
        <v>4</v>
      </c>
      <c r="AT75" s="7">
        <v>8</v>
      </c>
      <c r="AU75" s="7">
        <v>0</v>
      </c>
      <c r="AV75" s="7">
        <v>14</v>
      </c>
      <c r="AW75" s="7"/>
      <c r="AX75" s="7"/>
      <c r="AY75" s="7"/>
      <c r="AZ75" s="7"/>
      <c r="BA75" s="7"/>
      <c r="BB75" s="7"/>
      <c r="BC75" s="7"/>
      <c r="BD75" s="7"/>
    </row>
    <row r="76" spans="1:56" s="8" customFormat="1" ht="18.75" customHeight="1">
      <c r="A76" s="152" t="s">
        <v>294</v>
      </c>
      <c r="B76" s="238" t="s">
        <v>222</v>
      </c>
      <c r="C76" s="239"/>
      <c r="D76" s="239"/>
      <c r="E76" s="239"/>
      <c r="F76" s="239"/>
      <c r="G76" s="239"/>
      <c r="H76" s="239"/>
      <c r="I76" s="239"/>
      <c r="J76" s="239"/>
      <c r="K76" s="239"/>
      <c r="L76" s="239"/>
      <c r="M76" s="239"/>
      <c r="N76" s="239"/>
      <c r="O76" s="239"/>
      <c r="P76" s="239"/>
      <c r="Q76" s="239"/>
      <c r="R76" s="239"/>
      <c r="S76" s="239"/>
      <c r="T76" s="239"/>
      <c r="U76" s="189">
        <f t="shared" si="9"/>
        <v>2</v>
      </c>
      <c r="V76" s="189">
        <f t="shared" si="6"/>
        <v>1</v>
      </c>
      <c r="W76" s="189">
        <f t="shared" si="6"/>
        <v>0</v>
      </c>
      <c r="X76" s="189">
        <f t="shared" si="6"/>
        <v>8</v>
      </c>
      <c r="Y76" s="189">
        <f t="shared" si="6"/>
        <v>5</v>
      </c>
      <c r="Z76" s="189">
        <f t="shared" si="6"/>
        <v>2</v>
      </c>
      <c r="AA76" s="189">
        <f t="shared" si="6"/>
        <v>0</v>
      </c>
      <c r="AB76" s="183">
        <f t="shared" si="10"/>
        <v>16</v>
      </c>
      <c r="AC76" s="156">
        <f t="shared" si="11"/>
        <v>6.25E-2</v>
      </c>
      <c r="AD76" s="156">
        <f t="shared" si="7"/>
        <v>0</v>
      </c>
      <c r="AE76" s="156">
        <f t="shared" si="7"/>
        <v>0.5</v>
      </c>
      <c r="AF76" s="156">
        <f t="shared" si="7"/>
        <v>0.3125</v>
      </c>
      <c r="AG76" s="156">
        <f t="shared" si="7"/>
        <v>0.125</v>
      </c>
      <c r="AH76" s="156">
        <f t="shared" si="7"/>
        <v>0</v>
      </c>
      <c r="AI76" s="183">
        <f t="shared" si="8"/>
        <v>3.44</v>
      </c>
      <c r="AJ76" s="183">
        <f t="shared" si="8"/>
        <v>0.96</v>
      </c>
      <c r="AK76" s="183">
        <f t="shared" si="8"/>
        <v>3</v>
      </c>
      <c r="AL76" s="183">
        <f t="shared" si="8"/>
        <v>3</v>
      </c>
      <c r="AM76" s="7"/>
      <c r="AN76" s="7" t="s">
        <v>404</v>
      </c>
      <c r="AO76" s="7">
        <v>0</v>
      </c>
      <c r="AP76" s="7">
        <v>0</v>
      </c>
      <c r="AQ76" s="7">
        <v>0</v>
      </c>
      <c r="AR76" s="7">
        <v>4</v>
      </c>
      <c r="AS76" s="7">
        <v>5</v>
      </c>
      <c r="AT76" s="7">
        <v>4</v>
      </c>
      <c r="AU76" s="7">
        <v>1</v>
      </c>
      <c r="AV76" s="7">
        <v>14</v>
      </c>
      <c r="AW76" s="7"/>
      <c r="AX76" s="7"/>
      <c r="AY76" s="7"/>
      <c r="AZ76" s="7"/>
      <c r="BA76" s="7"/>
      <c r="BB76" s="7"/>
      <c r="BC76" s="7"/>
      <c r="BD76" s="7"/>
    </row>
    <row r="77" spans="1:56" s="7" customFormat="1" ht="16.5" customHeight="1">
      <c r="A77" s="268"/>
      <c r="B77" s="268"/>
      <c r="C77" s="268"/>
      <c r="D77" s="268"/>
      <c r="E77" s="26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405</v>
      </c>
      <c r="AO77" s="7">
        <v>0</v>
      </c>
      <c r="AP77" s="7">
        <v>0</v>
      </c>
      <c r="AQ77" s="7">
        <v>1</v>
      </c>
      <c r="AR77" s="7">
        <v>1</v>
      </c>
      <c r="AS77" s="7">
        <v>6</v>
      </c>
      <c r="AT77" s="7">
        <v>6</v>
      </c>
      <c r="AU77" s="7">
        <v>0</v>
      </c>
      <c r="AV77" s="7">
        <v>14</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406</v>
      </c>
      <c r="AO78" s="7">
        <v>0</v>
      </c>
      <c r="AP78" s="7">
        <v>0</v>
      </c>
      <c r="AQ78" s="7">
        <v>1</v>
      </c>
      <c r="AR78" s="7">
        <v>16</v>
      </c>
      <c r="AS78" s="7">
        <v>22</v>
      </c>
      <c r="AT78" s="7">
        <v>8</v>
      </c>
      <c r="AU78" s="7">
        <v>0</v>
      </c>
      <c r="AV78" s="7">
        <v>47</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407</v>
      </c>
      <c r="AO79" s="7">
        <v>4</v>
      </c>
      <c r="AP79" s="7">
        <v>2</v>
      </c>
      <c r="AQ79" s="7">
        <v>2</v>
      </c>
      <c r="AR79" s="7">
        <v>14</v>
      </c>
      <c r="AS79" s="7">
        <v>12</v>
      </c>
      <c r="AT79" s="7">
        <v>13</v>
      </c>
      <c r="AU79" s="7">
        <v>0</v>
      </c>
      <c r="AV79" s="7">
        <v>47</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52" t="s">
        <v>3</v>
      </c>
      <c r="W80" s="253"/>
      <c r="X80" s="253"/>
      <c r="Y80" s="253"/>
      <c r="Z80" s="253"/>
      <c r="AA80" s="254"/>
      <c r="AB80" s="144"/>
      <c r="AC80" s="252" t="s">
        <v>4</v>
      </c>
      <c r="AD80" s="253"/>
      <c r="AE80" s="253"/>
      <c r="AF80" s="253"/>
      <c r="AG80" s="253"/>
      <c r="AH80" s="254"/>
      <c r="AI80" s="247" t="s">
        <v>5</v>
      </c>
      <c r="AJ80" s="247"/>
      <c r="AK80" s="247"/>
      <c r="AL80" s="247"/>
      <c r="AM80"/>
      <c r="AN80" t="s">
        <v>408</v>
      </c>
      <c r="AO80">
        <v>6</v>
      </c>
      <c r="AP80">
        <v>1</v>
      </c>
      <c r="AQ80">
        <v>4</v>
      </c>
      <c r="AR80">
        <v>12</v>
      </c>
      <c r="AS80">
        <v>13</v>
      </c>
      <c r="AT80">
        <v>8</v>
      </c>
      <c r="AU80">
        <v>3</v>
      </c>
      <c r="AV80">
        <v>47</v>
      </c>
      <c r="AW80"/>
      <c r="AX80"/>
      <c r="AY80"/>
      <c r="AZ80"/>
      <c r="BA80"/>
      <c r="BB80"/>
      <c r="BC80"/>
      <c r="BD80"/>
    </row>
    <row r="81" spans="1:56" s="7" customFormat="1" ht="30.75" customHeight="1">
      <c r="A81" s="250" t="s">
        <v>295</v>
      </c>
      <c r="B81" s="250"/>
      <c r="C81" s="250"/>
      <c r="D81" s="250"/>
      <c r="E81" s="250"/>
      <c r="F81" s="250"/>
      <c r="G81" s="250"/>
      <c r="H81" s="250"/>
      <c r="I81" s="250"/>
      <c r="J81" s="250"/>
      <c r="K81" s="250"/>
      <c r="L81" s="250"/>
      <c r="M81" s="250"/>
      <c r="N81" s="250"/>
      <c r="O81" s="250"/>
      <c r="P81" s="250"/>
      <c r="Q81" s="250"/>
      <c r="R81" s="250"/>
      <c r="S81" s="250"/>
      <c r="T81" s="250"/>
      <c r="U81" s="250"/>
      <c r="V81" s="265"/>
      <c r="W81" s="266"/>
      <c r="X81" s="266"/>
      <c r="Y81" s="266"/>
      <c r="Z81" s="266"/>
      <c r="AA81" s="267"/>
      <c r="AB81" s="144"/>
      <c r="AC81" s="265"/>
      <c r="AD81" s="266"/>
      <c r="AE81" s="266"/>
      <c r="AF81" s="266"/>
      <c r="AG81" s="266"/>
      <c r="AH81" s="267"/>
      <c r="AI81" s="247"/>
      <c r="AJ81" s="247"/>
      <c r="AK81" s="247"/>
      <c r="AL81" s="247"/>
      <c r="AM81"/>
      <c r="AN81" t="s">
        <v>409</v>
      </c>
      <c r="AO81">
        <v>36</v>
      </c>
      <c r="AP81">
        <v>0</v>
      </c>
      <c r="AQ81">
        <v>0</v>
      </c>
      <c r="AR81">
        <v>1</v>
      </c>
      <c r="AS81">
        <v>2</v>
      </c>
      <c r="AT81">
        <v>1</v>
      </c>
      <c r="AU81">
        <v>7</v>
      </c>
      <c r="AV81">
        <v>47</v>
      </c>
      <c r="AW81"/>
      <c r="AX81"/>
      <c r="AY81"/>
      <c r="AZ81"/>
      <c r="BA81"/>
      <c r="BB81"/>
      <c r="BC81"/>
      <c r="BD81"/>
    </row>
    <row r="82" spans="1:56" s="7" customFormat="1" ht="45" customHeight="1">
      <c r="A82" s="236" t="s">
        <v>296</v>
      </c>
      <c r="B82" s="236"/>
      <c r="C82" s="236"/>
      <c r="D82" s="236"/>
      <c r="E82" s="236"/>
      <c r="F82" s="236"/>
      <c r="G82" s="236"/>
      <c r="H82" s="236"/>
      <c r="I82" s="236"/>
      <c r="J82" s="236"/>
      <c r="K82" s="236"/>
      <c r="L82" s="236"/>
      <c r="M82" s="236"/>
      <c r="N82" s="236"/>
      <c r="O82" s="236"/>
      <c r="P82" s="236"/>
      <c r="Q82" s="236"/>
      <c r="R82" s="236"/>
      <c r="S82" s="236"/>
      <c r="T82" s="236"/>
      <c r="U82" s="261"/>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410</v>
      </c>
      <c r="AO82">
        <v>37</v>
      </c>
      <c r="AP82">
        <v>0</v>
      </c>
      <c r="AQ82">
        <v>0</v>
      </c>
      <c r="AR82">
        <v>1</v>
      </c>
      <c r="AS82">
        <v>1</v>
      </c>
      <c r="AT82">
        <v>1</v>
      </c>
      <c r="AU82">
        <v>7</v>
      </c>
      <c r="AV82">
        <v>47</v>
      </c>
      <c r="AW82"/>
      <c r="AX82"/>
      <c r="AY82"/>
      <c r="AZ82"/>
      <c r="BA82"/>
      <c r="BB82"/>
      <c r="BC82"/>
      <c r="BD82"/>
    </row>
    <row r="83" spans="1:56" s="8" customFormat="1" ht="18.75" customHeight="1">
      <c r="A83" s="152" t="s">
        <v>300</v>
      </c>
      <c r="B83" s="238" t="s">
        <v>224</v>
      </c>
      <c r="C83" s="239"/>
      <c r="D83" s="239"/>
      <c r="E83" s="239"/>
      <c r="F83" s="239"/>
      <c r="G83" s="239"/>
      <c r="H83" s="239"/>
      <c r="I83" s="239"/>
      <c r="J83" s="239"/>
      <c r="K83" s="239"/>
      <c r="L83" s="239"/>
      <c r="M83" s="239"/>
      <c r="N83" s="239"/>
      <c r="O83" s="239"/>
      <c r="P83" s="239"/>
      <c r="Q83" s="239"/>
      <c r="R83" s="239"/>
      <c r="S83" s="239"/>
      <c r="T83" s="239"/>
      <c r="U83" s="240"/>
      <c r="V83" s="183">
        <f>AP59</f>
        <v>1</v>
      </c>
      <c r="W83" s="183">
        <f t="shared" ref="W83:AA83" si="12">AQ59</f>
        <v>6</v>
      </c>
      <c r="X83" s="183">
        <f t="shared" si="12"/>
        <v>18</v>
      </c>
      <c r="Y83" s="183">
        <f t="shared" si="12"/>
        <v>15</v>
      </c>
      <c r="Z83" s="183">
        <f t="shared" si="12"/>
        <v>7</v>
      </c>
      <c r="AA83" s="183">
        <f t="shared" si="12"/>
        <v>0</v>
      </c>
      <c r="AB83" s="183">
        <f>SUM(V83:AA83)</f>
        <v>47</v>
      </c>
      <c r="AC83" s="156">
        <f>V83/$AB83</f>
        <v>2.1276595744680851E-2</v>
      </c>
      <c r="AD83" s="156">
        <f t="shared" ref="AD83:AH83" si="13">W83/$AB83</f>
        <v>0.1276595744680851</v>
      </c>
      <c r="AE83" s="156">
        <f t="shared" si="13"/>
        <v>0.38297872340425532</v>
      </c>
      <c r="AF83" s="156">
        <f t="shared" si="13"/>
        <v>0.31914893617021278</v>
      </c>
      <c r="AG83" s="156">
        <f t="shared" si="13"/>
        <v>0.14893617021276595</v>
      </c>
      <c r="AH83" s="156">
        <f t="shared" si="13"/>
        <v>0</v>
      </c>
      <c r="AI83" s="183">
        <f>AT127</f>
        <v>3.45</v>
      </c>
      <c r="AJ83" s="183">
        <f>AU127</f>
        <v>0.97</v>
      </c>
      <c r="AK83" s="183">
        <f>AV127</f>
        <v>3</v>
      </c>
      <c r="AL83" s="183">
        <f>AW127</f>
        <v>3</v>
      </c>
      <c r="AM83"/>
      <c r="AN83" t="s">
        <v>411</v>
      </c>
      <c r="AO83">
        <v>0</v>
      </c>
      <c r="AP83">
        <v>0</v>
      </c>
      <c r="AQ83">
        <v>5</v>
      </c>
      <c r="AR83">
        <v>10</v>
      </c>
      <c r="AS83">
        <v>17</v>
      </c>
      <c r="AT83">
        <v>15</v>
      </c>
      <c r="AU83">
        <v>0</v>
      </c>
      <c r="AV83">
        <v>47</v>
      </c>
      <c r="AW83"/>
      <c r="AX83"/>
      <c r="AY83"/>
      <c r="AZ83"/>
      <c r="BA83"/>
      <c r="BB83"/>
      <c r="BC83"/>
      <c r="BD83"/>
    </row>
    <row r="84" spans="1:56" ht="21" customHeight="1">
      <c r="A84" s="268"/>
      <c r="B84" s="268"/>
      <c r="C84" s="268"/>
      <c r="D84" s="268"/>
      <c r="E84" s="268"/>
      <c r="F84" s="143"/>
      <c r="G84" s="143"/>
      <c r="H84" s="143"/>
      <c r="I84" s="143"/>
      <c r="J84" s="143"/>
      <c r="K84" s="143"/>
      <c r="L84" s="143"/>
      <c r="M84" s="143"/>
      <c r="N84" s="143"/>
      <c r="O84" s="143"/>
      <c r="P84" s="143"/>
      <c r="Q84" s="143"/>
      <c r="R84" s="143"/>
      <c r="S84" s="143"/>
      <c r="T84" s="143"/>
      <c r="U84" s="143"/>
      <c r="V84" s="181"/>
      <c r="W84" s="181"/>
      <c r="X84" s="181"/>
      <c r="Y84" s="181"/>
      <c r="Z84" s="181"/>
      <c r="AA84" s="181"/>
      <c r="AB84" s="181"/>
      <c r="AC84" s="182"/>
      <c r="AD84" s="182"/>
      <c r="AE84" s="182"/>
      <c r="AF84" s="182"/>
      <c r="AG84" s="182"/>
      <c r="AH84" s="182"/>
      <c r="AI84" s="181"/>
      <c r="AJ84" s="181"/>
      <c r="AK84" s="181"/>
      <c r="AL84" s="181"/>
      <c r="AN84" t="s">
        <v>412</v>
      </c>
      <c r="AO84">
        <v>0</v>
      </c>
      <c r="AP84">
        <v>2</v>
      </c>
      <c r="AQ84">
        <v>2</v>
      </c>
      <c r="AR84">
        <v>9</v>
      </c>
      <c r="AS84">
        <v>15</v>
      </c>
      <c r="AT84">
        <v>18</v>
      </c>
      <c r="AU84">
        <v>1</v>
      </c>
      <c r="AV84">
        <v>47</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1"/>
      <c r="W85" s="181"/>
      <c r="X85" s="181"/>
      <c r="Y85" s="181"/>
      <c r="Z85" s="181"/>
      <c r="AA85" s="181"/>
      <c r="AB85" s="181"/>
      <c r="AC85" s="182"/>
      <c r="AD85" s="182"/>
      <c r="AE85" s="182"/>
      <c r="AF85" s="182"/>
      <c r="AG85" s="182"/>
      <c r="AH85" s="182"/>
      <c r="AI85" s="181"/>
      <c r="AJ85" s="181"/>
      <c r="AK85" s="181"/>
      <c r="AL85" s="181"/>
      <c r="AN85" t="s">
        <v>413</v>
      </c>
      <c r="AO85">
        <v>0</v>
      </c>
      <c r="AP85">
        <v>1</v>
      </c>
      <c r="AQ85">
        <v>4</v>
      </c>
      <c r="AR85">
        <v>10</v>
      </c>
      <c r="AS85">
        <v>11</v>
      </c>
      <c r="AT85">
        <v>18</v>
      </c>
      <c r="AU85">
        <v>3</v>
      </c>
      <c r="AV85">
        <v>47</v>
      </c>
    </row>
    <row r="86" spans="1:56" s="7" customFormat="1" ht="39" customHeight="1">
      <c r="A86" s="259" t="s">
        <v>301</v>
      </c>
      <c r="B86" s="259"/>
      <c r="C86" s="259"/>
      <c r="D86" s="259"/>
      <c r="E86" s="259"/>
      <c r="F86" s="259"/>
      <c r="G86" s="259"/>
      <c r="H86" s="259"/>
      <c r="I86" s="259"/>
      <c r="J86" s="259"/>
      <c r="K86" s="259"/>
      <c r="L86" s="259"/>
      <c r="M86" s="259"/>
      <c r="N86" s="259"/>
      <c r="O86" s="259"/>
      <c r="P86" s="259"/>
      <c r="Q86" s="259"/>
      <c r="R86" s="259"/>
      <c r="S86" s="259"/>
      <c r="T86" s="259"/>
      <c r="U86" s="259"/>
      <c r="V86" s="136"/>
      <c r="W86" s="136"/>
      <c r="X86"/>
      <c r="Y86"/>
      <c r="Z86"/>
      <c r="AA86"/>
      <c r="AB86"/>
      <c r="AC86"/>
      <c r="AD86"/>
      <c r="AE86"/>
      <c r="AF86"/>
      <c r="AG86"/>
      <c r="AH86"/>
      <c r="AI86"/>
      <c r="AJ86"/>
      <c r="AK86"/>
      <c r="AL86"/>
      <c r="AM86"/>
      <c r="AN86" t="s">
        <v>414</v>
      </c>
      <c r="AO86">
        <v>0</v>
      </c>
      <c r="AP86" s="7">
        <v>1</v>
      </c>
      <c r="AQ86" s="7">
        <v>2</v>
      </c>
      <c r="AR86" s="7">
        <v>14</v>
      </c>
      <c r="AS86" s="7">
        <v>9</v>
      </c>
      <c r="AT86" s="7">
        <v>16</v>
      </c>
      <c r="AU86" s="7">
        <v>5</v>
      </c>
      <c r="AV86" s="7">
        <v>47</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1"/>
      <c r="W87" s="181"/>
      <c r="X87" s="181"/>
      <c r="Y87" s="181"/>
      <c r="Z87" s="181"/>
      <c r="AA87" s="181"/>
      <c r="AB87" s="181"/>
      <c r="AC87" s="182"/>
      <c r="AD87" s="182"/>
      <c r="AE87" s="182"/>
      <c r="AF87" s="182"/>
      <c r="AG87" s="182"/>
      <c r="AH87" s="182"/>
      <c r="AI87" s="181"/>
      <c r="AJ87" s="181"/>
      <c r="AK87" s="181"/>
      <c r="AL87" s="181"/>
      <c r="AN87" t="s">
        <v>415</v>
      </c>
      <c r="AO87">
        <v>0</v>
      </c>
      <c r="AP87">
        <v>0</v>
      </c>
      <c r="AQ87">
        <v>1</v>
      </c>
      <c r="AR87">
        <v>10</v>
      </c>
      <c r="AS87">
        <v>12</v>
      </c>
      <c r="AT87">
        <v>24</v>
      </c>
      <c r="AU87">
        <v>0</v>
      </c>
      <c r="AV87">
        <v>47</v>
      </c>
    </row>
    <row r="88" spans="1:56" ht="21" customHeight="1">
      <c r="A88" s="153"/>
      <c r="B88" s="143"/>
      <c r="C88" s="191" t="s">
        <v>236</v>
      </c>
      <c r="D88" s="191">
        <v>1</v>
      </c>
      <c r="E88" s="143"/>
      <c r="F88" s="143"/>
      <c r="G88" s="143"/>
      <c r="H88" s="143"/>
      <c r="I88" s="143"/>
      <c r="J88" s="143"/>
      <c r="K88" s="143"/>
      <c r="L88" s="143"/>
      <c r="M88" s="143"/>
      <c r="N88" s="143"/>
      <c r="O88" s="143"/>
      <c r="P88" s="143"/>
      <c r="Q88" s="143"/>
      <c r="R88" s="143"/>
      <c r="S88" s="143"/>
      <c r="T88" s="143"/>
      <c r="U88" s="143"/>
      <c r="V88" s="181"/>
      <c r="W88" s="181"/>
      <c r="X88" s="181"/>
      <c r="Y88" s="181"/>
      <c r="Z88" s="181"/>
      <c r="AA88" s="181"/>
      <c r="AB88" s="181"/>
      <c r="AC88" s="182"/>
      <c r="AD88" s="182"/>
      <c r="AE88" s="182"/>
      <c r="AF88" s="182"/>
      <c r="AG88" s="182"/>
      <c r="AH88" s="182"/>
      <c r="AI88" s="181"/>
      <c r="AJ88" s="181"/>
      <c r="AK88" s="181"/>
      <c r="AL88" s="181"/>
      <c r="AN88" t="s">
        <v>416</v>
      </c>
      <c r="AO88">
        <v>5</v>
      </c>
      <c r="AP88">
        <v>0</v>
      </c>
      <c r="AQ88">
        <v>1</v>
      </c>
      <c r="AR88">
        <v>2</v>
      </c>
      <c r="AS88">
        <v>2</v>
      </c>
      <c r="AT88">
        <v>2</v>
      </c>
      <c r="AU88">
        <v>0</v>
      </c>
      <c r="AV88">
        <v>12</v>
      </c>
    </row>
    <row r="89" spans="1:56" ht="21" customHeight="1">
      <c r="A89" s="153"/>
      <c r="B89" s="143"/>
      <c r="C89" s="191" t="s">
        <v>237</v>
      </c>
      <c r="D89" s="191">
        <v>46</v>
      </c>
      <c r="E89" s="143"/>
      <c r="F89" s="143"/>
      <c r="G89" s="143"/>
      <c r="H89" s="143"/>
      <c r="I89" s="143"/>
      <c r="J89" s="143"/>
      <c r="K89" s="143"/>
      <c r="L89" s="143"/>
      <c r="M89" s="143"/>
      <c r="N89" s="143"/>
      <c r="O89" s="143"/>
      <c r="P89" s="143"/>
      <c r="Q89" s="143"/>
      <c r="R89" s="143"/>
      <c r="S89" s="143"/>
      <c r="T89" s="143"/>
      <c r="U89" s="143"/>
      <c r="V89" s="181"/>
      <c r="W89" s="181"/>
      <c r="X89" s="181"/>
      <c r="Y89" s="181"/>
      <c r="Z89" s="181"/>
      <c r="AA89" s="181"/>
      <c r="AB89" s="181"/>
      <c r="AC89" s="182"/>
      <c r="AD89" s="182"/>
      <c r="AE89" s="182"/>
      <c r="AF89" s="182"/>
      <c r="AG89" s="182"/>
      <c r="AH89" s="182"/>
      <c r="AI89" s="181"/>
      <c r="AJ89" s="181"/>
      <c r="AK89" s="181"/>
      <c r="AL89" s="181"/>
      <c r="AN89" t="s">
        <v>417</v>
      </c>
      <c r="AO89">
        <v>0</v>
      </c>
      <c r="AP89">
        <v>0</v>
      </c>
      <c r="AQ89">
        <v>3</v>
      </c>
      <c r="AR89">
        <v>10</v>
      </c>
      <c r="AS89">
        <v>20</v>
      </c>
      <c r="AT89">
        <v>14</v>
      </c>
      <c r="AU89">
        <v>0</v>
      </c>
      <c r="AV89">
        <v>47</v>
      </c>
    </row>
    <row r="90" spans="1:56" ht="21" customHeight="1">
      <c r="A90" s="153"/>
      <c r="B90" s="143"/>
      <c r="C90" s="190"/>
      <c r="D90" s="190"/>
      <c r="E90" s="143"/>
      <c r="F90" s="143"/>
      <c r="G90" s="143"/>
      <c r="H90" s="143"/>
      <c r="I90" s="143"/>
      <c r="J90" s="143"/>
      <c r="K90" s="143"/>
      <c r="L90" s="143"/>
      <c r="M90" s="143"/>
      <c r="N90" s="143"/>
      <c r="O90" s="143"/>
      <c r="P90" s="143"/>
      <c r="Q90" s="143"/>
      <c r="R90" s="143"/>
      <c r="S90" s="143"/>
      <c r="T90" s="143"/>
      <c r="U90" s="143"/>
      <c r="V90" s="181"/>
      <c r="W90" s="181"/>
      <c r="X90" s="181"/>
      <c r="Y90" s="181"/>
      <c r="Z90" s="181"/>
      <c r="AA90" s="181"/>
      <c r="AB90" s="181"/>
      <c r="AC90" s="182"/>
      <c r="AD90" s="182"/>
      <c r="AE90" s="182"/>
      <c r="AF90" s="182"/>
      <c r="AG90" s="182"/>
      <c r="AH90" s="182"/>
      <c r="AI90" s="181"/>
      <c r="AJ90" s="181"/>
      <c r="AK90" s="181"/>
      <c r="AL90" s="181"/>
      <c r="AN90" t="s">
        <v>418</v>
      </c>
      <c r="AO90">
        <v>14</v>
      </c>
      <c r="AP90">
        <v>0</v>
      </c>
      <c r="AQ90">
        <v>0</v>
      </c>
      <c r="AR90">
        <v>12</v>
      </c>
      <c r="AS90">
        <v>12</v>
      </c>
      <c r="AT90">
        <v>7</v>
      </c>
      <c r="AU90">
        <v>2</v>
      </c>
      <c r="AV90">
        <v>47</v>
      </c>
    </row>
    <row r="91" spans="1:56" ht="21" customHeight="1">
      <c r="A91" s="153"/>
      <c r="B91" s="143"/>
      <c r="C91" s="190"/>
      <c r="D91" s="190"/>
      <c r="E91" s="143"/>
      <c r="F91" s="143"/>
      <c r="G91" s="143"/>
      <c r="H91" s="143"/>
      <c r="I91" s="143"/>
      <c r="J91" s="143"/>
      <c r="K91" s="143"/>
      <c r="L91" s="143"/>
      <c r="M91" s="143"/>
      <c r="N91" s="143"/>
      <c r="O91" s="143"/>
      <c r="P91" s="143"/>
      <c r="Q91" s="143"/>
      <c r="R91" s="143"/>
      <c r="S91" s="143"/>
      <c r="T91" s="143"/>
      <c r="U91" s="143"/>
      <c r="V91" s="181"/>
      <c r="W91" s="181"/>
      <c r="X91" s="181"/>
      <c r="Y91" s="181"/>
      <c r="Z91" s="181"/>
      <c r="AA91" s="181"/>
      <c r="AB91" s="181"/>
      <c r="AC91" s="182"/>
      <c r="AD91" s="182"/>
      <c r="AE91" s="182"/>
      <c r="AF91" s="182"/>
      <c r="AG91" s="182"/>
      <c r="AH91" s="182"/>
      <c r="AI91" s="181"/>
      <c r="AJ91" s="181"/>
      <c r="AK91" s="181"/>
      <c r="AL91" s="181"/>
      <c r="AN91" t="s">
        <v>419</v>
      </c>
      <c r="AO91">
        <v>19</v>
      </c>
      <c r="AP91">
        <v>1</v>
      </c>
      <c r="AQ91">
        <v>3</v>
      </c>
      <c r="AR91">
        <v>8</v>
      </c>
      <c r="AS91">
        <v>8</v>
      </c>
      <c r="AT91">
        <v>5</v>
      </c>
      <c r="AU91">
        <v>3</v>
      </c>
      <c r="AV91">
        <v>47</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1"/>
      <c r="W92" s="181"/>
      <c r="X92" s="181"/>
      <c r="Y92" s="181"/>
      <c r="Z92" s="181"/>
      <c r="AA92" s="181"/>
      <c r="AB92" s="181"/>
      <c r="AC92" s="182"/>
      <c r="AD92" s="182"/>
      <c r="AE92" s="182"/>
      <c r="AF92" s="182"/>
      <c r="AG92" s="182"/>
      <c r="AH92" s="182"/>
      <c r="AI92" s="181"/>
      <c r="AJ92" s="181"/>
      <c r="AK92" s="181"/>
      <c r="AL92" s="181"/>
      <c r="AN92" t="s">
        <v>420</v>
      </c>
      <c r="AO92">
        <v>13</v>
      </c>
      <c r="AP92">
        <v>1</v>
      </c>
      <c r="AQ92">
        <v>2</v>
      </c>
      <c r="AR92">
        <v>11</v>
      </c>
      <c r="AS92">
        <v>13</v>
      </c>
      <c r="AT92">
        <v>5</v>
      </c>
      <c r="AU92">
        <v>2</v>
      </c>
      <c r="AV92">
        <v>47</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1"/>
      <c r="W93" s="181"/>
      <c r="X93" s="181"/>
      <c r="Y93" s="181"/>
      <c r="Z93" s="181"/>
      <c r="AA93" s="181"/>
      <c r="AB93" s="181"/>
      <c r="AC93" s="182"/>
      <c r="AD93" s="182"/>
      <c r="AE93" s="182"/>
      <c r="AF93" s="182"/>
      <c r="AG93" s="182"/>
      <c r="AH93" s="182"/>
      <c r="AI93" s="181"/>
      <c r="AJ93" s="181"/>
      <c r="AK93" s="181"/>
      <c r="AL93" s="181"/>
      <c r="AN93" t="s">
        <v>435</v>
      </c>
      <c r="AO93">
        <v>6</v>
      </c>
      <c r="AP93">
        <v>1</v>
      </c>
      <c r="AQ93">
        <v>3</v>
      </c>
      <c r="AR93">
        <v>8</v>
      </c>
      <c r="AS93">
        <v>12</v>
      </c>
      <c r="AT93">
        <v>16</v>
      </c>
      <c r="AU93">
        <v>1</v>
      </c>
      <c r="AV93">
        <v>47</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52" t="s">
        <v>3</v>
      </c>
      <c r="W94" s="253"/>
      <c r="X94" s="253"/>
      <c r="Y94" s="253"/>
      <c r="Z94" s="253"/>
      <c r="AA94" s="254"/>
      <c r="AB94" s="144"/>
      <c r="AC94" s="252" t="s">
        <v>4</v>
      </c>
      <c r="AD94" s="253"/>
      <c r="AE94" s="253"/>
      <c r="AF94" s="253"/>
      <c r="AG94" s="253"/>
      <c r="AH94" s="254"/>
      <c r="AI94" s="247" t="s">
        <v>5</v>
      </c>
      <c r="AJ94" s="247"/>
      <c r="AK94" s="247"/>
      <c r="AL94" s="247"/>
      <c r="AM94"/>
      <c r="AN94" t="s">
        <v>421</v>
      </c>
      <c r="AO94">
        <v>0</v>
      </c>
      <c r="AP94">
        <v>0</v>
      </c>
      <c r="AQ94">
        <v>0</v>
      </c>
      <c r="AR94">
        <v>2</v>
      </c>
      <c r="AS94">
        <v>1</v>
      </c>
      <c r="AT94">
        <v>2</v>
      </c>
      <c r="AU94">
        <v>0</v>
      </c>
      <c r="AV94">
        <v>5</v>
      </c>
      <c r="AW94"/>
      <c r="AX94"/>
      <c r="AY94"/>
      <c r="AZ94"/>
      <c r="BA94"/>
      <c r="BB94"/>
      <c r="BC94"/>
      <c r="BD94"/>
    </row>
    <row r="95" spans="1:56" s="7" customFormat="1" ht="30.75" customHeight="1">
      <c r="A95" s="262"/>
      <c r="B95" s="262"/>
      <c r="C95" s="262"/>
      <c r="D95" s="262"/>
      <c r="E95" s="262"/>
      <c r="F95" s="262"/>
      <c r="G95" s="262"/>
      <c r="H95" s="262"/>
      <c r="I95" s="262"/>
      <c r="J95" s="262"/>
      <c r="K95" s="262"/>
      <c r="L95" s="262"/>
      <c r="M95" s="262"/>
      <c r="N95" s="262"/>
      <c r="O95" s="262"/>
      <c r="P95" s="262"/>
      <c r="Q95" s="262"/>
      <c r="R95" s="262"/>
      <c r="S95" s="262"/>
      <c r="T95" s="262"/>
      <c r="U95" s="262"/>
      <c r="V95" s="265"/>
      <c r="W95" s="266"/>
      <c r="X95" s="266"/>
      <c r="Y95" s="266"/>
      <c r="Z95" s="266"/>
      <c r="AA95" s="267"/>
      <c r="AB95" s="144"/>
      <c r="AC95" s="265"/>
      <c r="AD95" s="266"/>
      <c r="AE95" s="266"/>
      <c r="AF95" s="266"/>
      <c r="AG95" s="266"/>
      <c r="AH95" s="267"/>
      <c r="AI95" s="247"/>
      <c r="AJ95" s="247"/>
      <c r="AK95" s="247"/>
      <c r="AL95" s="247"/>
      <c r="AM95"/>
      <c r="AN95" t="s">
        <v>422</v>
      </c>
      <c r="AO95">
        <v>0</v>
      </c>
      <c r="AP95">
        <v>17</v>
      </c>
      <c r="AQ95">
        <v>4</v>
      </c>
      <c r="AR95">
        <v>10</v>
      </c>
      <c r="AS95">
        <v>1</v>
      </c>
      <c r="AT95">
        <v>3</v>
      </c>
      <c r="AU95">
        <v>12</v>
      </c>
      <c r="AV95">
        <v>47</v>
      </c>
      <c r="AW95"/>
      <c r="AX95"/>
      <c r="AY95"/>
      <c r="AZ95"/>
      <c r="BA95"/>
      <c r="BB95"/>
      <c r="BC95"/>
      <c r="BD95"/>
    </row>
    <row r="96" spans="1:56" s="7" customFormat="1" ht="45" customHeight="1">
      <c r="A96" s="236" t="s">
        <v>376</v>
      </c>
      <c r="B96" s="236"/>
      <c r="C96" s="236"/>
      <c r="D96" s="236"/>
      <c r="E96" s="236"/>
      <c r="F96" s="236"/>
      <c r="G96" s="236"/>
      <c r="H96" s="236"/>
      <c r="I96" s="236"/>
      <c r="J96" s="236"/>
      <c r="K96" s="236"/>
      <c r="L96" s="236"/>
      <c r="M96" s="236"/>
      <c r="N96" s="236"/>
      <c r="O96" s="236"/>
      <c r="P96" s="236"/>
      <c r="Q96" s="236"/>
      <c r="R96" s="236"/>
      <c r="S96" s="236"/>
      <c r="T96" s="236"/>
      <c r="U96" s="261"/>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423</v>
      </c>
      <c r="AO96">
        <v>0</v>
      </c>
      <c r="AP96">
        <v>16</v>
      </c>
      <c r="AQ96">
        <v>6</v>
      </c>
      <c r="AR96">
        <v>7</v>
      </c>
      <c r="AS96">
        <v>5</v>
      </c>
      <c r="AT96">
        <v>3</v>
      </c>
      <c r="AU96">
        <v>10</v>
      </c>
      <c r="AV96">
        <v>47</v>
      </c>
      <c r="AW96"/>
      <c r="AX96"/>
      <c r="AY96"/>
      <c r="AZ96"/>
      <c r="BA96"/>
      <c r="BB96"/>
      <c r="BC96"/>
      <c r="BD96"/>
    </row>
    <row r="97" spans="1:56" s="8" customFormat="1" ht="18.75" customHeight="1">
      <c r="A97" s="152" t="s">
        <v>302</v>
      </c>
      <c r="B97" s="238" t="s">
        <v>225</v>
      </c>
      <c r="C97" s="239"/>
      <c r="D97" s="239"/>
      <c r="E97" s="239"/>
      <c r="F97" s="239"/>
      <c r="G97" s="239"/>
      <c r="H97" s="239"/>
      <c r="I97" s="239"/>
      <c r="J97" s="239"/>
      <c r="K97" s="239"/>
      <c r="L97" s="239"/>
      <c r="M97" s="239"/>
      <c r="N97" s="239"/>
      <c r="O97" s="239"/>
      <c r="P97" s="239"/>
      <c r="Q97" s="239"/>
      <c r="R97" s="239"/>
      <c r="S97" s="239"/>
      <c r="T97" s="239"/>
      <c r="U97" s="240"/>
      <c r="V97" s="183">
        <f>AP60</f>
        <v>0</v>
      </c>
      <c r="W97" s="183">
        <f t="shared" ref="W97:AA97" si="14">AQ60</f>
        <v>0</v>
      </c>
      <c r="X97" s="183">
        <f t="shared" si="14"/>
        <v>0</v>
      </c>
      <c r="Y97" s="183">
        <f t="shared" si="14"/>
        <v>0</v>
      </c>
      <c r="Z97" s="183">
        <f t="shared" si="14"/>
        <v>1</v>
      </c>
      <c r="AA97" s="183">
        <f t="shared" si="14"/>
        <v>0</v>
      </c>
      <c r="AB97" s="183">
        <f>SUM(V97:AA97)</f>
        <v>1</v>
      </c>
      <c r="AC97" s="156">
        <f>V97/$AB97</f>
        <v>0</v>
      </c>
      <c r="AD97" s="156">
        <f t="shared" ref="AD97:AH97" si="15">W97/$AB97</f>
        <v>0</v>
      </c>
      <c r="AE97" s="156">
        <f t="shared" si="15"/>
        <v>0</v>
      </c>
      <c r="AF97" s="156">
        <f t="shared" si="15"/>
        <v>0</v>
      </c>
      <c r="AG97" s="156">
        <f t="shared" si="15"/>
        <v>1</v>
      </c>
      <c r="AH97" s="156">
        <f t="shared" si="15"/>
        <v>0</v>
      </c>
      <c r="AI97" s="183">
        <f>AT128</f>
        <v>5</v>
      </c>
      <c r="AJ97" s="183" t="str">
        <f>AU128</f>
        <v>.</v>
      </c>
      <c r="AK97" s="183">
        <f>AV128</f>
        <v>5</v>
      </c>
      <c r="AL97" s="183">
        <f>AW128</f>
        <v>5</v>
      </c>
      <c r="AM97"/>
      <c r="AN97" t="s">
        <v>424</v>
      </c>
      <c r="AO97">
        <v>0</v>
      </c>
      <c r="AP97">
        <v>14</v>
      </c>
      <c r="AQ97">
        <v>5</v>
      </c>
      <c r="AR97">
        <v>8</v>
      </c>
      <c r="AS97">
        <v>7</v>
      </c>
      <c r="AT97">
        <v>4</v>
      </c>
      <c r="AU97">
        <v>9</v>
      </c>
      <c r="AV97">
        <v>47</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1"/>
      <c r="W98" s="181"/>
      <c r="X98" s="181"/>
      <c r="Y98" s="181"/>
      <c r="Z98" s="181"/>
      <c r="AA98" s="181"/>
      <c r="AB98" s="181"/>
      <c r="AC98" s="182"/>
      <c r="AD98" s="182"/>
      <c r="AE98" s="182"/>
      <c r="AF98" s="182"/>
      <c r="AG98" s="182"/>
      <c r="AH98" s="182"/>
      <c r="AI98" s="181"/>
      <c r="AJ98" s="181"/>
      <c r="AK98" s="181"/>
      <c r="AL98" s="181"/>
      <c r="AN98" t="s">
        <v>425</v>
      </c>
      <c r="AO98">
        <v>0</v>
      </c>
      <c r="AP98">
        <v>17</v>
      </c>
      <c r="AQ98">
        <v>3</v>
      </c>
      <c r="AR98">
        <v>5</v>
      </c>
      <c r="AS98">
        <v>2</v>
      </c>
      <c r="AT98">
        <v>8</v>
      </c>
      <c r="AU98">
        <v>12</v>
      </c>
      <c r="AV98">
        <v>47</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1"/>
      <c r="W99" s="181"/>
      <c r="X99" s="181"/>
      <c r="Y99" s="181"/>
      <c r="Z99" s="181"/>
      <c r="AA99" s="181"/>
      <c r="AB99" s="181"/>
      <c r="AC99" s="182"/>
      <c r="AD99" s="182"/>
      <c r="AE99" s="182"/>
      <c r="AF99" s="182"/>
      <c r="AG99" s="182"/>
      <c r="AH99" s="182"/>
      <c r="AI99" s="181"/>
      <c r="AJ99" s="181"/>
      <c r="AK99" s="181"/>
      <c r="AL99" s="181"/>
      <c r="AN99" t="s">
        <v>426</v>
      </c>
      <c r="AO99">
        <v>0</v>
      </c>
      <c r="AP99">
        <v>25</v>
      </c>
      <c r="AQ99">
        <v>4</v>
      </c>
      <c r="AR99">
        <v>3</v>
      </c>
      <c r="AS99">
        <v>0</v>
      </c>
      <c r="AT99">
        <v>2</v>
      </c>
      <c r="AU99">
        <v>13</v>
      </c>
      <c r="AV99">
        <v>47</v>
      </c>
    </row>
    <row r="100" spans="1:56" s="7" customFormat="1" ht="39" customHeight="1">
      <c r="A100" s="259" t="s">
        <v>303</v>
      </c>
      <c r="B100" s="259"/>
      <c r="C100" s="259"/>
      <c r="D100" s="259"/>
      <c r="E100" s="259"/>
      <c r="F100" s="259"/>
      <c r="G100" s="259"/>
      <c r="H100" s="259"/>
      <c r="I100" s="259"/>
      <c r="J100" s="259"/>
      <c r="K100" s="259"/>
      <c r="L100" s="259"/>
      <c r="M100" s="259"/>
      <c r="N100" s="259"/>
      <c r="O100" s="259"/>
      <c r="P100" s="259"/>
      <c r="Q100" s="259"/>
      <c r="R100" s="259"/>
      <c r="S100" s="259"/>
      <c r="T100" s="259"/>
      <c r="U100" s="259"/>
      <c r="V100" s="136"/>
      <c r="W100" s="136"/>
      <c r="X100"/>
      <c r="Y100"/>
      <c r="Z100"/>
      <c r="AA100"/>
      <c r="AB100"/>
      <c r="AC100"/>
      <c r="AD100"/>
      <c r="AE100"/>
      <c r="AF100"/>
      <c r="AG100"/>
      <c r="AH100"/>
      <c r="AI100"/>
      <c r="AJ100"/>
      <c r="AK100"/>
      <c r="AL100"/>
      <c r="AM100"/>
      <c r="AN100" t="s">
        <v>427</v>
      </c>
      <c r="AO100">
        <v>0</v>
      </c>
      <c r="AP100" s="7">
        <v>9</v>
      </c>
      <c r="AQ100" s="7">
        <v>5</v>
      </c>
      <c r="AR100" s="7">
        <v>7</v>
      </c>
      <c r="AS100" s="7">
        <v>6</v>
      </c>
      <c r="AT100" s="7">
        <v>6</v>
      </c>
      <c r="AU100" s="7">
        <v>14</v>
      </c>
      <c r="AV100" s="7">
        <v>47</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1"/>
      <c r="W101" s="181"/>
      <c r="X101" s="181"/>
      <c r="Y101" s="181"/>
      <c r="Z101" s="181"/>
      <c r="AA101" s="181"/>
      <c r="AB101" s="181"/>
      <c r="AC101" s="182"/>
      <c r="AD101" s="182"/>
      <c r="AE101" s="182"/>
      <c r="AF101" s="182"/>
      <c r="AG101" s="182"/>
      <c r="AH101" s="182"/>
      <c r="AI101" s="181"/>
      <c r="AJ101" s="181"/>
      <c r="AK101" s="181"/>
      <c r="AL101" s="181"/>
      <c r="AN101" t="s">
        <v>428</v>
      </c>
      <c r="AO101">
        <v>0</v>
      </c>
      <c r="AP101">
        <v>9</v>
      </c>
      <c r="AQ101">
        <v>5</v>
      </c>
      <c r="AR101">
        <v>12</v>
      </c>
      <c r="AS101">
        <v>7</v>
      </c>
      <c r="AT101">
        <v>4</v>
      </c>
      <c r="AU101">
        <v>10</v>
      </c>
      <c r="AV101">
        <v>47</v>
      </c>
    </row>
    <row r="102" spans="1:56" ht="21" customHeight="1">
      <c r="A102" s="153"/>
      <c r="B102" s="143"/>
      <c r="C102" s="191" t="s">
        <v>236</v>
      </c>
      <c r="D102" s="191">
        <v>24</v>
      </c>
      <c r="E102" s="143"/>
      <c r="F102" s="143"/>
      <c r="G102" s="143"/>
      <c r="H102" s="143"/>
      <c r="I102" s="143"/>
      <c r="J102" s="143"/>
      <c r="K102" s="143"/>
      <c r="L102" s="143"/>
      <c r="M102" s="143"/>
      <c r="N102" s="143"/>
      <c r="O102" s="143"/>
      <c r="P102" s="143"/>
      <c r="Q102" s="143"/>
      <c r="R102" s="143"/>
      <c r="S102" s="143"/>
      <c r="T102" s="143"/>
      <c r="U102" s="143"/>
      <c r="V102" s="181"/>
      <c r="W102" s="181"/>
      <c r="X102" s="181"/>
      <c r="Y102" s="181"/>
      <c r="Z102" s="181"/>
      <c r="AA102" s="181"/>
      <c r="AB102" s="181"/>
      <c r="AC102" s="182"/>
      <c r="AD102" s="182"/>
      <c r="AE102" s="182"/>
      <c r="AF102" s="182"/>
      <c r="AG102" s="182"/>
      <c r="AH102" s="182"/>
      <c r="AI102" s="181"/>
      <c r="AJ102" s="181"/>
      <c r="AK102" s="181"/>
      <c r="AL102" s="181"/>
      <c r="AN102" t="s">
        <v>429</v>
      </c>
      <c r="AO102">
        <v>0</v>
      </c>
      <c r="AP102">
        <v>6</v>
      </c>
      <c r="AQ102">
        <v>6</v>
      </c>
      <c r="AR102">
        <v>6</v>
      </c>
      <c r="AS102">
        <v>9</v>
      </c>
      <c r="AT102">
        <v>11</v>
      </c>
      <c r="AU102">
        <v>9</v>
      </c>
      <c r="AV102">
        <v>47</v>
      </c>
    </row>
    <row r="103" spans="1:56" ht="21" customHeight="1">
      <c r="A103" s="153"/>
      <c r="B103" s="143"/>
      <c r="C103" s="191" t="s">
        <v>237</v>
      </c>
      <c r="D103" s="191">
        <v>23</v>
      </c>
      <c r="E103" s="143"/>
      <c r="F103" s="143"/>
      <c r="G103" s="143"/>
      <c r="H103" s="143"/>
      <c r="I103" s="143"/>
      <c r="J103" s="143"/>
      <c r="K103" s="143"/>
      <c r="L103" s="143"/>
      <c r="M103" s="143"/>
      <c r="N103" s="143"/>
      <c r="O103" s="143"/>
      <c r="P103" s="143"/>
      <c r="Q103" s="143"/>
      <c r="R103" s="143"/>
      <c r="S103" s="143"/>
      <c r="T103" s="143"/>
      <c r="U103" s="143"/>
      <c r="V103" s="181"/>
      <c r="W103" s="181"/>
      <c r="X103" s="181"/>
      <c r="Y103" s="181"/>
      <c r="Z103" s="181"/>
      <c r="AA103" s="181"/>
      <c r="AB103" s="181"/>
      <c r="AC103" s="182"/>
      <c r="AD103" s="182"/>
      <c r="AE103" s="182"/>
      <c r="AF103" s="182"/>
      <c r="AG103" s="182"/>
      <c r="AH103" s="182"/>
      <c r="AI103" s="181"/>
      <c r="AJ103" s="181"/>
      <c r="AK103" s="181"/>
      <c r="AL103" s="181"/>
      <c r="AN103" t="s">
        <v>430</v>
      </c>
      <c r="AO103">
        <v>0</v>
      </c>
      <c r="AP103">
        <v>18</v>
      </c>
      <c r="AQ103">
        <v>7</v>
      </c>
      <c r="AR103">
        <v>2</v>
      </c>
      <c r="AS103">
        <v>1</v>
      </c>
      <c r="AT103">
        <v>4</v>
      </c>
      <c r="AU103">
        <v>15</v>
      </c>
      <c r="AV103">
        <v>47</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1"/>
      <c r="W104" s="181"/>
      <c r="X104" s="181"/>
      <c r="Y104" s="181"/>
      <c r="Z104" s="181"/>
      <c r="AA104" s="181"/>
      <c r="AB104" s="181"/>
      <c r="AC104" s="182"/>
      <c r="AD104" s="182"/>
      <c r="AE104" s="182"/>
      <c r="AF104" s="182"/>
      <c r="AG104" s="182"/>
      <c r="AH104" s="182"/>
      <c r="AI104" s="181"/>
      <c r="AJ104" s="181"/>
      <c r="AK104" s="181"/>
      <c r="AL104" s="181"/>
      <c r="AN104" t="s">
        <v>431</v>
      </c>
      <c r="AO104">
        <v>0</v>
      </c>
      <c r="AP104">
        <v>0</v>
      </c>
      <c r="AQ104">
        <v>0</v>
      </c>
      <c r="AR104">
        <v>16</v>
      </c>
      <c r="AS104">
        <v>20</v>
      </c>
      <c r="AT104">
        <v>10</v>
      </c>
      <c r="AU104">
        <v>1</v>
      </c>
      <c r="AV104">
        <v>47</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1"/>
      <c r="W105" s="181"/>
      <c r="X105" s="181"/>
      <c r="Y105" s="181"/>
      <c r="Z105" s="181"/>
      <c r="AA105" s="181"/>
      <c r="AB105" s="181"/>
      <c r="AC105" s="182"/>
      <c r="AD105" s="182"/>
      <c r="AE105" s="182"/>
      <c r="AF105" s="182"/>
      <c r="AG105" s="182"/>
      <c r="AH105" s="182"/>
      <c r="AI105" s="181"/>
      <c r="AJ105" s="181"/>
      <c r="AK105" s="181"/>
      <c r="AL105" s="181"/>
      <c r="AN105" t="s">
        <v>442</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1"/>
      <c r="W106" s="181"/>
      <c r="X106" s="181"/>
      <c r="Y106" s="181"/>
      <c r="Z106" s="181"/>
      <c r="AA106" s="181"/>
      <c r="AB106" s="181"/>
      <c r="AC106" s="182"/>
      <c r="AD106" s="182"/>
      <c r="AE106" s="182"/>
      <c r="AF106" s="182"/>
      <c r="AG106" s="182"/>
      <c r="AH106" s="182"/>
      <c r="AI106" s="181"/>
      <c r="AJ106" s="181"/>
      <c r="AK106" s="181"/>
      <c r="AL106" s="181"/>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1"/>
      <c r="W107" s="181"/>
      <c r="X107" s="181"/>
      <c r="Y107" s="181"/>
      <c r="Z107" s="181"/>
      <c r="AA107" s="181"/>
      <c r="AB107" s="181"/>
      <c r="AC107" s="182"/>
      <c r="AD107" s="182"/>
      <c r="AE107" s="182"/>
      <c r="AF107" s="182"/>
      <c r="AG107" s="182"/>
      <c r="AH107" s="182"/>
      <c r="AI107" s="181"/>
      <c r="AJ107" s="181"/>
      <c r="AK107" s="181"/>
      <c r="AL107" s="181"/>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52" t="s">
        <v>3</v>
      </c>
      <c r="W108" s="253"/>
      <c r="X108" s="253"/>
      <c r="Y108" s="253"/>
      <c r="Z108" s="253"/>
      <c r="AA108" s="254"/>
      <c r="AB108" s="144"/>
      <c r="AC108" s="252" t="s">
        <v>4</v>
      </c>
      <c r="AD108" s="253"/>
      <c r="AE108" s="253"/>
      <c r="AF108" s="253"/>
      <c r="AG108" s="253"/>
      <c r="AH108" s="254"/>
      <c r="AI108" s="247" t="s">
        <v>5</v>
      </c>
      <c r="AJ108" s="247"/>
      <c r="AK108" s="247"/>
      <c r="AL108" s="247"/>
      <c r="AM108"/>
      <c r="AN108"/>
      <c r="AO108"/>
      <c r="AP108"/>
      <c r="AQ108"/>
      <c r="AR108"/>
      <c r="AS108"/>
      <c r="AT108"/>
      <c r="AU108"/>
      <c r="AV108"/>
      <c r="AW108"/>
      <c r="AX108"/>
      <c r="AY108"/>
      <c r="AZ108"/>
      <c r="BA108"/>
      <c r="BB108"/>
      <c r="BC108"/>
      <c r="BD108"/>
    </row>
    <row r="109" spans="1:56" s="7" customFormat="1" ht="30.75" customHeight="1">
      <c r="A109" s="262"/>
      <c r="B109" s="262"/>
      <c r="C109" s="262"/>
      <c r="D109" s="262"/>
      <c r="E109" s="262"/>
      <c r="F109" s="262"/>
      <c r="G109" s="262"/>
      <c r="H109" s="262"/>
      <c r="I109" s="262"/>
      <c r="J109" s="262"/>
      <c r="K109" s="262"/>
      <c r="L109" s="262"/>
      <c r="M109" s="262"/>
      <c r="N109" s="262"/>
      <c r="O109" s="262"/>
      <c r="P109" s="262"/>
      <c r="Q109" s="262"/>
      <c r="R109" s="262"/>
      <c r="S109" s="262"/>
      <c r="T109" s="262"/>
      <c r="U109" s="262"/>
      <c r="V109" s="265"/>
      <c r="W109" s="266"/>
      <c r="X109" s="266"/>
      <c r="Y109" s="266"/>
      <c r="Z109" s="266"/>
      <c r="AA109" s="267"/>
      <c r="AB109" s="144"/>
      <c r="AC109" s="265"/>
      <c r="AD109" s="266"/>
      <c r="AE109" s="266"/>
      <c r="AF109" s="266"/>
      <c r="AG109" s="266"/>
      <c r="AH109" s="267"/>
      <c r="AI109" s="247"/>
      <c r="AJ109" s="247"/>
      <c r="AK109" s="247"/>
      <c r="AL109" s="247"/>
      <c r="AM109"/>
      <c r="AN109"/>
      <c r="AO109"/>
      <c r="AP109"/>
      <c r="AQ109"/>
      <c r="AR109"/>
      <c r="AS109"/>
      <c r="AT109"/>
      <c r="AU109"/>
      <c r="AV109"/>
      <c r="AW109"/>
      <c r="AX109"/>
      <c r="AY109"/>
      <c r="AZ109"/>
      <c r="BA109"/>
      <c r="BB109"/>
      <c r="BC109"/>
      <c r="BD109"/>
    </row>
    <row r="110" spans="1:56" s="7" customFormat="1" ht="45" customHeight="1">
      <c r="A110" s="236" t="s">
        <v>375</v>
      </c>
      <c r="B110" s="236"/>
      <c r="C110" s="236"/>
      <c r="D110" s="236"/>
      <c r="E110" s="236"/>
      <c r="F110" s="236"/>
      <c r="G110" s="236"/>
      <c r="H110" s="236"/>
      <c r="I110" s="236"/>
      <c r="J110" s="236"/>
      <c r="K110" s="236"/>
      <c r="L110" s="236"/>
      <c r="M110" s="236"/>
      <c r="N110" s="236"/>
      <c r="O110" s="236"/>
      <c r="P110" s="236"/>
      <c r="Q110" s="236"/>
      <c r="R110" s="236"/>
      <c r="S110" s="236"/>
      <c r="T110" s="236"/>
      <c r="U110" s="261"/>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227</v>
      </c>
      <c r="B111" s="238" t="s">
        <v>226</v>
      </c>
      <c r="C111" s="239"/>
      <c r="D111" s="239"/>
      <c r="E111" s="239"/>
      <c r="F111" s="239"/>
      <c r="G111" s="239"/>
      <c r="H111" s="239"/>
      <c r="I111" s="239"/>
      <c r="J111" s="239"/>
      <c r="K111" s="239"/>
      <c r="L111" s="239"/>
      <c r="M111" s="239"/>
      <c r="N111" s="239"/>
      <c r="O111" s="239"/>
      <c r="P111" s="239"/>
      <c r="Q111" s="239"/>
      <c r="R111" s="239"/>
      <c r="S111" s="239"/>
      <c r="T111" s="239"/>
      <c r="U111" s="240"/>
      <c r="V111" s="183">
        <f>AP61</f>
        <v>2</v>
      </c>
      <c r="W111" s="183">
        <f t="shared" ref="W111:AA111" si="16">AQ61</f>
        <v>4</v>
      </c>
      <c r="X111" s="183">
        <f t="shared" si="16"/>
        <v>6</v>
      </c>
      <c r="Y111" s="183">
        <f t="shared" si="16"/>
        <v>3</v>
      </c>
      <c r="Z111" s="183">
        <f t="shared" si="16"/>
        <v>3</v>
      </c>
      <c r="AA111" s="183">
        <f t="shared" si="16"/>
        <v>6</v>
      </c>
      <c r="AB111" s="183">
        <f>SUM(V111:AA111)</f>
        <v>24</v>
      </c>
      <c r="AC111" s="156">
        <f>V111/$AB111</f>
        <v>8.3333333333333329E-2</v>
      </c>
      <c r="AD111" s="156">
        <f t="shared" ref="AD111:AH111" si="17">W111/$AB111</f>
        <v>0.16666666666666666</v>
      </c>
      <c r="AE111" s="156">
        <f t="shared" si="17"/>
        <v>0.25</v>
      </c>
      <c r="AF111" s="156">
        <f t="shared" si="17"/>
        <v>0.125</v>
      </c>
      <c r="AG111" s="156">
        <f t="shared" si="17"/>
        <v>0.125</v>
      </c>
      <c r="AH111" s="156">
        <f t="shared" si="17"/>
        <v>0.25</v>
      </c>
      <c r="AI111" s="183">
        <f>AT129</f>
        <v>3.06</v>
      </c>
      <c r="AJ111" s="183">
        <f>AU129</f>
        <v>1.26</v>
      </c>
      <c r="AK111" s="183">
        <f>AV129</f>
        <v>3</v>
      </c>
      <c r="AL111" s="183">
        <f>AW129</f>
        <v>3</v>
      </c>
      <c r="AM111"/>
      <c r="AN111"/>
      <c r="AO111"/>
      <c r="AP111"/>
      <c r="AQ111"/>
      <c r="AR111"/>
      <c r="AS111"/>
      <c r="AT111"/>
      <c r="AU111"/>
      <c r="AV111"/>
      <c r="AW111"/>
      <c r="AX111"/>
      <c r="AY111"/>
      <c r="AZ111"/>
      <c r="BA111"/>
      <c r="BB111"/>
      <c r="BC111"/>
      <c r="BD111"/>
    </row>
    <row r="112" spans="1:56">
      <c r="A112" s="268"/>
      <c r="B112" s="268"/>
      <c r="C112" s="268"/>
      <c r="D112" s="268"/>
      <c r="E112" s="268"/>
    </row>
    <row r="113" spans="1:56">
      <c r="A113" s="7"/>
      <c r="B113" s="7"/>
      <c r="C113" s="7"/>
    </row>
    <row r="114" spans="1:56">
      <c r="A114" s="7"/>
      <c r="B114" s="7"/>
      <c r="C114" s="7"/>
    </row>
    <row r="115" spans="1:56">
      <c r="A115" s="7"/>
      <c r="B115" s="7"/>
      <c r="C115" s="7"/>
      <c r="AN115" t="s">
        <v>440</v>
      </c>
      <c r="AO115" t="s">
        <v>223</v>
      </c>
      <c r="AP115">
        <v>1</v>
      </c>
      <c r="AQ115">
        <v>2</v>
      </c>
      <c r="AR115">
        <v>3</v>
      </c>
      <c r="AS115">
        <v>4</v>
      </c>
      <c r="AT115">
        <v>5</v>
      </c>
      <c r="AU115" t="s">
        <v>138</v>
      </c>
      <c r="AV115" t="s">
        <v>39</v>
      </c>
    </row>
    <row r="116" spans="1:56" ht="15.75" thickBot="1">
      <c r="A116" s="7"/>
      <c r="B116" s="7"/>
      <c r="C116" s="7"/>
      <c r="AO116" t="s">
        <v>40</v>
      </c>
      <c r="AP116" t="s">
        <v>40</v>
      </c>
      <c r="AQ116" t="s">
        <v>40</v>
      </c>
      <c r="AR116" t="s">
        <v>40</v>
      </c>
      <c r="AS116" t="s">
        <v>40</v>
      </c>
      <c r="AT116" t="s">
        <v>8</v>
      </c>
      <c r="AU116" t="s">
        <v>432</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52" t="s">
        <v>3</v>
      </c>
      <c r="W117" s="253"/>
      <c r="X117" s="253"/>
      <c r="Y117" s="253"/>
      <c r="Z117" s="253"/>
      <c r="AA117" s="254"/>
      <c r="AB117" s="144"/>
      <c r="AC117" s="252" t="s">
        <v>4</v>
      </c>
      <c r="AD117" s="253"/>
      <c r="AE117" s="253"/>
      <c r="AF117" s="253"/>
      <c r="AG117" s="253"/>
      <c r="AH117" s="254"/>
      <c r="AI117" s="247" t="s">
        <v>5</v>
      </c>
      <c r="AJ117" s="247"/>
      <c r="AK117" s="247"/>
      <c r="AL117" s="247"/>
      <c r="AM117" s="7"/>
      <c r="AN117" s="7" t="s">
        <v>377</v>
      </c>
      <c r="AO117" s="7">
        <v>0</v>
      </c>
      <c r="AP117" s="7">
        <v>0</v>
      </c>
      <c r="AQ117" s="7">
        <v>1</v>
      </c>
      <c r="AR117" s="7">
        <v>6</v>
      </c>
      <c r="AS117" s="7">
        <v>6</v>
      </c>
      <c r="AT117" s="7">
        <v>3.76</v>
      </c>
      <c r="AU117" s="7">
        <v>0.9</v>
      </c>
      <c r="AV117" s="7">
        <v>4</v>
      </c>
      <c r="AW117" s="7">
        <v>3</v>
      </c>
      <c r="AX117" s="7"/>
      <c r="AY117" s="7"/>
      <c r="AZ117" s="7"/>
      <c r="BA117" s="7"/>
      <c r="BB117" s="7"/>
      <c r="BC117" s="7"/>
      <c r="BD117" s="7"/>
    </row>
    <row r="118" spans="1:56" s="7" customFormat="1" ht="30.75" customHeight="1" thickBot="1">
      <c r="A118" s="250" t="s">
        <v>304</v>
      </c>
      <c r="B118" s="250"/>
      <c r="C118" s="250"/>
      <c r="D118" s="250"/>
      <c r="E118" s="250"/>
      <c r="F118" s="250"/>
      <c r="G118" s="250"/>
      <c r="H118" s="250"/>
      <c r="I118" s="250"/>
      <c r="J118" s="250"/>
      <c r="K118" s="250"/>
      <c r="L118" s="250"/>
      <c r="M118" s="250"/>
      <c r="N118" s="250"/>
      <c r="O118" s="250"/>
      <c r="P118" s="250"/>
      <c r="Q118" s="250"/>
      <c r="R118" s="250"/>
      <c r="S118" s="250"/>
      <c r="T118" s="250"/>
      <c r="U118" s="264"/>
      <c r="V118" s="255"/>
      <c r="W118" s="256"/>
      <c r="X118" s="256"/>
      <c r="Y118" s="256"/>
      <c r="Z118" s="256"/>
      <c r="AA118" s="257"/>
      <c r="AB118" s="144"/>
      <c r="AC118" s="255"/>
      <c r="AD118" s="256"/>
      <c r="AE118" s="256"/>
      <c r="AF118" s="256"/>
      <c r="AG118" s="256"/>
      <c r="AH118" s="257"/>
      <c r="AI118" s="247"/>
      <c r="AJ118" s="247"/>
      <c r="AK118" s="247"/>
      <c r="AL118" s="247"/>
      <c r="AN118" s="7" t="s">
        <v>378</v>
      </c>
      <c r="AO118" s="7">
        <v>0</v>
      </c>
      <c r="AP118" s="7">
        <v>0</v>
      </c>
      <c r="AQ118" s="7">
        <v>0</v>
      </c>
      <c r="AR118" s="7">
        <v>4</v>
      </c>
      <c r="AS118" s="7">
        <v>8</v>
      </c>
      <c r="AT118" s="7">
        <v>4.1100000000000003</v>
      </c>
      <c r="AU118" s="7">
        <v>0.76</v>
      </c>
      <c r="AV118" s="7">
        <v>4</v>
      </c>
      <c r="AW118" s="7">
        <v>4</v>
      </c>
    </row>
    <row r="119" spans="1:56" s="7" customFormat="1" ht="36.75" customHeight="1">
      <c r="A119" s="236" t="s">
        <v>305</v>
      </c>
      <c r="B119" s="236"/>
      <c r="C119" s="236"/>
      <c r="D119" s="236"/>
      <c r="E119" s="236"/>
      <c r="F119" s="236"/>
      <c r="G119" s="236"/>
      <c r="H119" s="236"/>
      <c r="I119" s="236"/>
      <c r="J119" s="236"/>
      <c r="K119" s="236"/>
      <c r="L119" s="236"/>
      <c r="M119" s="236"/>
      <c r="N119" s="236"/>
      <c r="O119" s="236"/>
      <c r="P119" s="236"/>
      <c r="Q119" s="236"/>
      <c r="R119" s="236"/>
      <c r="S119" s="236"/>
      <c r="T119" s="236"/>
      <c r="U119" s="237"/>
      <c r="V119" s="157">
        <v>1</v>
      </c>
      <c r="W119" s="158">
        <v>2</v>
      </c>
      <c r="X119" s="158">
        <v>3</v>
      </c>
      <c r="Y119" s="158">
        <v>4</v>
      </c>
      <c r="Z119" s="158">
        <v>5</v>
      </c>
      <c r="AA119" s="179" t="s">
        <v>7</v>
      </c>
      <c r="AB119" s="130" t="s">
        <v>6</v>
      </c>
      <c r="AC119" s="127">
        <v>1</v>
      </c>
      <c r="AD119" s="128">
        <v>2</v>
      </c>
      <c r="AE119" s="128">
        <v>3</v>
      </c>
      <c r="AF119" s="128">
        <v>4</v>
      </c>
      <c r="AG119" s="128">
        <v>5</v>
      </c>
      <c r="AH119" s="129" t="s">
        <v>7</v>
      </c>
      <c r="AI119" s="146" t="s">
        <v>8</v>
      </c>
      <c r="AJ119" s="147" t="s">
        <v>9</v>
      </c>
      <c r="AK119" s="147" t="s">
        <v>10</v>
      </c>
      <c r="AL119" s="147" t="s">
        <v>11</v>
      </c>
      <c r="AN119" s="7" t="s">
        <v>379</v>
      </c>
      <c r="AO119" s="7">
        <v>0</v>
      </c>
      <c r="AP119" s="7">
        <v>12</v>
      </c>
      <c r="AQ119" s="7">
        <v>3</v>
      </c>
      <c r="AR119" s="7">
        <v>1</v>
      </c>
      <c r="AS119" s="7">
        <v>0</v>
      </c>
      <c r="AT119" s="7">
        <v>1.53</v>
      </c>
      <c r="AU119" s="7">
        <v>1.07</v>
      </c>
      <c r="AV119" s="7">
        <v>1</v>
      </c>
      <c r="AW119" s="7">
        <v>1</v>
      </c>
    </row>
    <row r="120" spans="1:56" s="8" customFormat="1" ht="18.75" customHeight="1">
      <c r="A120" s="152" t="s">
        <v>306</v>
      </c>
      <c r="B120" s="238" t="s">
        <v>228</v>
      </c>
      <c r="C120" s="239"/>
      <c r="D120" s="239"/>
      <c r="E120" s="239"/>
      <c r="F120" s="239"/>
      <c r="G120" s="239"/>
      <c r="H120" s="239"/>
      <c r="I120" s="239"/>
      <c r="J120" s="239"/>
      <c r="K120" s="239"/>
      <c r="L120" s="239"/>
      <c r="M120" s="239"/>
      <c r="N120" s="239"/>
      <c r="O120" s="239"/>
      <c r="P120" s="239"/>
      <c r="Q120" s="239"/>
      <c r="R120" s="239"/>
      <c r="S120" s="239"/>
      <c r="T120" s="239"/>
      <c r="U120" s="240"/>
      <c r="V120" s="185">
        <f>AP62</f>
        <v>2</v>
      </c>
      <c r="W120" s="185">
        <f t="shared" ref="W120:AA121" si="18">AQ62</f>
        <v>3</v>
      </c>
      <c r="X120" s="185">
        <f t="shared" si="18"/>
        <v>13</v>
      </c>
      <c r="Y120" s="185">
        <f t="shared" si="18"/>
        <v>21</v>
      </c>
      <c r="Z120" s="185">
        <f t="shared" si="18"/>
        <v>8</v>
      </c>
      <c r="AA120" s="185">
        <f t="shared" si="18"/>
        <v>0</v>
      </c>
      <c r="AB120" s="183">
        <f>SUM(V120:AA120)</f>
        <v>47</v>
      </c>
      <c r="AC120" s="156">
        <f>V120/$AB120</f>
        <v>4.2553191489361701E-2</v>
      </c>
      <c r="AD120" s="156">
        <f t="shared" ref="AD120:AH121" si="19">W120/$AB120</f>
        <v>6.3829787234042548E-2</v>
      </c>
      <c r="AE120" s="156">
        <f t="shared" si="19"/>
        <v>0.27659574468085107</v>
      </c>
      <c r="AF120" s="156">
        <f t="shared" si="19"/>
        <v>0.44680851063829785</v>
      </c>
      <c r="AG120" s="156">
        <f t="shared" si="19"/>
        <v>0.1702127659574468</v>
      </c>
      <c r="AH120" s="156">
        <f t="shared" si="19"/>
        <v>0</v>
      </c>
      <c r="AI120" s="183">
        <f t="shared" ref="AI120:AL121" si="20">AT130</f>
        <v>3.64</v>
      </c>
      <c r="AJ120" s="183">
        <f t="shared" si="20"/>
        <v>0.99</v>
      </c>
      <c r="AK120" s="183">
        <f t="shared" si="20"/>
        <v>4</v>
      </c>
      <c r="AL120" s="183">
        <f t="shared" si="20"/>
        <v>4</v>
      </c>
      <c r="AM120" s="7"/>
      <c r="AN120" s="7" t="s">
        <v>380</v>
      </c>
      <c r="AO120" s="7">
        <v>0</v>
      </c>
      <c r="AP120" s="7">
        <v>5</v>
      </c>
      <c r="AQ120" s="7">
        <v>3</v>
      </c>
      <c r="AR120" s="7">
        <v>3</v>
      </c>
      <c r="AS120" s="7">
        <v>3</v>
      </c>
      <c r="AT120" s="7">
        <v>2.89</v>
      </c>
      <c r="AU120" s="7">
        <v>1.57</v>
      </c>
      <c r="AV120" s="7">
        <v>3</v>
      </c>
      <c r="AW120" s="7">
        <v>1</v>
      </c>
      <c r="AX120" s="7"/>
      <c r="AY120" s="7"/>
      <c r="AZ120" s="7"/>
      <c r="BA120" s="7"/>
      <c r="BB120" s="7"/>
      <c r="BC120" s="7"/>
      <c r="BD120" s="7"/>
    </row>
    <row r="121" spans="1:56" s="8" customFormat="1" ht="18.75" customHeight="1">
      <c r="A121" s="152" t="s">
        <v>307</v>
      </c>
      <c r="B121" s="238" t="s">
        <v>229</v>
      </c>
      <c r="C121" s="239"/>
      <c r="D121" s="239"/>
      <c r="E121" s="239"/>
      <c r="F121" s="239"/>
      <c r="G121" s="239"/>
      <c r="H121" s="239"/>
      <c r="I121" s="239"/>
      <c r="J121" s="239"/>
      <c r="K121" s="239"/>
      <c r="L121" s="239"/>
      <c r="M121" s="239"/>
      <c r="N121" s="239"/>
      <c r="O121" s="239"/>
      <c r="P121" s="239"/>
      <c r="Q121" s="239"/>
      <c r="R121" s="239"/>
      <c r="S121" s="239"/>
      <c r="T121" s="239"/>
      <c r="U121" s="240"/>
      <c r="V121" s="185">
        <f>AP63</f>
        <v>3</v>
      </c>
      <c r="W121" s="185">
        <f t="shared" si="18"/>
        <v>11</v>
      </c>
      <c r="X121" s="185">
        <f t="shared" si="18"/>
        <v>18</v>
      </c>
      <c r="Y121" s="185">
        <f t="shared" si="18"/>
        <v>11</v>
      </c>
      <c r="Z121" s="185">
        <f t="shared" si="18"/>
        <v>3</v>
      </c>
      <c r="AA121" s="185">
        <f t="shared" si="18"/>
        <v>1</v>
      </c>
      <c r="AB121" s="183">
        <f t="shared" ref="AB121" si="21">SUM(V121:AA121)</f>
        <v>47</v>
      </c>
      <c r="AC121" s="156">
        <f t="shared" ref="AC121" si="22">V121/$AB121</f>
        <v>6.3829787234042548E-2</v>
      </c>
      <c r="AD121" s="156">
        <f t="shared" si="19"/>
        <v>0.23404255319148937</v>
      </c>
      <c r="AE121" s="156">
        <f t="shared" si="19"/>
        <v>0.38297872340425532</v>
      </c>
      <c r="AF121" s="156">
        <f t="shared" si="19"/>
        <v>0.23404255319148937</v>
      </c>
      <c r="AG121" s="156">
        <f t="shared" si="19"/>
        <v>6.3829787234042548E-2</v>
      </c>
      <c r="AH121" s="156">
        <f t="shared" si="19"/>
        <v>2.1276595744680851E-2</v>
      </c>
      <c r="AI121" s="183">
        <f t="shared" si="20"/>
        <v>3</v>
      </c>
      <c r="AJ121" s="183">
        <f t="shared" si="20"/>
        <v>1.01</v>
      </c>
      <c r="AK121" s="183">
        <f t="shared" si="20"/>
        <v>3</v>
      </c>
      <c r="AL121" s="183">
        <f t="shared" si="20"/>
        <v>3</v>
      </c>
      <c r="AM121" s="7"/>
      <c r="AN121" s="7" t="s">
        <v>381</v>
      </c>
      <c r="AO121" s="7">
        <v>0</v>
      </c>
      <c r="AP121" s="7">
        <v>0</v>
      </c>
      <c r="AQ121" s="7">
        <v>0</v>
      </c>
      <c r="AR121" s="7">
        <v>2</v>
      </c>
      <c r="AS121" s="7">
        <v>2</v>
      </c>
      <c r="AT121" s="7">
        <v>4.67</v>
      </c>
      <c r="AU121" s="7">
        <v>0.69</v>
      </c>
      <c r="AV121" s="7">
        <v>5</v>
      </c>
      <c r="AW121" s="7">
        <v>5</v>
      </c>
      <c r="AX121" s="7"/>
      <c r="AY121" s="7"/>
      <c r="AZ121" s="7"/>
      <c r="BA121" s="7"/>
      <c r="BB121" s="7"/>
      <c r="BC121" s="7"/>
      <c r="BD121" s="7"/>
    </row>
    <row r="122" spans="1:56">
      <c r="A122" s="268"/>
      <c r="B122" s="268"/>
      <c r="C122" s="268"/>
      <c r="D122" s="268"/>
      <c r="E122" s="268"/>
      <c r="AN122" t="s">
        <v>382</v>
      </c>
      <c r="AO122">
        <v>0</v>
      </c>
      <c r="AP122">
        <v>0</v>
      </c>
      <c r="AQ122">
        <v>0</v>
      </c>
      <c r="AR122">
        <v>5</v>
      </c>
      <c r="AS122">
        <v>9</v>
      </c>
      <c r="AT122">
        <v>3.81</v>
      </c>
      <c r="AU122">
        <v>0.66</v>
      </c>
      <c r="AV122">
        <v>4</v>
      </c>
      <c r="AW122">
        <v>4</v>
      </c>
    </row>
    <row r="123" spans="1:56">
      <c r="A123" s="7"/>
      <c r="B123" s="7"/>
      <c r="C123" s="7"/>
      <c r="AN123" t="s">
        <v>383</v>
      </c>
      <c r="AO123">
        <v>0</v>
      </c>
      <c r="AP123">
        <v>2</v>
      </c>
      <c r="AQ123">
        <v>0</v>
      </c>
      <c r="AR123">
        <v>1</v>
      </c>
      <c r="AS123">
        <v>1</v>
      </c>
      <c r="AT123">
        <v>3.17</v>
      </c>
      <c r="AU123">
        <v>1.83</v>
      </c>
      <c r="AV123">
        <v>4</v>
      </c>
      <c r="AW123">
        <v>1</v>
      </c>
    </row>
    <row r="124" spans="1:56">
      <c r="A124" s="7"/>
      <c r="B124" s="7"/>
      <c r="C124" s="7"/>
      <c r="AN124" t="s">
        <v>384</v>
      </c>
      <c r="AO124">
        <v>0</v>
      </c>
      <c r="AP124">
        <v>2</v>
      </c>
      <c r="AQ124">
        <v>1</v>
      </c>
      <c r="AR124">
        <v>3</v>
      </c>
      <c r="AS124">
        <v>0</v>
      </c>
      <c r="AT124">
        <v>2.17</v>
      </c>
      <c r="AU124">
        <v>0.98</v>
      </c>
      <c r="AV124">
        <v>3</v>
      </c>
      <c r="AW124">
        <v>3</v>
      </c>
    </row>
    <row r="125" spans="1:56">
      <c r="A125" s="7"/>
      <c r="B125" s="7"/>
      <c r="C125" s="7"/>
      <c r="AN125" t="s">
        <v>385</v>
      </c>
      <c r="AO125">
        <v>0</v>
      </c>
      <c r="AP125">
        <v>5</v>
      </c>
      <c r="AQ125">
        <v>2</v>
      </c>
      <c r="AR125">
        <v>5</v>
      </c>
      <c r="AS125">
        <v>0</v>
      </c>
      <c r="AT125">
        <v>2.23</v>
      </c>
      <c r="AU125">
        <v>1.24</v>
      </c>
      <c r="AV125">
        <v>2</v>
      </c>
      <c r="AW125">
        <v>1</v>
      </c>
    </row>
    <row r="126" spans="1:56" ht="21">
      <c r="A126" s="260" t="s">
        <v>308</v>
      </c>
      <c r="B126" s="260"/>
      <c r="C126" s="260"/>
      <c r="D126" s="260"/>
      <c r="E126" s="260"/>
      <c r="F126" s="260"/>
      <c r="G126" s="260"/>
      <c r="H126" s="260"/>
      <c r="I126" s="260"/>
      <c r="J126" s="260"/>
      <c r="K126" s="260"/>
      <c r="L126" s="260"/>
      <c r="M126" s="260"/>
      <c r="N126" s="260"/>
      <c r="O126" s="260"/>
      <c r="P126" s="260"/>
      <c r="Q126" s="260"/>
      <c r="R126" s="260"/>
      <c r="S126" s="260"/>
      <c r="T126" s="260"/>
      <c r="U126" s="260"/>
      <c r="AN126" t="s">
        <v>386</v>
      </c>
      <c r="AO126">
        <v>0</v>
      </c>
      <c r="AP126">
        <v>1</v>
      </c>
      <c r="AQ126">
        <v>0</v>
      </c>
      <c r="AR126">
        <v>8</v>
      </c>
      <c r="AS126">
        <v>5</v>
      </c>
      <c r="AT126">
        <v>3.44</v>
      </c>
      <c r="AU126">
        <v>0.96</v>
      </c>
      <c r="AV126">
        <v>3</v>
      </c>
      <c r="AW126">
        <v>3</v>
      </c>
    </row>
    <row r="127" spans="1:56" s="7" customFormat="1" ht="35.25" customHeight="1">
      <c r="A127" s="259" t="s">
        <v>309</v>
      </c>
      <c r="B127" s="259"/>
      <c r="C127" s="259"/>
      <c r="D127" s="259"/>
      <c r="E127" s="259"/>
      <c r="F127" s="259"/>
      <c r="G127" s="259"/>
      <c r="H127" s="259"/>
      <c r="I127" s="259"/>
      <c r="J127" s="259"/>
      <c r="K127" s="259"/>
      <c r="L127" s="259"/>
      <c r="M127" s="259"/>
      <c r="N127" s="259"/>
      <c r="O127" s="259"/>
      <c r="P127" s="259"/>
      <c r="Q127" s="259"/>
      <c r="R127" s="259"/>
      <c r="S127" s="259"/>
      <c r="T127" s="259"/>
      <c r="U127" s="259"/>
      <c r="V127" s="134"/>
      <c r="W127" s="134"/>
      <c r="X127" s="259" t="s">
        <v>310</v>
      </c>
      <c r="Y127" s="259"/>
      <c r="Z127" s="259"/>
      <c r="AA127" s="259"/>
      <c r="AB127" s="259"/>
      <c r="AC127" s="259"/>
      <c r="AD127" s="259"/>
      <c r="AE127" s="259"/>
      <c r="AF127" s="259"/>
      <c r="AG127" s="259"/>
      <c r="AH127" s="259"/>
      <c r="AI127" s="259"/>
      <c r="AJ127" s="259"/>
      <c r="AK127" s="259"/>
      <c r="AL127" s="259"/>
      <c r="AN127" s="7" t="s">
        <v>387</v>
      </c>
      <c r="AO127" s="7">
        <v>0</v>
      </c>
      <c r="AP127" s="7">
        <v>1</v>
      </c>
      <c r="AQ127" s="7">
        <v>6</v>
      </c>
      <c r="AR127" s="7">
        <v>18</v>
      </c>
      <c r="AS127" s="7">
        <v>15</v>
      </c>
      <c r="AT127" s="7">
        <v>3.45</v>
      </c>
      <c r="AU127" s="7">
        <v>0.97</v>
      </c>
      <c r="AV127" s="7">
        <v>3</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1"/>
      <c r="Y128" s="181"/>
      <c r="Z128" s="181"/>
      <c r="AA128" s="181"/>
      <c r="AB128" s="181"/>
      <c r="AC128" s="182"/>
      <c r="AD128" s="182"/>
      <c r="AE128" s="182"/>
      <c r="AF128" s="182"/>
      <c r="AG128" s="182"/>
      <c r="AH128" s="182"/>
      <c r="AI128" s="181"/>
      <c r="AJ128" s="181"/>
      <c r="AK128" s="181"/>
      <c r="AL128" s="181"/>
      <c r="AM128" s="7"/>
      <c r="AN128" s="7" t="s">
        <v>388</v>
      </c>
      <c r="AO128" s="7">
        <v>0</v>
      </c>
      <c r="AP128" s="7">
        <v>0</v>
      </c>
      <c r="AQ128" s="7">
        <v>0</v>
      </c>
      <c r="AR128" s="7">
        <v>0</v>
      </c>
      <c r="AS128" s="7">
        <v>0</v>
      </c>
      <c r="AT128" s="7">
        <v>5</v>
      </c>
      <c r="AU128" s="7" t="s">
        <v>433</v>
      </c>
      <c r="AV128" s="7">
        <v>5</v>
      </c>
      <c r="AW128" s="7">
        <v>5</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1"/>
      <c r="Y129" s="181"/>
      <c r="Z129" s="251" t="s">
        <v>238</v>
      </c>
      <c r="AA129" s="251"/>
      <c r="AB129" s="251"/>
      <c r="AC129" s="251"/>
      <c r="AD129" s="209"/>
      <c r="AE129" s="182"/>
      <c r="AF129" s="182"/>
      <c r="AG129" s="182"/>
      <c r="AH129" s="182"/>
      <c r="AI129" s="181"/>
      <c r="AJ129" s="181"/>
      <c r="AK129" s="181"/>
      <c r="AL129" s="181"/>
      <c r="AN129" s="7" t="s">
        <v>389</v>
      </c>
      <c r="AO129" s="7">
        <v>0</v>
      </c>
      <c r="AP129" s="7">
        <v>2</v>
      </c>
      <c r="AQ129" s="7">
        <v>4</v>
      </c>
      <c r="AR129" s="7">
        <v>6</v>
      </c>
      <c r="AS129" s="7">
        <v>3</v>
      </c>
      <c r="AT129" s="7">
        <v>3.06</v>
      </c>
      <c r="AU129" s="7">
        <v>1.26</v>
      </c>
      <c r="AV129" s="7">
        <v>3</v>
      </c>
      <c r="AW129" s="7">
        <v>3</v>
      </c>
    </row>
    <row r="130" spans="1:56" s="7" customFormat="1" ht="18.75" customHeight="1">
      <c r="A130" s="141"/>
      <c r="B130" s="141"/>
      <c r="C130" s="191" t="s">
        <v>236</v>
      </c>
      <c r="D130" s="191">
        <v>0</v>
      </c>
      <c r="E130" s="141"/>
      <c r="F130" s="141"/>
      <c r="G130" s="134"/>
      <c r="H130" s="134"/>
      <c r="I130" s="134"/>
      <c r="J130" s="134"/>
      <c r="K130" s="138"/>
      <c r="L130" s="138"/>
      <c r="M130" s="138"/>
      <c r="N130" s="138"/>
      <c r="O130" s="134"/>
      <c r="P130" s="134"/>
      <c r="Q130" s="134"/>
      <c r="R130" s="134"/>
      <c r="S130" s="134"/>
      <c r="T130" s="134"/>
      <c r="U130" s="134"/>
      <c r="V130" s="134"/>
      <c r="W130" s="134"/>
      <c r="X130" s="181"/>
      <c r="Y130" s="181"/>
      <c r="Z130" s="251" t="s">
        <v>239</v>
      </c>
      <c r="AA130" s="251"/>
      <c r="AB130" s="251"/>
      <c r="AC130" s="251"/>
      <c r="AD130" s="209"/>
      <c r="AE130" s="182"/>
      <c r="AF130" s="182"/>
      <c r="AG130" s="182"/>
      <c r="AH130" s="182"/>
      <c r="AI130" s="181"/>
      <c r="AJ130" s="181"/>
      <c r="AK130" s="181"/>
      <c r="AL130" s="181"/>
      <c r="AN130" s="7" t="s">
        <v>390</v>
      </c>
      <c r="AO130" s="7">
        <v>0</v>
      </c>
      <c r="AP130" s="7">
        <v>2</v>
      </c>
      <c r="AQ130" s="7">
        <v>3</v>
      </c>
      <c r="AR130" s="7">
        <v>13</v>
      </c>
      <c r="AS130" s="7">
        <v>21</v>
      </c>
      <c r="AT130" s="7">
        <v>3.64</v>
      </c>
      <c r="AU130" s="7">
        <v>0.99</v>
      </c>
      <c r="AV130" s="7">
        <v>4</v>
      </c>
      <c r="AW130" s="7">
        <v>4</v>
      </c>
    </row>
    <row r="131" spans="1:56" s="7" customFormat="1" ht="16.5" customHeight="1">
      <c r="A131" s="138"/>
      <c r="B131" s="138"/>
      <c r="C131" s="191" t="s">
        <v>237</v>
      </c>
      <c r="D131" s="191">
        <v>47</v>
      </c>
      <c r="E131" s="138"/>
      <c r="F131" s="138"/>
      <c r="G131" s="138"/>
      <c r="H131" s="138"/>
      <c r="I131" s="138"/>
      <c r="J131" s="138"/>
      <c r="K131" s="138"/>
      <c r="L131" s="138"/>
      <c r="M131" s="138"/>
      <c r="N131" s="138"/>
      <c r="O131" s="138"/>
      <c r="P131" s="138"/>
      <c r="Q131" s="138"/>
      <c r="R131" s="138"/>
      <c r="S131" s="138"/>
      <c r="T131" s="136"/>
      <c r="U131" s="136"/>
      <c r="V131" s="136"/>
      <c r="W131" s="136"/>
      <c r="X131" s="181"/>
      <c r="Y131" s="181"/>
      <c r="Z131" s="251" t="s">
        <v>240</v>
      </c>
      <c r="AA131" s="251"/>
      <c r="AB131" s="251"/>
      <c r="AC131" s="251"/>
      <c r="AD131" s="209"/>
      <c r="AE131" s="182"/>
      <c r="AF131" s="182"/>
      <c r="AG131" s="182"/>
      <c r="AH131" s="182"/>
      <c r="AI131" s="181"/>
      <c r="AJ131" s="181"/>
      <c r="AK131" s="181"/>
      <c r="AL131" s="181"/>
      <c r="AM131" s="123"/>
      <c r="AN131" s="123" t="s">
        <v>391</v>
      </c>
      <c r="AO131" s="123">
        <v>0</v>
      </c>
      <c r="AP131" s="123">
        <v>3</v>
      </c>
      <c r="AQ131" s="123">
        <v>11</v>
      </c>
      <c r="AR131" s="123">
        <v>18</v>
      </c>
      <c r="AS131" s="123">
        <v>11</v>
      </c>
      <c r="AT131" s="123">
        <v>3</v>
      </c>
      <c r="AU131" s="123">
        <v>1.01</v>
      </c>
      <c r="AV131" s="123">
        <v>3</v>
      </c>
      <c r="AW131" s="123">
        <v>3</v>
      </c>
      <c r="AX131" s="123"/>
      <c r="AY131" s="123"/>
      <c r="AZ131" s="123"/>
      <c r="BA131" s="123"/>
      <c r="BB131" s="123"/>
      <c r="BC131" s="123"/>
      <c r="BD131" s="123"/>
    </row>
    <row r="132" spans="1:56" s="7" customFormat="1" ht="16.5" customHeight="1">
      <c r="A132" s="138"/>
      <c r="B132" s="148"/>
      <c r="C132" s="268"/>
      <c r="D132" s="268"/>
      <c r="E132" s="268"/>
      <c r="F132" s="268"/>
      <c r="G132" s="268"/>
      <c r="H132" s="138"/>
      <c r="I132" s="138"/>
      <c r="J132" s="138"/>
      <c r="K132" s="138"/>
      <c r="L132" s="138"/>
      <c r="M132" s="138"/>
      <c r="N132" s="138"/>
      <c r="O132" s="138"/>
      <c r="P132" s="138"/>
      <c r="Q132" s="138"/>
      <c r="R132" s="138"/>
      <c r="S132" s="138"/>
      <c r="T132" s="138"/>
      <c r="U132" s="138"/>
      <c r="V132" s="136"/>
      <c r="W132" s="136"/>
      <c r="X132" s="181"/>
      <c r="Y132" s="181"/>
      <c r="Z132" s="181"/>
      <c r="AA132" s="181"/>
      <c r="AB132" s="181"/>
      <c r="AC132" s="182"/>
      <c r="AD132" s="182"/>
      <c r="AE132" s="182"/>
      <c r="AF132" s="182"/>
      <c r="AG132" s="182"/>
      <c r="AH132" s="182"/>
      <c r="AI132" s="181"/>
      <c r="AJ132" s="181"/>
      <c r="AK132" s="181"/>
      <c r="AL132" s="181"/>
      <c r="AM132" s="123"/>
      <c r="AN132" s="123" t="s">
        <v>392</v>
      </c>
      <c r="AO132" s="123">
        <v>0</v>
      </c>
      <c r="AP132" s="123">
        <v>0</v>
      </c>
      <c r="AQ132" s="123">
        <v>0</v>
      </c>
      <c r="AR132" s="123">
        <v>0</v>
      </c>
      <c r="AS132" s="123">
        <v>0</v>
      </c>
      <c r="AT132" s="123" t="s">
        <v>433</v>
      </c>
      <c r="AU132" s="123" t="s">
        <v>433</v>
      </c>
      <c r="AV132" s="123" t="s">
        <v>433</v>
      </c>
      <c r="AW132" s="123" t="s">
        <v>433</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1"/>
      <c r="Y133" s="181"/>
      <c r="Z133" s="181"/>
      <c r="AA133" s="181"/>
      <c r="AB133" s="181"/>
      <c r="AC133" s="182"/>
      <c r="AD133" s="182"/>
      <c r="AE133" s="182"/>
      <c r="AF133" s="182"/>
      <c r="AG133" s="182"/>
      <c r="AH133" s="182"/>
      <c r="AI133" s="181"/>
      <c r="AJ133" s="181"/>
      <c r="AK133" s="181"/>
      <c r="AL133" s="181"/>
      <c r="AM133" s="123"/>
      <c r="AN133" s="123" t="s">
        <v>393</v>
      </c>
      <c r="AO133" s="123">
        <v>0</v>
      </c>
      <c r="AP133" s="123">
        <v>0</v>
      </c>
      <c r="AQ133" s="123">
        <v>0</v>
      </c>
      <c r="AR133" s="123">
        <v>0</v>
      </c>
      <c r="AS133" s="123">
        <v>0</v>
      </c>
      <c r="AT133" s="123" t="s">
        <v>433</v>
      </c>
      <c r="AU133" s="123" t="s">
        <v>433</v>
      </c>
      <c r="AV133" s="123" t="s">
        <v>433</v>
      </c>
      <c r="AW133" s="123" t="s">
        <v>433</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1"/>
      <c r="Y134" s="181"/>
      <c r="Z134" s="181"/>
      <c r="AA134" s="181"/>
      <c r="AB134" s="181"/>
      <c r="AC134" s="182"/>
      <c r="AD134" s="182"/>
      <c r="AE134" s="182"/>
      <c r="AF134" s="182"/>
      <c r="AG134" s="182"/>
      <c r="AH134" s="182"/>
      <c r="AI134" s="181"/>
      <c r="AJ134" s="181"/>
      <c r="AK134" s="181"/>
      <c r="AL134" s="181"/>
      <c r="AN134" s="7" t="s">
        <v>394</v>
      </c>
      <c r="AO134" s="7">
        <v>0</v>
      </c>
      <c r="AP134" s="7">
        <v>0</v>
      </c>
      <c r="AQ134" s="7">
        <v>0</v>
      </c>
      <c r="AR134" s="7">
        <v>0</v>
      </c>
      <c r="AS134" s="7">
        <v>0</v>
      </c>
      <c r="AT134" s="7" t="s">
        <v>433</v>
      </c>
      <c r="AU134" s="7" t="s">
        <v>433</v>
      </c>
      <c r="AV134" s="7" t="s">
        <v>433</v>
      </c>
      <c r="AW134" s="7" t="s">
        <v>433</v>
      </c>
    </row>
    <row r="135" spans="1:56" ht="19.5" thickBot="1">
      <c r="A135" s="7"/>
      <c r="B135" s="7"/>
      <c r="C135" s="7"/>
      <c r="X135" s="181"/>
      <c r="Y135" s="181"/>
      <c r="Z135" s="181"/>
      <c r="AA135" s="181"/>
      <c r="AB135" s="181"/>
      <c r="AC135" s="182"/>
      <c r="AD135" s="182"/>
      <c r="AE135" s="182"/>
      <c r="AF135" s="182"/>
      <c r="AG135" s="182"/>
      <c r="AH135" s="182"/>
      <c r="AI135" s="181"/>
      <c r="AJ135" s="181"/>
      <c r="AK135" s="181"/>
      <c r="AL135" s="181"/>
      <c r="AN135" t="s">
        <v>395</v>
      </c>
      <c r="AO135">
        <v>0</v>
      </c>
      <c r="AP135">
        <v>0</v>
      </c>
      <c r="AQ135">
        <v>0</v>
      </c>
      <c r="AR135">
        <v>0</v>
      </c>
      <c r="AS135">
        <v>0</v>
      </c>
      <c r="AT135" t="s">
        <v>433</v>
      </c>
      <c r="AU135" t="s">
        <v>433</v>
      </c>
      <c r="AV135" t="s">
        <v>433</v>
      </c>
      <c r="AW135" t="s">
        <v>433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52" t="s">
        <v>3</v>
      </c>
      <c r="W136" s="253"/>
      <c r="X136" s="253"/>
      <c r="Y136" s="253"/>
      <c r="Z136" s="253"/>
      <c r="AA136" s="254"/>
      <c r="AB136" s="144"/>
      <c r="AC136" s="252" t="s">
        <v>4</v>
      </c>
      <c r="AD136" s="253"/>
      <c r="AE136" s="253"/>
      <c r="AF136" s="253"/>
      <c r="AG136" s="253"/>
      <c r="AH136" s="254"/>
      <c r="AI136" s="247" t="s">
        <v>5</v>
      </c>
      <c r="AJ136" s="247"/>
      <c r="AK136" s="247"/>
      <c r="AL136" s="247"/>
      <c r="AM136" s="7"/>
      <c r="AN136" s="7" t="s">
        <v>396</v>
      </c>
      <c r="AO136" s="7">
        <v>0</v>
      </c>
      <c r="AP136" s="7">
        <v>0</v>
      </c>
      <c r="AQ136" s="7">
        <v>0</v>
      </c>
      <c r="AR136" s="7">
        <v>0</v>
      </c>
      <c r="AS136" s="7">
        <v>0</v>
      </c>
      <c r="AT136" s="7" t="s">
        <v>433</v>
      </c>
      <c r="AU136" s="7" t="s">
        <v>433</v>
      </c>
      <c r="AV136" s="7" t="s">
        <v>433</v>
      </c>
      <c r="AW136" s="7" t="s">
        <v>433</v>
      </c>
      <c r="AX136" s="7"/>
      <c r="AY136" s="7"/>
      <c r="AZ136" s="7"/>
      <c r="BA136" s="7"/>
      <c r="BB136" s="7"/>
      <c r="BC136" s="7"/>
      <c r="BD136" s="7"/>
    </row>
    <row r="137" spans="1:56" s="7" customFormat="1" ht="30.75" customHeight="1" thickBot="1">
      <c r="A137" s="262"/>
      <c r="B137" s="262"/>
      <c r="C137" s="262"/>
      <c r="D137" s="262"/>
      <c r="E137" s="262"/>
      <c r="F137" s="262"/>
      <c r="G137" s="262"/>
      <c r="H137" s="262"/>
      <c r="I137" s="262"/>
      <c r="J137" s="262"/>
      <c r="K137" s="262"/>
      <c r="L137" s="262"/>
      <c r="M137" s="262"/>
      <c r="N137" s="262"/>
      <c r="O137" s="262"/>
      <c r="P137" s="262"/>
      <c r="Q137" s="262"/>
      <c r="R137" s="262"/>
      <c r="S137" s="262"/>
      <c r="T137" s="262"/>
      <c r="U137" s="263"/>
      <c r="V137" s="255"/>
      <c r="W137" s="256"/>
      <c r="X137" s="256"/>
      <c r="Y137" s="256"/>
      <c r="Z137" s="256"/>
      <c r="AA137" s="257"/>
      <c r="AB137" s="144"/>
      <c r="AC137" s="255"/>
      <c r="AD137" s="256"/>
      <c r="AE137" s="256"/>
      <c r="AF137" s="256"/>
      <c r="AG137" s="256"/>
      <c r="AH137" s="257"/>
      <c r="AI137" s="247"/>
      <c r="AJ137" s="247"/>
      <c r="AK137" s="247"/>
      <c r="AL137" s="247"/>
      <c r="AN137" s="7" t="s">
        <v>397</v>
      </c>
      <c r="AO137" s="7">
        <v>0</v>
      </c>
      <c r="AP137" s="7">
        <v>0</v>
      </c>
      <c r="AQ137" s="7">
        <v>0</v>
      </c>
      <c r="AR137" s="7">
        <v>0</v>
      </c>
      <c r="AS137" s="7">
        <v>0</v>
      </c>
      <c r="AT137" s="7" t="s">
        <v>433</v>
      </c>
      <c r="AU137" s="7" t="s">
        <v>433</v>
      </c>
      <c r="AV137" s="7" t="s">
        <v>433</v>
      </c>
      <c r="AW137" s="7" t="s">
        <v>433</v>
      </c>
    </row>
    <row r="138" spans="1:56" s="7" customFormat="1" ht="36.75" customHeight="1">
      <c r="A138" s="236" t="s">
        <v>311</v>
      </c>
      <c r="B138" s="236"/>
      <c r="C138" s="236"/>
      <c r="D138" s="236"/>
      <c r="E138" s="236"/>
      <c r="F138" s="236"/>
      <c r="G138" s="236"/>
      <c r="H138" s="236"/>
      <c r="I138" s="236"/>
      <c r="J138" s="236"/>
      <c r="K138" s="236"/>
      <c r="L138" s="236"/>
      <c r="M138" s="236"/>
      <c r="N138" s="236"/>
      <c r="O138" s="236"/>
      <c r="P138" s="236"/>
      <c r="Q138" s="236"/>
      <c r="R138" s="236"/>
      <c r="S138" s="236"/>
      <c r="T138" s="236"/>
      <c r="U138" s="237"/>
      <c r="V138" s="157">
        <v>1</v>
      </c>
      <c r="W138" s="158">
        <v>2</v>
      </c>
      <c r="X138" s="158">
        <v>3</v>
      </c>
      <c r="Y138" s="158">
        <v>4</v>
      </c>
      <c r="Z138" s="158">
        <v>5</v>
      </c>
      <c r="AA138" s="179" t="s">
        <v>7</v>
      </c>
      <c r="AB138" s="130" t="s">
        <v>6</v>
      </c>
      <c r="AC138" s="127">
        <v>1</v>
      </c>
      <c r="AD138" s="128">
        <v>2</v>
      </c>
      <c r="AE138" s="128">
        <v>3</v>
      </c>
      <c r="AF138" s="128">
        <v>4</v>
      </c>
      <c r="AG138" s="128">
        <v>5</v>
      </c>
      <c r="AH138" s="129" t="s">
        <v>7</v>
      </c>
      <c r="AI138" s="146" t="s">
        <v>8</v>
      </c>
      <c r="AJ138" s="147" t="s">
        <v>9</v>
      </c>
      <c r="AK138" s="147" t="s">
        <v>10</v>
      </c>
      <c r="AL138" s="147" t="s">
        <v>11</v>
      </c>
      <c r="AN138" s="7" t="s">
        <v>398</v>
      </c>
      <c r="AO138" s="7">
        <v>0</v>
      </c>
      <c r="AP138" s="7">
        <v>0</v>
      </c>
      <c r="AQ138" s="7">
        <v>3</v>
      </c>
      <c r="AR138" s="7">
        <v>4</v>
      </c>
      <c r="AS138" s="7">
        <v>5</v>
      </c>
      <c r="AT138" s="7">
        <v>3.43</v>
      </c>
      <c r="AU138" s="7">
        <v>1.02</v>
      </c>
      <c r="AV138" s="7">
        <v>4</v>
      </c>
      <c r="AW138" s="7">
        <v>4</v>
      </c>
    </row>
    <row r="139" spans="1:56" s="8" customFormat="1" ht="18.75" customHeight="1">
      <c r="A139" s="152" t="s">
        <v>312</v>
      </c>
      <c r="B139" s="238" t="s">
        <v>230</v>
      </c>
      <c r="C139" s="239"/>
      <c r="D139" s="239"/>
      <c r="E139" s="239"/>
      <c r="F139" s="239"/>
      <c r="G139" s="239"/>
      <c r="H139" s="239"/>
      <c r="I139" s="239"/>
      <c r="J139" s="239"/>
      <c r="K139" s="239"/>
      <c r="L139" s="239"/>
      <c r="M139" s="239"/>
      <c r="N139" s="239"/>
      <c r="O139" s="239"/>
      <c r="P139" s="239"/>
      <c r="Q139" s="239"/>
      <c r="R139" s="239"/>
      <c r="S139" s="239"/>
      <c r="T139" s="239"/>
      <c r="U139" s="240"/>
      <c r="V139" s="185">
        <f>AP64</f>
        <v>0</v>
      </c>
      <c r="W139" s="185">
        <f t="shared" ref="W139:AA144" si="23">AQ64</f>
        <v>0</v>
      </c>
      <c r="X139" s="185">
        <f t="shared" si="23"/>
        <v>0</v>
      </c>
      <c r="Y139" s="185">
        <f t="shared" si="23"/>
        <v>0</v>
      </c>
      <c r="Z139" s="185">
        <f t="shared" si="23"/>
        <v>0</v>
      </c>
      <c r="AA139" s="185">
        <f t="shared" si="23"/>
        <v>0</v>
      </c>
      <c r="AB139" s="183">
        <f>SUM(V139:AA139)</f>
        <v>0</v>
      </c>
      <c r="AC139" s="156" t="e">
        <f t="shared" ref="AC139:AH144" si="24">V139/$AB139</f>
        <v>#DIV/0!</v>
      </c>
      <c r="AD139" s="156" t="e">
        <f t="shared" si="24"/>
        <v>#DIV/0!</v>
      </c>
      <c r="AE139" s="156" t="e">
        <f t="shared" si="24"/>
        <v>#DIV/0!</v>
      </c>
      <c r="AF139" s="156" t="e">
        <f t="shared" si="24"/>
        <v>#DIV/0!</v>
      </c>
      <c r="AG139" s="156" t="e">
        <f t="shared" si="24"/>
        <v>#DIV/0!</v>
      </c>
      <c r="AH139" s="156" t="e">
        <f t="shared" si="24"/>
        <v>#DIV/0!</v>
      </c>
      <c r="AI139" s="183" t="str">
        <f t="shared" ref="AI139:AL144" si="25">AT132</f>
        <v>.</v>
      </c>
      <c r="AJ139" s="183" t="str">
        <f t="shared" si="25"/>
        <v>.</v>
      </c>
      <c r="AK139" s="183" t="str">
        <f t="shared" si="25"/>
        <v>.</v>
      </c>
      <c r="AL139" s="183" t="str">
        <f t="shared" si="25"/>
        <v>.</v>
      </c>
      <c r="AM139" s="7"/>
      <c r="AN139" s="7" t="s">
        <v>399</v>
      </c>
      <c r="AO139" s="7">
        <v>0</v>
      </c>
      <c r="AP139" s="7">
        <v>1</v>
      </c>
      <c r="AQ139" s="7">
        <v>0</v>
      </c>
      <c r="AR139" s="7">
        <v>6</v>
      </c>
      <c r="AS139" s="7">
        <v>3</v>
      </c>
      <c r="AT139" s="7">
        <v>3.64</v>
      </c>
      <c r="AU139" s="7">
        <v>1.1499999999999999</v>
      </c>
      <c r="AV139" s="7">
        <v>4</v>
      </c>
      <c r="AW139" s="7">
        <v>3</v>
      </c>
      <c r="AX139" s="7"/>
      <c r="AY139" s="7"/>
      <c r="AZ139" s="7"/>
      <c r="BA139" s="7"/>
      <c r="BB139" s="7"/>
      <c r="BC139" s="7"/>
      <c r="BD139" s="7"/>
    </row>
    <row r="140" spans="1:56" s="8" customFormat="1" ht="18.75" customHeight="1">
      <c r="A140" s="152" t="s">
        <v>313</v>
      </c>
      <c r="B140" s="238" t="s">
        <v>231</v>
      </c>
      <c r="C140" s="239"/>
      <c r="D140" s="239"/>
      <c r="E140" s="239"/>
      <c r="F140" s="239"/>
      <c r="G140" s="239"/>
      <c r="H140" s="239"/>
      <c r="I140" s="239"/>
      <c r="J140" s="239"/>
      <c r="K140" s="239"/>
      <c r="L140" s="239"/>
      <c r="M140" s="239"/>
      <c r="N140" s="239"/>
      <c r="O140" s="239"/>
      <c r="P140" s="239"/>
      <c r="Q140" s="239"/>
      <c r="R140" s="239"/>
      <c r="S140" s="239"/>
      <c r="T140" s="239"/>
      <c r="U140" s="240"/>
      <c r="V140" s="185">
        <f t="shared" ref="V140:V144" si="26">AP65</f>
        <v>0</v>
      </c>
      <c r="W140" s="185">
        <f t="shared" si="23"/>
        <v>0</v>
      </c>
      <c r="X140" s="185">
        <f t="shared" si="23"/>
        <v>0</v>
      </c>
      <c r="Y140" s="185">
        <f t="shared" si="23"/>
        <v>0</v>
      </c>
      <c r="Z140" s="185">
        <f t="shared" si="23"/>
        <v>0</v>
      </c>
      <c r="AA140" s="185">
        <f t="shared" si="23"/>
        <v>0</v>
      </c>
      <c r="AB140" s="183">
        <f t="shared" ref="AB140:AB144" si="27">SUM(V140:AA140)</f>
        <v>0</v>
      </c>
      <c r="AC140" s="156" t="e">
        <f t="shared" si="24"/>
        <v>#DIV/0!</v>
      </c>
      <c r="AD140" s="156" t="e">
        <f t="shared" si="24"/>
        <v>#DIV/0!</v>
      </c>
      <c r="AE140" s="156" t="e">
        <f t="shared" si="24"/>
        <v>#DIV/0!</v>
      </c>
      <c r="AF140" s="156" t="e">
        <f t="shared" si="24"/>
        <v>#DIV/0!</v>
      </c>
      <c r="AG140" s="156" t="e">
        <f t="shared" si="24"/>
        <v>#DIV/0!</v>
      </c>
      <c r="AH140" s="156" t="e">
        <f t="shared" si="24"/>
        <v>#DIV/0!</v>
      </c>
      <c r="AI140" s="183" t="str">
        <f t="shared" si="25"/>
        <v>.</v>
      </c>
      <c r="AJ140" s="183" t="str">
        <f t="shared" si="25"/>
        <v>.</v>
      </c>
      <c r="AK140" s="183" t="str">
        <f t="shared" si="25"/>
        <v>.</v>
      </c>
      <c r="AL140" s="183" t="str">
        <f t="shared" si="25"/>
        <v>.</v>
      </c>
      <c r="AM140" s="7"/>
      <c r="AN140" s="7" t="s">
        <v>400</v>
      </c>
      <c r="AO140" s="7">
        <v>0</v>
      </c>
      <c r="AP140" s="7">
        <v>0</v>
      </c>
      <c r="AQ140" s="7">
        <v>1</v>
      </c>
      <c r="AR140" s="7">
        <v>0</v>
      </c>
      <c r="AS140" s="7">
        <v>2</v>
      </c>
      <c r="AT140" s="7">
        <v>4.6399999999999997</v>
      </c>
      <c r="AU140" s="7">
        <v>0.84</v>
      </c>
      <c r="AV140" s="7">
        <v>5</v>
      </c>
      <c r="AW140" s="7">
        <v>5</v>
      </c>
      <c r="AX140" s="7"/>
      <c r="AY140" s="7"/>
      <c r="AZ140" s="7"/>
      <c r="BA140" s="7"/>
      <c r="BB140" s="7"/>
      <c r="BC140" s="7"/>
      <c r="BD140" s="7"/>
    </row>
    <row r="141" spans="1:56" s="8" customFormat="1" ht="18.75" customHeight="1">
      <c r="A141" s="152" t="s">
        <v>314</v>
      </c>
      <c r="B141" s="238" t="s">
        <v>232</v>
      </c>
      <c r="C141" s="239"/>
      <c r="D141" s="239"/>
      <c r="E141" s="239"/>
      <c r="F141" s="239"/>
      <c r="G141" s="239"/>
      <c r="H141" s="239"/>
      <c r="I141" s="239"/>
      <c r="J141" s="239"/>
      <c r="K141" s="239"/>
      <c r="L141" s="239"/>
      <c r="M141" s="239"/>
      <c r="N141" s="239"/>
      <c r="O141" s="239"/>
      <c r="P141" s="239"/>
      <c r="Q141" s="239"/>
      <c r="R141" s="239"/>
      <c r="S141" s="239"/>
      <c r="T141" s="239"/>
      <c r="U141" s="240"/>
      <c r="V141" s="185">
        <f t="shared" si="26"/>
        <v>0</v>
      </c>
      <c r="W141" s="185">
        <f t="shared" si="23"/>
        <v>0</v>
      </c>
      <c r="X141" s="185">
        <f t="shared" si="23"/>
        <v>0</v>
      </c>
      <c r="Y141" s="185">
        <f t="shared" si="23"/>
        <v>0</v>
      </c>
      <c r="Z141" s="185">
        <f t="shared" si="23"/>
        <v>0</v>
      </c>
      <c r="AA141" s="185">
        <f t="shared" si="23"/>
        <v>0</v>
      </c>
      <c r="AB141" s="183">
        <f t="shared" si="27"/>
        <v>0</v>
      </c>
      <c r="AC141" s="156" t="e">
        <f t="shared" si="24"/>
        <v>#DIV/0!</v>
      </c>
      <c r="AD141" s="156" t="e">
        <f t="shared" si="24"/>
        <v>#DIV/0!</v>
      </c>
      <c r="AE141" s="156" t="e">
        <f t="shared" si="24"/>
        <v>#DIV/0!</v>
      </c>
      <c r="AF141" s="156" t="e">
        <f t="shared" si="24"/>
        <v>#DIV/0!</v>
      </c>
      <c r="AG141" s="156" t="e">
        <f t="shared" si="24"/>
        <v>#DIV/0!</v>
      </c>
      <c r="AH141" s="156" t="e">
        <f t="shared" si="24"/>
        <v>#DIV/0!</v>
      </c>
      <c r="AI141" s="183" t="str">
        <f t="shared" si="25"/>
        <v>.</v>
      </c>
      <c r="AJ141" s="183" t="str">
        <f t="shared" si="25"/>
        <v>.</v>
      </c>
      <c r="AK141" s="183" t="str">
        <f t="shared" si="25"/>
        <v>.</v>
      </c>
      <c r="AL141" s="183" t="str">
        <f t="shared" si="25"/>
        <v>.</v>
      </c>
      <c r="AM141" s="7"/>
      <c r="AN141" s="7" t="s">
        <v>401</v>
      </c>
      <c r="AO141" s="7">
        <v>0</v>
      </c>
      <c r="AP141" s="7">
        <v>0</v>
      </c>
      <c r="AQ141" s="7">
        <v>1</v>
      </c>
      <c r="AR141" s="7">
        <v>0</v>
      </c>
      <c r="AS141" s="7">
        <v>5</v>
      </c>
      <c r="AT141" s="7">
        <v>4.43</v>
      </c>
      <c r="AU141" s="7">
        <v>0.85</v>
      </c>
      <c r="AV141" s="7">
        <v>5</v>
      </c>
      <c r="AW141" s="7">
        <v>5</v>
      </c>
      <c r="AX141" s="7"/>
      <c r="AY141" s="7"/>
      <c r="AZ141" s="7"/>
      <c r="BA141" s="7"/>
      <c r="BB141" s="7"/>
      <c r="BC141" s="7"/>
      <c r="BD141" s="7"/>
    </row>
    <row r="142" spans="1:56" s="8" customFormat="1" ht="18.75" customHeight="1">
      <c r="A142" s="152" t="s">
        <v>315</v>
      </c>
      <c r="B142" s="238" t="s">
        <v>234</v>
      </c>
      <c r="C142" s="239"/>
      <c r="D142" s="239"/>
      <c r="E142" s="239"/>
      <c r="F142" s="239"/>
      <c r="G142" s="239"/>
      <c r="H142" s="239"/>
      <c r="I142" s="239"/>
      <c r="J142" s="239"/>
      <c r="K142" s="239"/>
      <c r="L142" s="239"/>
      <c r="M142" s="239"/>
      <c r="N142" s="239"/>
      <c r="O142" s="239"/>
      <c r="P142" s="239"/>
      <c r="Q142" s="239"/>
      <c r="R142" s="239"/>
      <c r="S142" s="239"/>
      <c r="T142" s="239"/>
      <c r="U142" s="240"/>
      <c r="V142" s="185">
        <f t="shared" si="26"/>
        <v>0</v>
      </c>
      <c r="W142" s="185">
        <f t="shared" si="23"/>
        <v>0</v>
      </c>
      <c r="X142" s="185">
        <f t="shared" si="23"/>
        <v>0</v>
      </c>
      <c r="Y142" s="185">
        <f t="shared" si="23"/>
        <v>0</v>
      </c>
      <c r="Z142" s="185">
        <f t="shared" si="23"/>
        <v>0</v>
      </c>
      <c r="AA142" s="185">
        <f t="shared" si="23"/>
        <v>0</v>
      </c>
      <c r="AB142" s="183">
        <f t="shared" si="27"/>
        <v>0</v>
      </c>
      <c r="AC142" s="156" t="e">
        <f t="shared" si="24"/>
        <v>#DIV/0!</v>
      </c>
      <c r="AD142" s="156" t="e">
        <f t="shared" si="24"/>
        <v>#DIV/0!</v>
      </c>
      <c r="AE142" s="156" t="e">
        <f t="shared" si="24"/>
        <v>#DIV/0!</v>
      </c>
      <c r="AF142" s="156" t="e">
        <f t="shared" si="24"/>
        <v>#DIV/0!</v>
      </c>
      <c r="AG142" s="156" t="e">
        <f t="shared" si="24"/>
        <v>#DIV/0!</v>
      </c>
      <c r="AH142" s="156" t="e">
        <f t="shared" si="24"/>
        <v>#DIV/0!</v>
      </c>
      <c r="AI142" s="183" t="str">
        <f t="shared" si="25"/>
        <v>.</v>
      </c>
      <c r="AJ142" s="183" t="str">
        <f t="shared" si="25"/>
        <v>.</v>
      </c>
      <c r="AK142" s="183" t="str">
        <f t="shared" si="25"/>
        <v>.</v>
      </c>
      <c r="AL142" s="183" t="str">
        <f t="shared" si="25"/>
        <v>.</v>
      </c>
      <c r="AM142" s="7"/>
      <c r="AN142" s="7" t="s">
        <v>402</v>
      </c>
      <c r="AO142" s="7">
        <v>0</v>
      </c>
      <c r="AP142" s="7">
        <v>0</v>
      </c>
      <c r="AQ142" s="7">
        <v>6</v>
      </c>
      <c r="AR142" s="7">
        <v>3</v>
      </c>
      <c r="AS142" s="7">
        <v>2</v>
      </c>
      <c r="AT142" s="7">
        <v>3.14</v>
      </c>
      <c r="AU142" s="7">
        <v>1.23</v>
      </c>
      <c r="AV142" s="7">
        <v>3</v>
      </c>
      <c r="AW142" s="7">
        <v>2</v>
      </c>
      <c r="AX142" s="7"/>
      <c r="AY142" s="7"/>
      <c r="AZ142" s="7"/>
      <c r="BA142" s="7"/>
      <c r="BB142" s="7"/>
      <c r="BC142" s="7"/>
      <c r="BD142" s="7"/>
    </row>
    <row r="143" spans="1:56" s="8" customFormat="1" ht="18.75" customHeight="1">
      <c r="A143" s="152" t="s">
        <v>316</v>
      </c>
      <c r="B143" s="238" t="s">
        <v>233</v>
      </c>
      <c r="C143" s="239"/>
      <c r="D143" s="239"/>
      <c r="E143" s="239"/>
      <c r="F143" s="239"/>
      <c r="G143" s="239"/>
      <c r="H143" s="239"/>
      <c r="I143" s="239"/>
      <c r="J143" s="239"/>
      <c r="K143" s="239"/>
      <c r="L143" s="239"/>
      <c r="M143" s="239"/>
      <c r="N143" s="239"/>
      <c r="O143" s="239"/>
      <c r="P143" s="239"/>
      <c r="Q143" s="239"/>
      <c r="R143" s="239"/>
      <c r="S143" s="239"/>
      <c r="T143" s="239"/>
      <c r="U143" s="240"/>
      <c r="V143" s="185">
        <f t="shared" si="26"/>
        <v>0</v>
      </c>
      <c r="W143" s="185">
        <f t="shared" si="23"/>
        <v>0</v>
      </c>
      <c r="X143" s="185">
        <f t="shared" si="23"/>
        <v>0</v>
      </c>
      <c r="Y143" s="185">
        <f t="shared" si="23"/>
        <v>0</v>
      </c>
      <c r="Z143" s="185">
        <f t="shared" si="23"/>
        <v>0</v>
      </c>
      <c r="AA143" s="185">
        <f t="shared" si="23"/>
        <v>0</v>
      </c>
      <c r="AB143" s="183">
        <f t="shared" si="27"/>
        <v>0</v>
      </c>
      <c r="AC143" s="156" t="e">
        <f t="shared" si="24"/>
        <v>#DIV/0!</v>
      </c>
      <c r="AD143" s="156" t="e">
        <f t="shared" si="24"/>
        <v>#DIV/0!</v>
      </c>
      <c r="AE143" s="156" t="e">
        <f t="shared" si="24"/>
        <v>#DIV/0!</v>
      </c>
      <c r="AF143" s="156" t="e">
        <f t="shared" si="24"/>
        <v>#DIV/0!</v>
      </c>
      <c r="AG143" s="156" t="e">
        <f t="shared" si="24"/>
        <v>#DIV/0!</v>
      </c>
      <c r="AH143" s="156" t="e">
        <f t="shared" si="24"/>
        <v>#DIV/0!</v>
      </c>
      <c r="AI143" s="183" t="str">
        <f t="shared" si="25"/>
        <v>.</v>
      </c>
      <c r="AJ143" s="183" t="str">
        <f t="shared" si="25"/>
        <v>.</v>
      </c>
      <c r="AK143" s="183" t="str">
        <f t="shared" si="25"/>
        <v>.</v>
      </c>
      <c r="AL143" s="183" t="str">
        <f t="shared" si="25"/>
        <v>.</v>
      </c>
      <c r="AM143" s="7"/>
      <c r="AN143" s="7" t="s">
        <v>403</v>
      </c>
      <c r="AO143" s="7">
        <v>0</v>
      </c>
      <c r="AP143" s="7">
        <v>0</v>
      </c>
      <c r="AQ143" s="7">
        <v>0</v>
      </c>
      <c r="AR143" s="7">
        <v>2</v>
      </c>
      <c r="AS143" s="7">
        <v>4</v>
      </c>
      <c r="AT143" s="7">
        <v>4.43</v>
      </c>
      <c r="AU143" s="7">
        <v>0.76</v>
      </c>
      <c r="AV143" s="7">
        <v>5</v>
      </c>
      <c r="AW143" s="7">
        <v>5</v>
      </c>
      <c r="AX143" s="7"/>
      <c r="AY143" s="7"/>
      <c r="AZ143" s="7"/>
      <c r="BA143" s="7"/>
      <c r="BB143" s="7"/>
      <c r="BC143" s="7"/>
      <c r="BD143" s="7"/>
    </row>
    <row r="144" spans="1:56" s="8" customFormat="1" ht="18.75" customHeight="1">
      <c r="A144" s="152" t="s">
        <v>317</v>
      </c>
      <c r="B144" s="238" t="s">
        <v>235</v>
      </c>
      <c r="C144" s="239"/>
      <c r="D144" s="239"/>
      <c r="E144" s="239"/>
      <c r="F144" s="239"/>
      <c r="G144" s="239"/>
      <c r="H144" s="239"/>
      <c r="I144" s="239"/>
      <c r="J144" s="239"/>
      <c r="K144" s="239"/>
      <c r="L144" s="239"/>
      <c r="M144" s="239"/>
      <c r="N144" s="239"/>
      <c r="O144" s="239"/>
      <c r="P144" s="239"/>
      <c r="Q144" s="239"/>
      <c r="R144" s="239"/>
      <c r="S144" s="239"/>
      <c r="T144" s="239"/>
      <c r="U144" s="240"/>
      <c r="V144" s="185">
        <f t="shared" si="26"/>
        <v>0</v>
      </c>
      <c r="W144" s="185">
        <f t="shared" si="23"/>
        <v>0</v>
      </c>
      <c r="X144" s="185">
        <f t="shared" si="23"/>
        <v>0</v>
      </c>
      <c r="Y144" s="185">
        <f t="shared" si="23"/>
        <v>0</v>
      </c>
      <c r="Z144" s="185">
        <f t="shared" si="23"/>
        <v>0</v>
      </c>
      <c r="AA144" s="185">
        <f t="shared" si="23"/>
        <v>0</v>
      </c>
      <c r="AB144" s="183">
        <f t="shared" si="27"/>
        <v>0</v>
      </c>
      <c r="AC144" s="156" t="e">
        <f t="shared" si="24"/>
        <v>#DIV/0!</v>
      </c>
      <c r="AD144" s="156" t="e">
        <f t="shared" si="24"/>
        <v>#DIV/0!</v>
      </c>
      <c r="AE144" s="156" t="e">
        <f t="shared" si="24"/>
        <v>#DIV/0!</v>
      </c>
      <c r="AF144" s="156" t="e">
        <f t="shared" si="24"/>
        <v>#DIV/0!</v>
      </c>
      <c r="AG144" s="156" t="e">
        <f t="shared" si="24"/>
        <v>#DIV/0!</v>
      </c>
      <c r="AH144" s="156" t="e">
        <f t="shared" si="24"/>
        <v>#DIV/0!</v>
      </c>
      <c r="AI144" s="183" t="str">
        <f t="shared" si="25"/>
        <v>.</v>
      </c>
      <c r="AJ144" s="183" t="str">
        <f t="shared" si="25"/>
        <v>.</v>
      </c>
      <c r="AK144" s="183" t="str">
        <f t="shared" si="25"/>
        <v>.</v>
      </c>
      <c r="AL144" s="183" t="str">
        <f t="shared" si="25"/>
        <v>.</v>
      </c>
      <c r="AM144" s="7"/>
      <c r="AN144" s="7" t="s">
        <v>404</v>
      </c>
      <c r="AO144" s="7">
        <v>0</v>
      </c>
      <c r="AP144" s="7">
        <v>0</v>
      </c>
      <c r="AQ144" s="7">
        <v>0</v>
      </c>
      <c r="AR144" s="7">
        <v>4</v>
      </c>
      <c r="AS144" s="7">
        <v>5</v>
      </c>
      <c r="AT144" s="7">
        <v>4</v>
      </c>
      <c r="AU144" s="7">
        <v>0.82</v>
      </c>
      <c r="AV144" s="7">
        <v>4</v>
      </c>
      <c r="AW144" s="7">
        <v>4</v>
      </c>
      <c r="AX144" s="7"/>
      <c r="AY144" s="7"/>
      <c r="AZ144" s="7"/>
      <c r="BA144" s="7"/>
      <c r="BB144" s="7"/>
      <c r="BC144" s="7"/>
      <c r="BD144" s="7"/>
    </row>
    <row r="145" spans="1:56">
      <c r="AN145" t="s">
        <v>405</v>
      </c>
      <c r="AO145">
        <v>0</v>
      </c>
      <c r="AP145">
        <v>0</v>
      </c>
      <c r="AQ145">
        <v>1</v>
      </c>
      <c r="AR145">
        <v>1</v>
      </c>
      <c r="AS145">
        <v>6</v>
      </c>
      <c r="AT145">
        <v>4.21</v>
      </c>
      <c r="AU145">
        <v>0.89</v>
      </c>
      <c r="AV145">
        <v>4</v>
      </c>
      <c r="AW145">
        <v>4</v>
      </c>
    </row>
    <row r="146" spans="1:56">
      <c r="AN146" t="s">
        <v>406</v>
      </c>
      <c r="AO146">
        <v>0</v>
      </c>
      <c r="AP146">
        <v>0</v>
      </c>
      <c r="AQ146">
        <v>1</v>
      </c>
      <c r="AR146">
        <v>16</v>
      </c>
      <c r="AS146">
        <v>22</v>
      </c>
      <c r="AT146">
        <v>3.79</v>
      </c>
      <c r="AU146">
        <v>0.75</v>
      </c>
      <c r="AV146">
        <v>4</v>
      </c>
      <c r="AW146">
        <v>4</v>
      </c>
    </row>
    <row r="147" spans="1:56">
      <c r="AN147" t="s">
        <v>407</v>
      </c>
      <c r="AO147">
        <v>0</v>
      </c>
      <c r="AP147">
        <v>2</v>
      </c>
      <c r="AQ147">
        <v>2</v>
      </c>
      <c r="AR147">
        <v>14</v>
      </c>
      <c r="AS147">
        <v>12</v>
      </c>
      <c r="AT147">
        <v>3.74</v>
      </c>
      <c r="AU147">
        <v>1.0900000000000001</v>
      </c>
      <c r="AV147">
        <v>4</v>
      </c>
      <c r="AW147">
        <v>3</v>
      </c>
    </row>
    <row r="148" spans="1:56">
      <c r="AN148" t="s">
        <v>408</v>
      </c>
      <c r="AO148">
        <v>0</v>
      </c>
      <c r="AP148">
        <v>1</v>
      </c>
      <c r="AQ148">
        <v>4</v>
      </c>
      <c r="AR148">
        <v>12</v>
      </c>
      <c r="AS148">
        <v>13</v>
      </c>
      <c r="AT148">
        <v>3.61</v>
      </c>
      <c r="AU148">
        <v>1.03</v>
      </c>
      <c r="AV148">
        <v>4</v>
      </c>
      <c r="AW148">
        <v>4</v>
      </c>
    </row>
    <row r="149" spans="1:56" ht="21">
      <c r="A149" s="260" t="s">
        <v>318</v>
      </c>
      <c r="B149" s="260"/>
      <c r="C149" s="260"/>
      <c r="D149" s="260"/>
      <c r="E149" s="260"/>
      <c r="F149" s="260"/>
      <c r="G149" s="260"/>
      <c r="H149" s="260"/>
      <c r="I149" s="260"/>
      <c r="J149" s="260"/>
      <c r="K149" s="260"/>
      <c r="L149" s="260"/>
      <c r="M149" s="260"/>
      <c r="N149" s="260"/>
      <c r="O149" s="260"/>
      <c r="P149" s="260"/>
      <c r="Q149" s="260"/>
      <c r="R149" s="260"/>
      <c r="S149" s="260"/>
      <c r="T149" s="260"/>
      <c r="U149" s="260"/>
      <c r="AN149" t="s">
        <v>409</v>
      </c>
      <c r="AO149">
        <v>0</v>
      </c>
      <c r="AP149">
        <v>0</v>
      </c>
      <c r="AQ149">
        <v>0</v>
      </c>
      <c r="AR149">
        <v>1</v>
      </c>
      <c r="AS149">
        <v>2</v>
      </c>
      <c r="AT149">
        <v>4</v>
      </c>
      <c r="AU149">
        <v>0.82</v>
      </c>
      <c r="AV149">
        <v>4</v>
      </c>
      <c r="AW149">
        <v>4</v>
      </c>
    </row>
    <row r="150" spans="1:56" s="7" customFormat="1" ht="39" customHeight="1">
      <c r="A150" s="259" t="s">
        <v>319</v>
      </c>
      <c r="B150" s="259"/>
      <c r="C150" s="259"/>
      <c r="D150" s="259"/>
      <c r="E150" s="259"/>
      <c r="F150" s="259"/>
      <c r="G150" s="259"/>
      <c r="H150" s="259"/>
      <c r="I150" s="259"/>
      <c r="J150" s="259"/>
      <c r="K150" s="259"/>
      <c r="L150" s="259"/>
      <c r="M150" s="259"/>
      <c r="N150" s="259"/>
      <c r="O150" s="259"/>
      <c r="P150" s="259"/>
      <c r="Q150" s="259"/>
      <c r="R150" s="259"/>
      <c r="S150" s="259"/>
      <c r="T150" s="259"/>
      <c r="U150" s="259"/>
      <c r="V150" s="136"/>
      <c r="W150" s="136"/>
      <c r="X150"/>
      <c r="Y150"/>
      <c r="Z150"/>
      <c r="AA150"/>
      <c r="AB150"/>
      <c r="AC150"/>
      <c r="AD150"/>
      <c r="AE150"/>
      <c r="AF150"/>
      <c r="AG150"/>
      <c r="AH150"/>
      <c r="AI150"/>
      <c r="AJ150"/>
      <c r="AK150"/>
      <c r="AL150"/>
      <c r="AM150"/>
      <c r="AN150" t="s">
        <v>410</v>
      </c>
      <c r="AO150">
        <v>0</v>
      </c>
      <c r="AP150" s="7">
        <v>0</v>
      </c>
      <c r="AQ150" s="7">
        <v>0</v>
      </c>
      <c r="AR150" s="7">
        <v>1</v>
      </c>
      <c r="AS150" s="7">
        <v>1</v>
      </c>
      <c r="AT150" s="7">
        <v>4</v>
      </c>
      <c r="AU150" s="7">
        <v>1</v>
      </c>
      <c r="AV150" s="7">
        <v>4</v>
      </c>
      <c r="AW150" s="7">
        <v>3</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1"/>
      <c r="W151" s="181"/>
      <c r="X151" s="181"/>
      <c r="Y151" s="181"/>
      <c r="Z151" s="181"/>
      <c r="AA151" s="181"/>
      <c r="AB151" s="181"/>
      <c r="AC151" s="182"/>
      <c r="AD151" s="182"/>
      <c r="AE151" s="182"/>
      <c r="AF151" s="182"/>
      <c r="AG151" s="182"/>
      <c r="AH151" s="182"/>
      <c r="AI151" s="181"/>
      <c r="AJ151" s="181"/>
      <c r="AK151" s="181"/>
      <c r="AL151" s="181"/>
      <c r="AN151" t="s">
        <v>411</v>
      </c>
      <c r="AO151">
        <v>0</v>
      </c>
      <c r="AP151">
        <v>0</v>
      </c>
      <c r="AQ151">
        <v>5</v>
      </c>
      <c r="AR151">
        <v>10</v>
      </c>
      <c r="AS151">
        <v>17</v>
      </c>
      <c r="AT151">
        <v>3.89</v>
      </c>
      <c r="AU151">
        <v>0.98</v>
      </c>
      <c r="AV151">
        <v>4</v>
      </c>
      <c r="AW151">
        <v>4</v>
      </c>
    </row>
    <row r="152" spans="1:56" ht="21" customHeight="1">
      <c r="A152" s="153"/>
      <c r="B152" s="143"/>
      <c r="C152" s="191" t="s">
        <v>236</v>
      </c>
      <c r="D152" s="191">
        <v>14</v>
      </c>
      <c r="E152" s="143"/>
      <c r="F152" s="143"/>
      <c r="G152" s="143"/>
      <c r="H152" s="143"/>
      <c r="I152" s="143"/>
      <c r="J152" s="143"/>
      <c r="K152" s="143"/>
      <c r="L152" s="143"/>
      <c r="M152" s="143"/>
      <c r="N152" s="143"/>
      <c r="O152" s="143"/>
      <c r="P152" s="143"/>
      <c r="Q152" s="143"/>
      <c r="R152" s="143"/>
      <c r="S152" s="143"/>
      <c r="T152" s="143"/>
      <c r="U152" s="143"/>
      <c r="V152" s="181"/>
      <c r="W152" s="181"/>
      <c r="X152" s="181"/>
      <c r="Y152" s="181"/>
      <c r="Z152" s="181"/>
      <c r="AA152" s="181"/>
      <c r="AB152" s="181"/>
      <c r="AC152" s="182"/>
      <c r="AD152" s="182"/>
      <c r="AE152" s="182"/>
      <c r="AF152" s="182"/>
      <c r="AG152" s="182"/>
      <c r="AH152" s="182"/>
      <c r="AI152" s="181"/>
      <c r="AJ152" s="181"/>
      <c r="AK152" s="181"/>
      <c r="AL152" s="181"/>
      <c r="AN152" t="s">
        <v>412</v>
      </c>
      <c r="AO152">
        <v>0</v>
      </c>
      <c r="AP152">
        <v>2</v>
      </c>
      <c r="AQ152">
        <v>2</v>
      </c>
      <c r="AR152">
        <v>9</v>
      </c>
      <c r="AS152">
        <v>15</v>
      </c>
      <c r="AT152">
        <v>4.0199999999999996</v>
      </c>
      <c r="AU152">
        <v>1.1100000000000001</v>
      </c>
      <c r="AV152">
        <v>4</v>
      </c>
      <c r="AW152">
        <v>5</v>
      </c>
    </row>
    <row r="153" spans="1:56" ht="21" customHeight="1">
      <c r="A153" s="153"/>
      <c r="B153" s="143"/>
      <c r="C153" s="191" t="s">
        <v>237</v>
      </c>
      <c r="D153" s="191">
        <v>33</v>
      </c>
      <c r="E153" s="143"/>
      <c r="F153" s="143"/>
      <c r="G153" s="143"/>
      <c r="H153" s="143"/>
      <c r="I153" s="143"/>
      <c r="J153" s="143"/>
      <c r="K153" s="143"/>
      <c r="L153" s="143"/>
      <c r="M153" s="143"/>
      <c r="N153" s="143"/>
      <c r="O153" s="143"/>
      <c r="P153" s="143"/>
      <c r="Q153" s="143"/>
      <c r="R153" s="143"/>
      <c r="S153" s="143"/>
      <c r="T153" s="143"/>
      <c r="U153" s="143"/>
      <c r="V153" s="181"/>
      <c r="W153" s="181"/>
      <c r="X153" s="181"/>
      <c r="Y153" s="181"/>
      <c r="Z153" s="181"/>
      <c r="AA153" s="181"/>
      <c r="AB153" s="181"/>
      <c r="AC153" s="182"/>
      <c r="AD153" s="182"/>
      <c r="AE153" s="182"/>
      <c r="AF153" s="182"/>
      <c r="AG153" s="182"/>
      <c r="AH153" s="182"/>
      <c r="AI153" s="181"/>
      <c r="AJ153" s="181"/>
      <c r="AK153" s="181"/>
      <c r="AL153" s="181"/>
      <c r="AN153" t="s">
        <v>413</v>
      </c>
      <c r="AO153">
        <v>0</v>
      </c>
      <c r="AP153">
        <v>1</v>
      </c>
      <c r="AQ153">
        <v>4</v>
      </c>
      <c r="AR153">
        <v>10</v>
      </c>
      <c r="AS153">
        <v>11</v>
      </c>
      <c r="AT153">
        <v>3.93</v>
      </c>
      <c r="AU153">
        <v>1.1100000000000001</v>
      </c>
      <c r="AV153">
        <v>4</v>
      </c>
      <c r="AW153">
        <v>5</v>
      </c>
    </row>
    <row r="154" spans="1:56">
      <c r="AN154" t="s">
        <v>414</v>
      </c>
      <c r="AO154">
        <v>0</v>
      </c>
      <c r="AP154">
        <v>1</v>
      </c>
      <c r="AQ154">
        <v>2</v>
      </c>
      <c r="AR154">
        <v>14</v>
      </c>
      <c r="AS154">
        <v>9</v>
      </c>
      <c r="AT154">
        <v>3.88</v>
      </c>
      <c r="AU154">
        <v>1.06</v>
      </c>
      <c r="AV154">
        <v>4</v>
      </c>
      <c r="AW154">
        <v>5</v>
      </c>
    </row>
    <row r="155" spans="1:56">
      <c r="AN155" t="s">
        <v>415</v>
      </c>
      <c r="AO155">
        <v>0</v>
      </c>
      <c r="AP155">
        <v>0</v>
      </c>
      <c r="AQ155">
        <v>1</v>
      </c>
      <c r="AR155">
        <v>10</v>
      </c>
      <c r="AS155">
        <v>12</v>
      </c>
      <c r="AT155">
        <v>4.26</v>
      </c>
      <c r="AU155">
        <v>0.87</v>
      </c>
      <c r="AV155">
        <v>5</v>
      </c>
      <c r="AW155">
        <v>5</v>
      </c>
    </row>
    <row r="156" spans="1:56">
      <c r="AN156" t="s">
        <v>416</v>
      </c>
      <c r="AO156">
        <v>5</v>
      </c>
      <c r="AP156">
        <v>0</v>
      </c>
      <c r="AQ156">
        <v>1</v>
      </c>
      <c r="AR156">
        <v>2</v>
      </c>
      <c r="AS156">
        <v>2</v>
      </c>
      <c r="AT156">
        <v>2.17</v>
      </c>
      <c r="AU156">
        <v>2.08</v>
      </c>
      <c r="AV156">
        <v>3</v>
      </c>
      <c r="AW156">
        <v>0</v>
      </c>
    </row>
    <row r="157" spans="1:56" ht="15.75" thickBot="1">
      <c r="AN157" t="s">
        <v>417</v>
      </c>
      <c r="AO157">
        <v>0</v>
      </c>
      <c r="AP157">
        <v>0</v>
      </c>
      <c r="AQ157">
        <v>3</v>
      </c>
      <c r="AR157">
        <v>10</v>
      </c>
      <c r="AS157">
        <v>20</v>
      </c>
      <c r="AT157">
        <v>3.96</v>
      </c>
      <c r="AU157">
        <v>0.88</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52" t="s">
        <v>3</v>
      </c>
      <c r="W158" s="253"/>
      <c r="X158" s="253"/>
      <c r="Y158" s="253"/>
      <c r="Z158" s="253"/>
      <c r="AA158" s="254"/>
      <c r="AB158" s="144"/>
      <c r="AC158" s="252" t="s">
        <v>4</v>
      </c>
      <c r="AD158" s="253"/>
      <c r="AE158" s="253"/>
      <c r="AF158" s="253"/>
      <c r="AG158" s="253"/>
      <c r="AH158" s="254"/>
      <c r="AI158" s="247" t="s">
        <v>5</v>
      </c>
      <c r="AJ158" s="247"/>
      <c r="AK158" s="247"/>
      <c r="AL158" s="247"/>
      <c r="AM158" s="7"/>
      <c r="AN158" s="7" t="s">
        <v>418</v>
      </c>
      <c r="AO158" s="7">
        <v>0</v>
      </c>
      <c r="AP158" s="7">
        <v>0</v>
      </c>
      <c r="AQ158" s="7">
        <v>0</v>
      </c>
      <c r="AR158" s="7">
        <v>12</v>
      </c>
      <c r="AS158" s="7">
        <v>12</v>
      </c>
      <c r="AT158" s="7">
        <v>3.84</v>
      </c>
      <c r="AU158" s="7">
        <v>0.78</v>
      </c>
      <c r="AV158" s="7">
        <v>4</v>
      </c>
      <c r="AW158" s="7">
        <v>3</v>
      </c>
      <c r="AX158" s="7"/>
      <c r="AY158" s="7"/>
      <c r="AZ158" s="7"/>
      <c r="BA158" s="7"/>
      <c r="BB158" s="7"/>
      <c r="BC158" s="7"/>
      <c r="BD158" s="7"/>
    </row>
    <row r="159" spans="1:56" s="7" customFormat="1" ht="30.75" customHeight="1" thickBot="1">
      <c r="A159" s="262"/>
      <c r="B159" s="262"/>
      <c r="C159" s="262"/>
      <c r="D159" s="262"/>
      <c r="E159" s="262"/>
      <c r="F159" s="262"/>
      <c r="G159" s="262"/>
      <c r="H159" s="262"/>
      <c r="I159" s="262"/>
      <c r="J159" s="262"/>
      <c r="K159" s="262"/>
      <c r="L159" s="262"/>
      <c r="M159" s="262"/>
      <c r="N159" s="262"/>
      <c r="O159" s="262"/>
      <c r="P159" s="262"/>
      <c r="Q159" s="262"/>
      <c r="R159" s="262"/>
      <c r="S159" s="262"/>
      <c r="T159" s="262"/>
      <c r="U159" s="263"/>
      <c r="V159" s="255"/>
      <c r="W159" s="256"/>
      <c r="X159" s="256"/>
      <c r="Y159" s="256"/>
      <c r="Z159" s="256"/>
      <c r="AA159" s="257"/>
      <c r="AB159" s="144"/>
      <c r="AC159" s="255"/>
      <c r="AD159" s="256"/>
      <c r="AE159" s="256"/>
      <c r="AF159" s="256"/>
      <c r="AG159" s="256"/>
      <c r="AH159" s="257"/>
      <c r="AI159" s="247"/>
      <c r="AJ159" s="247"/>
      <c r="AK159" s="247"/>
      <c r="AL159" s="247"/>
      <c r="AN159" s="7" t="s">
        <v>419</v>
      </c>
      <c r="AO159" s="7">
        <v>0</v>
      </c>
      <c r="AP159" s="7">
        <v>1</v>
      </c>
      <c r="AQ159" s="7">
        <v>3</v>
      </c>
      <c r="AR159" s="7">
        <v>8</v>
      </c>
      <c r="AS159" s="7">
        <v>8</v>
      </c>
      <c r="AT159" s="7">
        <v>3.52</v>
      </c>
      <c r="AU159" s="7">
        <v>1.08</v>
      </c>
      <c r="AV159" s="7">
        <v>4</v>
      </c>
      <c r="AW159" s="7">
        <v>3</v>
      </c>
    </row>
    <row r="160" spans="1:56" s="7" customFormat="1" ht="36.75" customHeight="1">
      <c r="A160" s="236" t="s">
        <v>320</v>
      </c>
      <c r="B160" s="236"/>
      <c r="C160" s="236"/>
      <c r="D160" s="236"/>
      <c r="E160" s="236"/>
      <c r="F160" s="236"/>
      <c r="G160" s="236"/>
      <c r="H160" s="236"/>
      <c r="I160" s="236"/>
      <c r="J160" s="236"/>
      <c r="K160" s="236"/>
      <c r="L160" s="236"/>
      <c r="M160" s="236"/>
      <c r="N160" s="236"/>
      <c r="O160" s="236"/>
      <c r="P160" s="236"/>
      <c r="Q160" s="236"/>
      <c r="R160" s="236"/>
      <c r="S160" s="236"/>
      <c r="T160" s="236"/>
      <c r="U160" s="237"/>
      <c r="V160" s="157">
        <v>1</v>
      </c>
      <c r="W160" s="158">
        <v>2</v>
      </c>
      <c r="X160" s="158">
        <v>3</v>
      </c>
      <c r="Y160" s="158">
        <v>4</v>
      </c>
      <c r="Z160" s="158">
        <v>5</v>
      </c>
      <c r="AA160" s="179" t="s">
        <v>7</v>
      </c>
      <c r="AB160" s="130" t="s">
        <v>6</v>
      </c>
      <c r="AC160" s="127">
        <v>1</v>
      </c>
      <c r="AD160" s="128">
        <v>2</v>
      </c>
      <c r="AE160" s="128">
        <v>3</v>
      </c>
      <c r="AF160" s="128">
        <v>4</v>
      </c>
      <c r="AG160" s="128">
        <v>5</v>
      </c>
      <c r="AH160" s="129" t="s">
        <v>7</v>
      </c>
      <c r="AI160" s="146" t="s">
        <v>8</v>
      </c>
      <c r="AJ160" s="147" t="s">
        <v>9</v>
      </c>
      <c r="AK160" s="147" t="s">
        <v>10</v>
      </c>
      <c r="AL160" s="147" t="s">
        <v>11</v>
      </c>
      <c r="AN160" s="7" t="s">
        <v>420</v>
      </c>
      <c r="AO160" s="7">
        <v>0</v>
      </c>
      <c r="AP160" s="7">
        <v>1</v>
      </c>
      <c r="AQ160" s="7">
        <v>2</v>
      </c>
      <c r="AR160" s="7">
        <v>11</v>
      </c>
      <c r="AS160" s="7">
        <v>13</v>
      </c>
      <c r="AT160" s="7">
        <v>3.59</v>
      </c>
      <c r="AU160" s="7">
        <v>0.95</v>
      </c>
      <c r="AV160" s="7">
        <v>4</v>
      </c>
      <c r="AW160" s="7">
        <v>4</v>
      </c>
    </row>
    <row r="161" spans="1:56" s="8" customFormat="1" ht="18.75" customHeight="1">
      <c r="A161" s="152" t="s">
        <v>321</v>
      </c>
      <c r="B161" s="238" t="s">
        <v>241</v>
      </c>
      <c r="C161" s="239"/>
      <c r="D161" s="239"/>
      <c r="E161" s="239"/>
      <c r="F161" s="239"/>
      <c r="G161" s="239"/>
      <c r="H161" s="239"/>
      <c r="I161" s="239"/>
      <c r="J161" s="239"/>
      <c r="K161" s="239"/>
      <c r="L161" s="239"/>
      <c r="M161" s="239"/>
      <c r="N161" s="239"/>
      <c r="O161" s="239"/>
      <c r="P161" s="239"/>
      <c r="Q161" s="239"/>
      <c r="R161" s="239"/>
      <c r="S161" s="239"/>
      <c r="T161" s="239"/>
      <c r="U161" s="240"/>
      <c r="V161" s="185">
        <f>AP70</f>
        <v>0</v>
      </c>
      <c r="W161" s="185">
        <f t="shared" ref="W161:AA168" si="28">AQ70</f>
        <v>3</v>
      </c>
      <c r="X161" s="185">
        <f t="shared" si="28"/>
        <v>4</v>
      </c>
      <c r="Y161" s="185">
        <f t="shared" si="28"/>
        <v>5</v>
      </c>
      <c r="Z161" s="185">
        <f t="shared" si="28"/>
        <v>2</v>
      </c>
      <c r="AA161" s="185">
        <f t="shared" si="28"/>
        <v>0</v>
      </c>
      <c r="AB161" s="183">
        <f>SUM(V161:AA161)</f>
        <v>14</v>
      </c>
      <c r="AC161" s="156">
        <f t="shared" ref="AC161:AH168" si="29">V161/$AB161</f>
        <v>0</v>
      </c>
      <c r="AD161" s="156">
        <f t="shared" si="29"/>
        <v>0.21428571428571427</v>
      </c>
      <c r="AE161" s="156">
        <f t="shared" si="29"/>
        <v>0.2857142857142857</v>
      </c>
      <c r="AF161" s="156">
        <f t="shared" si="29"/>
        <v>0.35714285714285715</v>
      </c>
      <c r="AG161" s="156">
        <f t="shared" si="29"/>
        <v>0.14285714285714285</v>
      </c>
      <c r="AH161" s="156">
        <f t="shared" si="29"/>
        <v>0</v>
      </c>
      <c r="AI161" s="183">
        <f t="shared" ref="AI161:AL168" si="30">AT138</f>
        <v>3.43</v>
      </c>
      <c r="AJ161" s="183">
        <f t="shared" si="30"/>
        <v>1.02</v>
      </c>
      <c r="AK161" s="183">
        <f t="shared" si="30"/>
        <v>4</v>
      </c>
      <c r="AL161" s="183">
        <f t="shared" si="30"/>
        <v>4</v>
      </c>
      <c r="AM161" s="7"/>
      <c r="AN161" s="7" t="s">
        <v>435</v>
      </c>
      <c r="AO161" s="7">
        <v>0</v>
      </c>
      <c r="AP161" s="7">
        <v>1</v>
      </c>
      <c r="AQ161" s="7">
        <v>3</v>
      </c>
      <c r="AR161" s="7">
        <v>8</v>
      </c>
      <c r="AS161" s="7">
        <v>12</v>
      </c>
      <c r="AT161" s="7">
        <v>3.98</v>
      </c>
      <c r="AU161" s="7">
        <v>1.07</v>
      </c>
      <c r="AV161" s="7">
        <v>4</v>
      </c>
      <c r="AW161" s="7">
        <v>5</v>
      </c>
      <c r="AX161" s="7"/>
      <c r="AY161" s="7"/>
      <c r="AZ161" s="7"/>
      <c r="BA161" s="7"/>
      <c r="BB161" s="7"/>
      <c r="BC161" s="7"/>
      <c r="BD161" s="7"/>
    </row>
    <row r="162" spans="1:56" s="8" customFormat="1" ht="18.75" customHeight="1">
      <c r="A162" s="152" t="s">
        <v>322</v>
      </c>
      <c r="B162" s="238" t="s">
        <v>242</v>
      </c>
      <c r="C162" s="239"/>
      <c r="D162" s="239"/>
      <c r="E162" s="239"/>
      <c r="F162" s="239"/>
      <c r="G162" s="239"/>
      <c r="H162" s="239"/>
      <c r="I162" s="239"/>
      <c r="J162" s="239"/>
      <c r="K162" s="239"/>
      <c r="L162" s="239"/>
      <c r="M162" s="239"/>
      <c r="N162" s="239"/>
      <c r="O162" s="239"/>
      <c r="P162" s="239"/>
      <c r="Q162" s="239"/>
      <c r="R162" s="239"/>
      <c r="S162" s="239"/>
      <c r="T162" s="239"/>
      <c r="U162" s="240"/>
      <c r="V162" s="185">
        <f t="shared" ref="V162:V168" si="31">AP71</f>
        <v>1</v>
      </c>
      <c r="W162" s="185">
        <f t="shared" si="28"/>
        <v>0</v>
      </c>
      <c r="X162" s="185">
        <f t="shared" si="28"/>
        <v>6</v>
      </c>
      <c r="Y162" s="185">
        <f t="shared" si="28"/>
        <v>3</v>
      </c>
      <c r="Z162" s="185">
        <f t="shared" si="28"/>
        <v>4</v>
      </c>
      <c r="AA162" s="185">
        <f t="shared" si="28"/>
        <v>0</v>
      </c>
      <c r="AB162" s="183">
        <f t="shared" ref="AB162:AB168" si="32">SUM(V162:AA162)</f>
        <v>14</v>
      </c>
      <c r="AC162" s="156">
        <f t="shared" si="29"/>
        <v>7.1428571428571425E-2</v>
      </c>
      <c r="AD162" s="156">
        <f t="shared" si="29"/>
        <v>0</v>
      </c>
      <c r="AE162" s="156">
        <f t="shared" si="29"/>
        <v>0.42857142857142855</v>
      </c>
      <c r="AF162" s="156">
        <f t="shared" si="29"/>
        <v>0.21428571428571427</v>
      </c>
      <c r="AG162" s="156">
        <f t="shared" si="29"/>
        <v>0.2857142857142857</v>
      </c>
      <c r="AH162" s="156">
        <f t="shared" si="29"/>
        <v>0</v>
      </c>
      <c r="AI162" s="183">
        <f t="shared" si="30"/>
        <v>3.64</v>
      </c>
      <c r="AJ162" s="183">
        <f t="shared" si="30"/>
        <v>1.1499999999999999</v>
      </c>
      <c r="AK162" s="183">
        <f t="shared" si="30"/>
        <v>4</v>
      </c>
      <c r="AL162" s="183">
        <f t="shared" si="30"/>
        <v>3</v>
      </c>
      <c r="AM162" s="7"/>
      <c r="AN162" s="7" t="s">
        <v>421</v>
      </c>
      <c r="AO162" s="7">
        <v>0</v>
      </c>
      <c r="AP162" s="7">
        <v>0</v>
      </c>
      <c r="AQ162" s="7">
        <v>0</v>
      </c>
      <c r="AR162" s="7">
        <v>2</v>
      </c>
      <c r="AS162" s="7">
        <v>1</v>
      </c>
      <c r="AT162" s="7">
        <v>4</v>
      </c>
      <c r="AU162" s="7">
        <v>1</v>
      </c>
      <c r="AV162" s="7">
        <v>4</v>
      </c>
      <c r="AW162" s="7">
        <v>3</v>
      </c>
      <c r="AX162" s="7"/>
      <c r="AY162" s="7"/>
      <c r="AZ162" s="7"/>
      <c r="BA162" s="7"/>
      <c r="BB162" s="7"/>
      <c r="BC162" s="7"/>
      <c r="BD162" s="7"/>
    </row>
    <row r="163" spans="1:56" s="8" customFormat="1" ht="18.75" customHeight="1">
      <c r="A163" s="152" t="s">
        <v>323</v>
      </c>
      <c r="B163" s="238" t="s">
        <v>243</v>
      </c>
      <c r="C163" s="239"/>
      <c r="D163" s="239"/>
      <c r="E163" s="239"/>
      <c r="F163" s="239"/>
      <c r="G163" s="239"/>
      <c r="H163" s="239"/>
      <c r="I163" s="239"/>
      <c r="J163" s="239"/>
      <c r="K163" s="239"/>
      <c r="L163" s="239"/>
      <c r="M163" s="239"/>
      <c r="N163" s="239"/>
      <c r="O163" s="239"/>
      <c r="P163" s="239"/>
      <c r="Q163" s="239"/>
      <c r="R163" s="239"/>
      <c r="S163" s="239"/>
      <c r="T163" s="239"/>
      <c r="U163" s="240"/>
      <c r="V163" s="185">
        <f t="shared" si="31"/>
        <v>0</v>
      </c>
      <c r="W163" s="185">
        <f t="shared" si="28"/>
        <v>1</v>
      </c>
      <c r="X163" s="185">
        <f t="shared" si="28"/>
        <v>0</v>
      </c>
      <c r="Y163" s="185">
        <f t="shared" si="28"/>
        <v>2</v>
      </c>
      <c r="Z163" s="185">
        <f t="shared" si="28"/>
        <v>11</v>
      </c>
      <c r="AA163" s="185">
        <f t="shared" si="28"/>
        <v>0</v>
      </c>
      <c r="AB163" s="183">
        <f t="shared" si="32"/>
        <v>14</v>
      </c>
      <c r="AC163" s="156">
        <f t="shared" si="29"/>
        <v>0</v>
      </c>
      <c r="AD163" s="156">
        <f t="shared" si="29"/>
        <v>7.1428571428571425E-2</v>
      </c>
      <c r="AE163" s="156">
        <f t="shared" si="29"/>
        <v>0</v>
      </c>
      <c r="AF163" s="156">
        <f t="shared" si="29"/>
        <v>0.14285714285714285</v>
      </c>
      <c r="AG163" s="156">
        <f t="shared" si="29"/>
        <v>0.7857142857142857</v>
      </c>
      <c r="AH163" s="156">
        <f t="shared" si="29"/>
        <v>0</v>
      </c>
      <c r="AI163" s="183">
        <f t="shared" si="30"/>
        <v>4.6399999999999997</v>
      </c>
      <c r="AJ163" s="183">
        <f t="shared" si="30"/>
        <v>0.84</v>
      </c>
      <c r="AK163" s="183">
        <f t="shared" si="30"/>
        <v>5</v>
      </c>
      <c r="AL163" s="183">
        <f t="shared" si="30"/>
        <v>5</v>
      </c>
      <c r="AM163" s="7"/>
      <c r="AN163" s="7" t="s">
        <v>422</v>
      </c>
      <c r="AO163" s="7">
        <v>0</v>
      </c>
      <c r="AP163" s="7">
        <v>17</v>
      </c>
      <c r="AQ163" s="7">
        <v>4</v>
      </c>
      <c r="AR163" s="7">
        <v>10</v>
      </c>
      <c r="AS163" s="7">
        <v>1</v>
      </c>
      <c r="AT163" s="7">
        <v>2.11</v>
      </c>
      <c r="AU163" s="7">
        <v>1.3</v>
      </c>
      <c r="AV163" s="7">
        <v>2</v>
      </c>
      <c r="AW163" s="7">
        <v>1</v>
      </c>
      <c r="AX163" s="7"/>
      <c r="AY163" s="7"/>
      <c r="AZ163" s="7"/>
      <c r="BA163" s="7"/>
      <c r="BB163" s="7"/>
      <c r="BC163" s="7"/>
      <c r="BD163" s="7"/>
    </row>
    <row r="164" spans="1:56" s="8" customFormat="1" ht="18.75" customHeight="1">
      <c r="A164" s="152" t="s">
        <v>324</v>
      </c>
      <c r="B164" s="238" t="s">
        <v>244</v>
      </c>
      <c r="C164" s="239"/>
      <c r="D164" s="239"/>
      <c r="E164" s="239"/>
      <c r="F164" s="239"/>
      <c r="G164" s="239"/>
      <c r="H164" s="239"/>
      <c r="I164" s="239"/>
      <c r="J164" s="239"/>
      <c r="K164" s="239"/>
      <c r="L164" s="239"/>
      <c r="M164" s="239"/>
      <c r="N164" s="239"/>
      <c r="O164" s="239"/>
      <c r="P164" s="239"/>
      <c r="Q164" s="239"/>
      <c r="R164" s="239"/>
      <c r="S164" s="239"/>
      <c r="T164" s="239"/>
      <c r="U164" s="240"/>
      <c r="V164" s="185">
        <f t="shared" si="31"/>
        <v>0</v>
      </c>
      <c r="W164" s="185">
        <f t="shared" si="28"/>
        <v>1</v>
      </c>
      <c r="X164" s="185">
        <f t="shared" si="28"/>
        <v>0</v>
      </c>
      <c r="Y164" s="185">
        <f t="shared" si="28"/>
        <v>5</v>
      </c>
      <c r="Z164" s="185">
        <f t="shared" si="28"/>
        <v>8</v>
      </c>
      <c r="AA164" s="185">
        <f t="shared" si="28"/>
        <v>0</v>
      </c>
      <c r="AB164" s="183">
        <f t="shared" si="32"/>
        <v>14</v>
      </c>
      <c r="AC164" s="156">
        <f t="shared" si="29"/>
        <v>0</v>
      </c>
      <c r="AD164" s="156">
        <f t="shared" si="29"/>
        <v>7.1428571428571425E-2</v>
      </c>
      <c r="AE164" s="156">
        <f t="shared" si="29"/>
        <v>0</v>
      </c>
      <c r="AF164" s="156">
        <f t="shared" si="29"/>
        <v>0.35714285714285715</v>
      </c>
      <c r="AG164" s="156">
        <f t="shared" si="29"/>
        <v>0.5714285714285714</v>
      </c>
      <c r="AH164" s="156">
        <f t="shared" si="29"/>
        <v>0</v>
      </c>
      <c r="AI164" s="183">
        <f t="shared" si="30"/>
        <v>4.43</v>
      </c>
      <c r="AJ164" s="183">
        <f t="shared" si="30"/>
        <v>0.85</v>
      </c>
      <c r="AK164" s="183">
        <f t="shared" si="30"/>
        <v>5</v>
      </c>
      <c r="AL164" s="183">
        <f t="shared" si="30"/>
        <v>5</v>
      </c>
      <c r="AM164" s="7"/>
      <c r="AN164" s="7" t="s">
        <v>423</v>
      </c>
      <c r="AO164" s="7">
        <v>0</v>
      </c>
      <c r="AP164" s="7">
        <v>16</v>
      </c>
      <c r="AQ164" s="7">
        <v>6</v>
      </c>
      <c r="AR164" s="7">
        <v>7</v>
      </c>
      <c r="AS164" s="7">
        <v>5</v>
      </c>
      <c r="AT164" s="7">
        <v>2.27</v>
      </c>
      <c r="AU164" s="7">
        <v>1.37</v>
      </c>
      <c r="AV164" s="7">
        <v>2</v>
      </c>
      <c r="AW164" s="7">
        <v>1</v>
      </c>
      <c r="AX164" s="7"/>
      <c r="AY164" s="7"/>
      <c r="AZ164" s="7"/>
      <c r="BA164" s="7"/>
      <c r="BB164" s="7"/>
      <c r="BC164" s="7"/>
      <c r="BD164" s="7"/>
    </row>
    <row r="165" spans="1:56" s="8" customFormat="1" ht="18.75" customHeight="1">
      <c r="A165" s="152" t="s">
        <v>325</v>
      </c>
      <c r="B165" s="238" t="s">
        <v>245</v>
      </c>
      <c r="C165" s="239"/>
      <c r="D165" s="239"/>
      <c r="E165" s="239"/>
      <c r="F165" s="239"/>
      <c r="G165" s="239"/>
      <c r="H165" s="239"/>
      <c r="I165" s="239"/>
      <c r="J165" s="239"/>
      <c r="K165" s="239"/>
      <c r="L165" s="239"/>
      <c r="M165" s="239"/>
      <c r="N165" s="239"/>
      <c r="O165" s="239"/>
      <c r="P165" s="239"/>
      <c r="Q165" s="239"/>
      <c r="R165" s="239"/>
      <c r="S165" s="239"/>
      <c r="T165" s="239"/>
      <c r="U165" s="240"/>
      <c r="V165" s="185">
        <f t="shared" si="31"/>
        <v>0</v>
      </c>
      <c r="W165" s="185">
        <f t="shared" si="28"/>
        <v>6</v>
      </c>
      <c r="X165" s="185">
        <f t="shared" si="28"/>
        <v>3</v>
      </c>
      <c r="Y165" s="185">
        <f t="shared" si="28"/>
        <v>2</v>
      </c>
      <c r="Z165" s="185">
        <f t="shared" si="28"/>
        <v>3</v>
      </c>
      <c r="AA165" s="185">
        <f t="shared" si="28"/>
        <v>0</v>
      </c>
      <c r="AB165" s="183">
        <f t="shared" si="32"/>
        <v>14</v>
      </c>
      <c r="AC165" s="156">
        <f t="shared" si="29"/>
        <v>0</v>
      </c>
      <c r="AD165" s="156">
        <f t="shared" si="29"/>
        <v>0.42857142857142855</v>
      </c>
      <c r="AE165" s="156">
        <f t="shared" si="29"/>
        <v>0.21428571428571427</v>
      </c>
      <c r="AF165" s="156">
        <f t="shared" si="29"/>
        <v>0.14285714285714285</v>
      </c>
      <c r="AG165" s="156">
        <f t="shared" si="29"/>
        <v>0.21428571428571427</v>
      </c>
      <c r="AH165" s="156">
        <f t="shared" si="29"/>
        <v>0</v>
      </c>
      <c r="AI165" s="183">
        <f t="shared" si="30"/>
        <v>3.14</v>
      </c>
      <c r="AJ165" s="183">
        <f t="shared" si="30"/>
        <v>1.23</v>
      </c>
      <c r="AK165" s="183">
        <f t="shared" si="30"/>
        <v>3</v>
      </c>
      <c r="AL165" s="183">
        <f t="shared" si="30"/>
        <v>2</v>
      </c>
      <c r="AM165" s="7"/>
      <c r="AN165" s="7" t="s">
        <v>424</v>
      </c>
      <c r="AO165" s="7">
        <v>0</v>
      </c>
      <c r="AP165" s="7">
        <v>14</v>
      </c>
      <c r="AQ165" s="7">
        <v>5</v>
      </c>
      <c r="AR165" s="7">
        <v>8</v>
      </c>
      <c r="AS165" s="7">
        <v>7</v>
      </c>
      <c r="AT165" s="7">
        <v>2.5299999999999998</v>
      </c>
      <c r="AU165" s="7">
        <v>1.43</v>
      </c>
      <c r="AV165" s="7">
        <v>3</v>
      </c>
      <c r="AW165" s="7">
        <v>1</v>
      </c>
      <c r="AX165" s="7"/>
      <c r="AY165" s="7"/>
      <c r="AZ165" s="7"/>
      <c r="BA165" s="7"/>
      <c r="BB165" s="7"/>
      <c r="BC165" s="7"/>
      <c r="BD165" s="7"/>
    </row>
    <row r="166" spans="1:56" s="8" customFormat="1" ht="18.75" customHeight="1">
      <c r="A166" s="152" t="s">
        <v>326</v>
      </c>
      <c r="B166" s="238" t="s">
        <v>246</v>
      </c>
      <c r="C166" s="239"/>
      <c r="D166" s="239"/>
      <c r="E166" s="239"/>
      <c r="F166" s="239"/>
      <c r="G166" s="239"/>
      <c r="H166" s="239"/>
      <c r="I166" s="239"/>
      <c r="J166" s="239"/>
      <c r="K166" s="239"/>
      <c r="L166" s="239"/>
      <c r="M166" s="239"/>
      <c r="N166" s="239"/>
      <c r="O166" s="239"/>
      <c r="P166" s="239"/>
      <c r="Q166" s="239"/>
      <c r="R166" s="239"/>
      <c r="S166" s="239"/>
      <c r="T166" s="239"/>
      <c r="U166" s="240"/>
      <c r="V166" s="185">
        <f t="shared" si="31"/>
        <v>0</v>
      </c>
      <c r="W166" s="185">
        <f t="shared" si="28"/>
        <v>0</v>
      </c>
      <c r="X166" s="185">
        <f t="shared" si="28"/>
        <v>2</v>
      </c>
      <c r="Y166" s="185">
        <f t="shared" si="28"/>
        <v>4</v>
      </c>
      <c r="Z166" s="185">
        <f t="shared" si="28"/>
        <v>8</v>
      </c>
      <c r="AA166" s="185">
        <f t="shared" si="28"/>
        <v>0</v>
      </c>
      <c r="AB166" s="183">
        <f t="shared" si="32"/>
        <v>14</v>
      </c>
      <c r="AC166" s="156">
        <f t="shared" si="29"/>
        <v>0</v>
      </c>
      <c r="AD166" s="156">
        <f t="shared" si="29"/>
        <v>0</v>
      </c>
      <c r="AE166" s="156">
        <f t="shared" si="29"/>
        <v>0.14285714285714285</v>
      </c>
      <c r="AF166" s="156">
        <f t="shared" si="29"/>
        <v>0.2857142857142857</v>
      </c>
      <c r="AG166" s="156">
        <f t="shared" si="29"/>
        <v>0.5714285714285714</v>
      </c>
      <c r="AH166" s="156">
        <f t="shared" si="29"/>
        <v>0</v>
      </c>
      <c r="AI166" s="183">
        <f t="shared" si="30"/>
        <v>4.43</v>
      </c>
      <c r="AJ166" s="183">
        <f t="shared" si="30"/>
        <v>0.76</v>
      </c>
      <c r="AK166" s="183">
        <f t="shared" si="30"/>
        <v>5</v>
      </c>
      <c r="AL166" s="183">
        <f t="shared" si="30"/>
        <v>5</v>
      </c>
      <c r="AM166" s="7"/>
      <c r="AN166" s="7" t="s">
        <v>425</v>
      </c>
      <c r="AO166" s="7">
        <v>0</v>
      </c>
      <c r="AP166" s="7">
        <v>17</v>
      </c>
      <c r="AQ166" s="7">
        <v>3</v>
      </c>
      <c r="AR166" s="7">
        <v>5</v>
      </c>
      <c r="AS166" s="7">
        <v>2</v>
      </c>
      <c r="AT166" s="7">
        <v>2.46</v>
      </c>
      <c r="AU166" s="7">
        <v>1.67</v>
      </c>
      <c r="AV166" s="7">
        <v>2</v>
      </c>
      <c r="AW166" s="7">
        <v>1</v>
      </c>
      <c r="AX166" s="7"/>
      <c r="AY166" s="7"/>
      <c r="AZ166" s="7"/>
      <c r="BA166" s="7"/>
      <c r="BB166" s="7"/>
      <c r="BC166" s="7"/>
      <c r="BD166" s="7"/>
    </row>
    <row r="167" spans="1:56" s="8" customFormat="1" ht="18.75" customHeight="1">
      <c r="A167" s="152" t="s">
        <v>327</v>
      </c>
      <c r="B167" s="238" t="s">
        <v>247</v>
      </c>
      <c r="C167" s="239"/>
      <c r="D167" s="239"/>
      <c r="E167" s="239"/>
      <c r="F167" s="239"/>
      <c r="G167" s="239"/>
      <c r="H167" s="239"/>
      <c r="I167" s="239"/>
      <c r="J167" s="239"/>
      <c r="K167" s="239"/>
      <c r="L167" s="239"/>
      <c r="M167" s="239"/>
      <c r="N167" s="239"/>
      <c r="O167" s="239"/>
      <c r="P167" s="239"/>
      <c r="Q167" s="239"/>
      <c r="R167" s="239"/>
      <c r="S167" s="239"/>
      <c r="T167" s="239"/>
      <c r="U167" s="240"/>
      <c r="V167" s="185">
        <f t="shared" si="31"/>
        <v>0</v>
      </c>
      <c r="W167" s="185">
        <f t="shared" si="28"/>
        <v>0</v>
      </c>
      <c r="X167" s="185">
        <f t="shared" si="28"/>
        <v>4</v>
      </c>
      <c r="Y167" s="185">
        <f t="shared" si="28"/>
        <v>5</v>
      </c>
      <c r="Z167" s="185">
        <f t="shared" si="28"/>
        <v>4</v>
      </c>
      <c r="AA167" s="185">
        <f t="shared" si="28"/>
        <v>1</v>
      </c>
      <c r="AB167" s="183">
        <f t="shared" si="32"/>
        <v>14</v>
      </c>
      <c r="AC167" s="156">
        <f t="shared" si="29"/>
        <v>0</v>
      </c>
      <c r="AD167" s="156">
        <f t="shared" si="29"/>
        <v>0</v>
      </c>
      <c r="AE167" s="156">
        <f t="shared" si="29"/>
        <v>0.2857142857142857</v>
      </c>
      <c r="AF167" s="156">
        <f t="shared" si="29"/>
        <v>0.35714285714285715</v>
      </c>
      <c r="AG167" s="156">
        <f t="shared" si="29"/>
        <v>0.2857142857142857</v>
      </c>
      <c r="AH167" s="156">
        <f t="shared" si="29"/>
        <v>7.1428571428571425E-2</v>
      </c>
      <c r="AI167" s="183">
        <f t="shared" si="30"/>
        <v>4</v>
      </c>
      <c r="AJ167" s="183">
        <f t="shared" si="30"/>
        <v>0.82</v>
      </c>
      <c r="AK167" s="183">
        <f t="shared" si="30"/>
        <v>4</v>
      </c>
      <c r="AL167" s="183">
        <f t="shared" si="30"/>
        <v>4</v>
      </c>
      <c r="AM167" s="7"/>
      <c r="AN167" s="7" t="s">
        <v>426</v>
      </c>
      <c r="AO167" s="7">
        <v>0</v>
      </c>
      <c r="AP167" s="7">
        <v>25</v>
      </c>
      <c r="AQ167" s="7">
        <v>4</v>
      </c>
      <c r="AR167" s="7">
        <v>3</v>
      </c>
      <c r="AS167" s="7">
        <v>0</v>
      </c>
      <c r="AT167" s="7">
        <v>1.53</v>
      </c>
      <c r="AU167" s="7">
        <v>1.08</v>
      </c>
      <c r="AV167" s="7">
        <v>1</v>
      </c>
      <c r="AW167" s="7">
        <v>1</v>
      </c>
      <c r="AX167" s="7"/>
      <c r="AY167" s="7"/>
      <c r="AZ167" s="7"/>
      <c r="BA167" s="7"/>
      <c r="BB167" s="7"/>
      <c r="BC167" s="7"/>
      <c r="BD167" s="7"/>
    </row>
    <row r="168" spans="1:56" s="8" customFormat="1" ht="18.75" customHeight="1">
      <c r="A168" s="152" t="s">
        <v>328</v>
      </c>
      <c r="B168" s="238" t="s">
        <v>248</v>
      </c>
      <c r="C168" s="239"/>
      <c r="D168" s="239"/>
      <c r="E168" s="239"/>
      <c r="F168" s="239"/>
      <c r="G168" s="239"/>
      <c r="H168" s="239"/>
      <c r="I168" s="239"/>
      <c r="J168" s="239"/>
      <c r="K168" s="239"/>
      <c r="L168" s="239"/>
      <c r="M168" s="239"/>
      <c r="N168" s="239"/>
      <c r="O168" s="239"/>
      <c r="P168" s="239"/>
      <c r="Q168" s="239"/>
      <c r="R168" s="239"/>
      <c r="S168" s="239"/>
      <c r="T168" s="239"/>
      <c r="U168" s="240"/>
      <c r="V168" s="185">
        <f t="shared" si="31"/>
        <v>0</v>
      </c>
      <c r="W168" s="185">
        <f t="shared" si="28"/>
        <v>1</v>
      </c>
      <c r="X168" s="185">
        <f t="shared" si="28"/>
        <v>1</v>
      </c>
      <c r="Y168" s="185">
        <f t="shared" si="28"/>
        <v>6</v>
      </c>
      <c r="Z168" s="185">
        <f t="shared" si="28"/>
        <v>6</v>
      </c>
      <c r="AA168" s="185">
        <f t="shared" si="28"/>
        <v>0</v>
      </c>
      <c r="AB168" s="183">
        <f t="shared" si="32"/>
        <v>14</v>
      </c>
      <c r="AC168" s="156">
        <f t="shared" si="29"/>
        <v>0</v>
      </c>
      <c r="AD168" s="156">
        <f t="shared" si="29"/>
        <v>7.1428571428571425E-2</v>
      </c>
      <c r="AE168" s="156">
        <f t="shared" si="29"/>
        <v>7.1428571428571425E-2</v>
      </c>
      <c r="AF168" s="156">
        <f t="shared" si="29"/>
        <v>0.42857142857142855</v>
      </c>
      <c r="AG168" s="156">
        <f t="shared" si="29"/>
        <v>0.42857142857142855</v>
      </c>
      <c r="AH168" s="156">
        <f t="shared" si="29"/>
        <v>0</v>
      </c>
      <c r="AI168" s="183">
        <f t="shared" si="30"/>
        <v>4.21</v>
      </c>
      <c r="AJ168" s="183">
        <f t="shared" si="30"/>
        <v>0.89</v>
      </c>
      <c r="AK168" s="183">
        <f t="shared" si="30"/>
        <v>4</v>
      </c>
      <c r="AL168" s="183">
        <f t="shared" si="30"/>
        <v>4</v>
      </c>
      <c r="AM168" s="7"/>
      <c r="AN168" s="7" t="s">
        <v>427</v>
      </c>
      <c r="AO168" s="7">
        <v>0</v>
      </c>
      <c r="AP168" s="7">
        <v>9</v>
      </c>
      <c r="AQ168" s="7">
        <v>5</v>
      </c>
      <c r="AR168" s="7">
        <v>7</v>
      </c>
      <c r="AS168" s="7">
        <v>6</v>
      </c>
      <c r="AT168" s="7">
        <v>2.85</v>
      </c>
      <c r="AU168" s="7">
        <v>1.48</v>
      </c>
      <c r="AV168" s="7">
        <v>3</v>
      </c>
      <c r="AW168" s="7">
        <v>1</v>
      </c>
      <c r="AX168" s="7"/>
      <c r="AY168" s="7"/>
      <c r="AZ168" s="7"/>
      <c r="BA168" s="7"/>
      <c r="BB168" s="7"/>
      <c r="BC168" s="7"/>
      <c r="BD168" s="7"/>
    </row>
    <row r="169" spans="1:56">
      <c r="A169" s="268"/>
      <c r="B169" s="268"/>
      <c r="C169" s="268"/>
      <c r="D169" s="268"/>
      <c r="E169" s="268"/>
      <c r="AN169" t="s">
        <v>428</v>
      </c>
      <c r="AO169">
        <v>0</v>
      </c>
      <c r="AP169">
        <v>9</v>
      </c>
      <c r="AQ169">
        <v>5</v>
      </c>
      <c r="AR169">
        <v>12</v>
      </c>
      <c r="AS169">
        <v>7</v>
      </c>
      <c r="AT169">
        <v>2.78</v>
      </c>
      <c r="AU169">
        <v>1.32</v>
      </c>
      <c r="AV169">
        <v>3</v>
      </c>
      <c r="AW169">
        <v>3</v>
      </c>
    </row>
    <row r="170" spans="1:56">
      <c r="AN170" t="s">
        <v>429</v>
      </c>
      <c r="AO170">
        <v>0</v>
      </c>
      <c r="AP170">
        <v>6</v>
      </c>
      <c r="AQ170">
        <v>6</v>
      </c>
      <c r="AR170">
        <v>6</v>
      </c>
      <c r="AS170">
        <v>9</v>
      </c>
      <c r="AT170">
        <v>3.34</v>
      </c>
      <c r="AU170">
        <v>1.46</v>
      </c>
      <c r="AV170">
        <v>4</v>
      </c>
      <c r="AW170">
        <v>5</v>
      </c>
    </row>
    <row r="171" spans="1:56">
      <c r="AN171" t="s">
        <v>430</v>
      </c>
      <c r="AO171">
        <v>0</v>
      </c>
      <c r="AP171">
        <v>18</v>
      </c>
      <c r="AQ171">
        <v>7</v>
      </c>
      <c r="AR171">
        <v>2</v>
      </c>
      <c r="AS171">
        <v>1</v>
      </c>
      <c r="AT171">
        <v>1.94</v>
      </c>
      <c r="AU171">
        <v>1.39</v>
      </c>
      <c r="AV171">
        <v>1</v>
      </c>
      <c r="AW171">
        <v>1</v>
      </c>
    </row>
    <row r="172" spans="1:56" ht="15.75" thickBot="1">
      <c r="AN172" t="s">
        <v>431</v>
      </c>
      <c r="AO172">
        <v>0</v>
      </c>
      <c r="AP172">
        <v>0</v>
      </c>
      <c r="AQ172">
        <v>0</v>
      </c>
      <c r="AR172">
        <v>16</v>
      </c>
      <c r="AS172">
        <v>20</v>
      </c>
      <c r="AT172">
        <v>3.87</v>
      </c>
      <c r="AU172">
        <v>0.75</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52" t="s">
        <v>3</v>
      </c>
      <c r="W173" s="253"/>
      <c r="X173" s="253"/>
      <c r="Y173" s="253"/>
      <c r="Z173" s="253"/>
      <c r="AA173" s="254"/>
      <c r="AB173" s="144"/>
      <c r="AC173" s="252" t="s">
        <v>4</v>
      </c>
      <c r="AD173" s="253"/>
      <c r="AE173" s="253"/>
      <c r="AF173" s="253"/>
      <c r="AG173" s="253"/>
      <c r="AH173" s="254"/>
      <c r="AI173" s="247" t="s">
        <v>5</v>
      </c>
      <c r="AJ173" s="247"/>
      <c r="AK173" s="247"/>
      <c r="AL173" s="247"/>
      <c r="AM173" s="7"/>
      <c r="AN173" s="7" t="s">
        <v>442</v>
      </c>
      <c r="AO173" s="7"/>
      <c r="AP173" s="7"/>
      <c r="AQ173" s="7"/>
      <c r="AR173" s="7"/>
      <c r="AS173" s="7"/>
      <c r="AT173" s="7"/>
      <c r="AU173" s="7"/>
      <c r="AV173" s="7"/>
      <c r="AW173" s="7"/>
      <c r="AX173" s="7"/>
      <c r="AY173" s="7"/>
      <c r="AZ173" s="7"/>
      <c r="BA173" s="7"/>
      <c r="BB173" s="7"/>
      <c r="BC173" s="7"/>
      <c r="BD173" s="7"/>
    </row>
    <row r="174" spans="1:56" s="7" customFormat="1" ht="30.75" customHeight="1" thickBot="1">
      <c r="A174" s="260" t="s">
        <v>329</v>
      </c>
      <c r="B174" s="260"/>
      <c r="C174" s="260"/>
      <c r="D174" s="260"/>
      <c r="E174" s="260"/>
      <c r="F174" s="260"/>
      <c r="G174" s="260"/>
      <c r="H174" s="260"/>
      <c r="I174" s="260"/>
      <c r="J174" s="260"/>
      <c r="K174" s="260"/>
      <c r="L174" s="260"/>
      <c r="M174" s="260"/>
      <c r="N174" s="260"/>
      <c r="O174" s="260"/>
      <c r="P174" s="260"/>
      <c r="Q174" s="260"/>
      <c r="R174" s="260"/>
      <c r="S174" s="260"/>
      <c r="T174" s="260"/>
      <c r="U174" s="260"/>
      <c r="V174" s="255"/>
      <c r="W174" s="256"/>
      <c r="X174" s="256"/>
      <c r="Y174" s="256"/>
      <c r="Z174" s="256"/>
      <c r="AA174" s="257"/>
      <c r="AB174" s="144"/>
      <c r="AC174" s="255"/>
      <c r="AD174" s="256"/>
      <c r="AE174" s="256"/>
      <c r="AF174" s="256"/>
      <c r="AG174" s="256"/>
      <c r="AH174" s="257"/>
      <c r="AI174" s="247"/>
      <c r="AJ174" s="247"/>
      <c r="AK174" s="247"/>
      <c r="AL174" s="247"/>
      <c r="AN174" s="7" t="s">
        <v>434</v>
      </c>
    </row>
    <row r="175" spans="1:56" s="7" customFormat="1" ht="36.75" customHeight="1">
      <c r="A175" s="236" t="s">
        <v>374</v>
      </c>
      <c r="B175" s="236"/>
      <c r="C175" s="236"/>
      <c r="D175" s="236"/>
      <c r="E175" s="236"/>
      <c r="F175" s="236"/>
      <c r="G175" s="236"/>
      <c r="H175" s="236"/>
      <c r="I175" s="236"/>
      <c r="J175" s="236"/>
      <c r="K175" s="236"/>
      <c r="L175" s="236"/>
      <c r="M175" s="236"/>
      <c r="N175" s="236"/>
      <c r="O175" s="236"/>
      <c r="P175" s="236"/>
      <c r="Q175" s="236"/>
      <c r="R175" s="236"/>
      <c r="S175" s="236"/>
      <c r="T175" s="236"/>
      <c r="U175" s="237"/>
      <c r="V175" s="157">
        <v>1</v>
      </c>
      <c r="W175" s="158">
        <v>2</v>
      </c>
      <c r="X175" s="158">
        <v>3</v>
      </c>
      <c r="Y175" s="158">
        <v>4</v>
      </c>
      <c r="Z175" s="158">
        <v>5</v>
      </c>
      <c r="AA175" s="179"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330</v>
      </c>
      <c r="B176" s="238" t="s">
        <v>249</v>
      </c>
      <c r="C176" s="239"/>
      <c r="D176" s="239"/>
      <c r="E176" s="239"/>
      <c r="F176" s="239"/>
      <c r="G176" s="239"/>
      <c r="H176" s="239"/>
      <c r="I176" s="239"/>
      <c r="J176" s="239"/>
      <c r="K176" s="239"/>
      <c r="L176" s="239"/>
      <c r="M176" s="239"/>
      <c r="N176" s="239"/>
      <c r="O176" s="239"/>
      <c r="P176" s="239"/>
      <c r="Q176" s="239"/>
      <c r="R176" s="239"/>
      <c r="S176" s="239"/>
      <c r="T176" s="239"/>
      <c r="U176" s="240"/>
      <c r="V176" s="185">
        <f>AP78</f>
        <v>0</v>
      </c>
      <c r="W176" s="185">
        <f t="shared" ref="W176:AA176" si="33">AQ78</f>
        <v>1</v>
      </c>
      <c r="X176" s="185">
        <f t="shared" si="33"/>
        <v>16</v>
      </c>
      <c r="Y176" s="185">
        <f t="shared" si="33"/>
        <v>22</v>
      </c>
      <c r="Z176" s="185">
        <f t="shared" si="33"/>
        <v>8</v>
      </c>
      <c r="AA176" s="185">
        <f t="shared" si="33"/>
        <v>0</v>
      </c>
      <c r="AB176" s="183">
        <f>SUM(V176:AA176)</f>
        <v>47</v>
      </c>
      <c r="AC176" s="156">
        <f>V176/$AB176</f>
        <v>0</v>
      </c>
      <c r="AD176" s="156">
        <f t="shared" ref="AD176:AH176" si="34">W176/$AB176</f>
        <v>2.1276595744680851E-2</v>
      </c>
      <c r="AE176" s="156">
        <f t="shared" si="34"/>
        <v>0.34042553191489361</v>
      </c>
      <c r="AF176" s="156">
        <f t="shared" si="34"/>
        <v>0.46808510638297873</v>
      </c>
      <c r="AG176" s="156">
        <f t="shared" si="34"/>
        <v>0.1702127659574468</v>
      </c>
      <c r="AH176" s="156">
        <f t="shared" si="34"/>
        <v>0</v>
      </c>
      <c r="AI176" s="183">
        <f>AT146</f>
        <v>3.79</v>
      </c>
      <c r="AJ176" s="183">
        <f>AU146</f>
        <v>0.75</v>
      </c>
      <c r="AK176" s="183">
        <f>AV146</f>
        <v>4</v>
      </c>
      <c r="AL176" s="183">
        <f>AW146</f>
        <v>4</v>
      </c>
      <c r="AM176" s="7"/>
      <c r="AN176" s="7"/>
      <c r="AO176" s="7"/>
      <c r="AP176" s="7"/>
      <c r="AQ176" s="7"/>
      <c r="AR176" s="7"/>
      <c r="AS176" s="7"/>
      <c r="AT176" s="7"/>
      <c r="AU176" s="7"/>
      <c r="AV176" s="7"/>
      <c r="AW176" s="7"/>
      <c r="AX176" s="7"/>
      <c r="AY176" s="7"/>
      <c r="AZ176" s="7"/>
      <c r="BA176" s="7"/>
      <c r="BB176" s="7"/>
      <c r="BC176" s="7"/>
      <c r="BD176" s="7"/>
    </row>
    <row r="177" spans="1:56">
      <c r="A177" s="268"/>
      <c r="B177" s="268"/>
      <c r="C177" s="268"/>
      <c r="D177" s="268"/>
      <c r="E177" s="268"/>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52" t="s">
        <v>3</v>
      </c>
      <c r="W179" s="253"/>
      <c r="X179" s="253"/>
      <c r="Y179" s="253"/>
      <c r="Z179" s="253"/>
      <c r="AA179" s="254"/>
      <c r="AB179" s="144"/>
      <c r="AC179" s="252" t="s">
        <v>4</v>
      </c>
      <c r="AD179" s="253"/>
      <c r="AE179" s="253"/>
      <c r="AF179" s="253"/>
      <c r="AG179" s="253"/>
      <c r="AH179" s="254"/>
      <c r="AI179" s="247" t="s">
        <v>5</v>
      </c>
      <c r="AJ179" s="247"/>
      <c r="AK179" s="247"/>
      <c r="AL179" s="247"/>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58"/>
      <c r="B180" s="258"/>
      <c r="C180" s="258"/>
      <c r="D180" s="258"/>
      <c r="E180" s="258"/>
      <c r="F180" s="258"/>
      <c r="G180" s="258"/>
      <c r="H180" s="258"/>
      <c r="I180" s="258"/>
      <c r="J180" s="258"/>
      <c r="K180" s="258"/>
      <c r="L180" s="258"/>
      <c r="M180" s="258"/>
      <c r="N180" s="258"/>
      <c r="O180" s="258"/>
      <c r="P180" s="258"/>
      <c r="Q180" s="258"/>
      <c r="R180" s="258"/>
      <c r="S180" s="258"/>
      <c r="T180" s="258"/>
      <c r="U180" s="258"/>
      <c r="V180" s="255"/>
      <c r="W180" s="256"/>
      <c r="X180" s="256"/>
      <c r="Y180" s="256"/>
      <c r="Z180" s="256"/>
      <c r="AA180" s="257"/>
      <c r="AB180" s="144"/>
      <c r="AC180" s="255"/>
      <c r="AD180" s="256"/>
      <c r="AE180" s="256"/>
      <c r="AF180" s="256"/>
      <c r="AG180" s="256"/>
      <c r="AH180" s="257"/>
      <c r="AI180" s="247"/>
      <c r="AJ180" s="247"/>
      <c r="AK180" s="247"/>
      <c r="AL180" s="247"/>
    </row>
    <row r="181" spans="1:56" s="7" customFormat="1" ht="36.75" customHeight="1">
      <c r="A181" s="236" t="s">
        <v>331</v>
      </c>
      <c r="B181" s="236"/>
      <c r="C181" s="236"/>
      <c r="D181" s="236"/>
      <c r="E181" s="236"/>
      <c r="F181" s="236"/>
      <c r="G181" s="236"/>
      <c r="H181" s="236"/>
      <c r="I181" s="236"/>
      <c r="J181" s="236"/>
      <c r="K181" s="236"/>
      <c r="L181" s="236"/>
      <c r="M181" s="236"/>
      <c r="N181" s="236"/>
      <c r="O181" s="236"/>
      <c r="P181" s="236"/>
      <c r="Q181" s="236"/>
      <c r="R181" s="236"/>
      <c r="S181" s="236"/>
      <c r="T181" s="236"/>
      <c r="U181" s="194" t="s">
        <v>223</v>
      </c>
      <c r="V181" s="192">
        <v>1</v>
      </c>
      <c r="W181" s="158">
        <v>2</v>
      </c>
      <c r="X181" s="158">
        <v>3</v>
      </c>
      <c r="Y181" s="158">
        <v>4</v>
      </c>
      <c r="Z181" s="158">
        <v>5</v>
      </c>
      <c r="AA181" s="179"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332</v>
      </c>
      <c r="B182" s="238" t="s">
        <v>250</v>
      </c>
      <c r="C182" s="239"/>
      <c r="D182" s="239"/>
      <c r="E182" s="239"/>
      <c r="F182" s="239"/>
      <c r="G182" s="239"/>
      <c r="H182" s="239"/>
      <c r="I182" s="239"/>
      <c r="J182" s="239"/>
      <c r="K182" s="239"/>
      <c r="L182" s="239"/>
      <c r="M182" s="239"/>
      <c r="N182" s="239"/>
      <c r="O182" s="239"/>
      <c r="P182" s="239"/>
      <c r="Q182" s="239"/>
      <c r="R182" s="239"/>
      <c r="S182" s="239"/>
      <c r="T182" s="239"/>
      <c r="U182" s="189">
        <f>AO79</f>
        <v>4</v>
      </c>
      <c r="V182" s="189">
        <f t="shared" ref="V182:AA185" si="35">AP79</f>
        <v>2</v>
      </c>
      <c r="W182" s="189">
        <f t="shared" si="35"/>
        <v>2</v>
      </c>
      <c r="X182" s="189">
        <f t="shared" si="35"/>
        <v>14</v>
      </c>
      <c r="Y182" s="189">
        <f t="shared" si="35"/>
        <v>12</v>
      </c>
      <c r="Z182" s="189">
        <f t="shared" si="35"/>
        <v>13</v>
      </c>
      <c r="AA182" s="189">
        <f t="shared" si="35"/>
        <v>0</v>
      </c>
      <c r="AB182" s="183">
        <f>SUM(V182:AA182)</f>
        <v>43</v>
      </c>
      <c r="AC182" s="156">
        <f>V182/$AB182</f>
        <v>4.6511627906976744E-2</v>
      </c>
      <c r="AD182" s="156">
        <f t="shared" ref="AD182:AH185" si="36">W182/$AB182</f>
        <v>4.6511627906976744E-2</v>
      </c>
      <c r="AE182" s="156">
        <f t="shared" si="36"/>
        <v>0.32558139534883723</v>
      </c>
      <c r="AF182" s="156">
        <f t="shared" si="36"/>
        <v>0.27906976744186046</v>
      </c>
      <c r="AG182" s="156">
        <f t="shared" si="36"/>
        <v>0.30232558139534882</v>
      </c>
      <c r="AH182" s="156">
        <f t="shared" si="36"/>
        <v>0</v>
      </c>
      <c r="AI182" s="183">
        <f t="shared" ref="AI182:AL185" si="37">AT147</f>
        <v>3.74</v>
      </c>
      <c r="AJ182" s="183">
        <f t="shared" si="37"/>
        <v>1.0900000000000001</v>
      </c>
      <c r="AK182" s="183">
        <f t="shared" si="37"/>
        <v>4</v>
      </c>
      <c r="AL182" s="183">
        <f t="shared" si="37"/>
        <v>3</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333</v>
      </c>
      <c r="B183" s="238" t="s">
        <v>251</v>
      </c>
      <c r="C183" s="239"/>
      <c r="D183" s="239"/>
      <c r="E183" s="239"/>
      <c r="F183" s="239"/>
      <c r="G183" s="239"/>
      <c r="H183" s="239"/>
      <c r="I183" s="239"/>
      <c r="J183" s="239"/>
      <c r="K183" s="239"/>
      <c r="L183" s="239"/>
      <c r="M183" s="239"/>
      <c r="N183" s="239"/>
      <c r="O183" s="239"/>
      <c r="P183" s="239"/>
      <c r="Q183" s="239"/>
      <c r="R183" s="239"/>
      <c r="S183" s="239"/>
      <c r="T183" s="239"/>
      <c r="U183" s="189">
        <f t="shared" ref="U183:U185" si="38">AO80</f>
        <v>6</v>
      </c>
      <c r="V183" s="189">
        <f t="shared" si="35"/>
        <v>1</v>
      </c>
      <c r="W183" s="189">
        <f t="shared" si="35"/>
        <v>4</v>
      </c>
      <c r="X183" s="189">
        <f t="shared" si="35"/>
        <v>12</v>
      </c>
      <c r="Y183" s="189">
        <f t="shared" si="35"/>
        <v>13</v>
      </c>
      <c r="Z183" s="189">
        <f t="shared" si="35"/>
        <v>8</v>
      </c>
      <c r="AA183" s="189">
        <f t="shared" si="35"/>
        <v>3</v>
      </c>
      <c r="AB183" s="183">
        <f>SUM(V183:AA183)</f>
        <v>41</v>
      </c>
      <c r="AC183" s="156">
        <f>V183/$AB183</f>
        <v>2.4390243902439025E-2</v>
      </c>
      <c r="AD183" s="156">
        <f t="shared" si="36"/>
        <v>9.7560975609756101E-2</v>
      </c>
      <c r="AE183" s="156">
        <f t="shared" si="36"/>
        <v>0.29268292682926828</v>
      </c>
      <c r="AF183" s="156">
        <f t="shared" si="36"/>
        <v>0.31707317073170732</v>
      </c>
      <c r="AG183" s="156">
        <f t="shared" si="36"/>
        <v>0.1951219512195122</v>
      </c>
      <c r="AH183" s="156">
        <f t="shared" si="36"/>
        <v>7.3170731707317069E-2</v>
      </c>
      <c r="AI183" s="183">
        <f t="shared" si="37"/>
        <v>3.61</v>
      </c>
      <c r="AJ183" s="183">
        <f t="shared" si="37"/>
        <v>1.03</v>
      </c>
      <c r="AK183" s="183">
        <f t="shared" si="37"/>
        <v>4</v>
      </c>
      <c r="AL183" s="183">
        <f t="shared" si="37"/>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334</v>
      </c>
      <c r="B184" s="238" t="s">
        <v>252</v>
      </c>
      <c r="C184" s="239"/>
      <c r="D184" s="239"/>
      <c r="E184" s="239"/>
      <c r="F184" s="239"/>
      <c r="G184" s="239"/>
      <c r="H184" s="239"/>
      <c r="I184" s="239"/>
      <c r="J184" s="239"/>
      <c r="K184" s="239"/>
      <c r="L184" s="239"/>
      <c r="M184" s="239"/>
      <c r="N184" s="239"/>
      <c r="O184" s="239"/>
      <c r="P184" s="239"/>
      <c r="Q184" s="239"/>
      <c r="R184" s="239"/>
      <c r="S184" s="239"/>
      <c r="T184" s="239"/>
      <c r="U184" s="189">
        <f t="shared" si="38"/>
        <v>36</v>
      </c>
      <c r="V184" s="189">
        <f t="shared" si="35"/>
        <v>0</v>
      </c>
      <c r="W184" s="189">
        <f t="shared" si="35"/>
        <v>0</v>
      </c>
      <c r="X184" s="189">
        <f t="shared" si="35"/>
        <v>1</v>
      </c>
      <c r="Y184" s="189">
        <f t="shared" si="35"/>
        <v>2</v>
      </c>
      <c r="Z184" s="189">
        <f t="shared" si="35"/>
        <v>1</v>
      </c>
      <c r="AA184" s="189">
        <f t="shared" si="35"/>
        <v>7</v>
      </c>
      <c r="AB184" s="183">
        <f>SUM(V184:AA184)</f>
        <v>11</v>
      </c>
      <c r="AC184" s="156">
        <f>V184/$AB184</f>
        <v>0</v>
      </c>
      <c r="AD184" s="156">
        <f t="shared" si="36"/>
        <v>0</v>
      </c>
      <c r="AE184" s="156">
        <f t="shared" si="36"/>
        <v>9.0909090909090912E-2</v>
      </c>
      <c r="AF184" s="156">
        <f t="shared" si="36"/>
        <v>0.18181818181818182</v>
      </c>
      <c r="AG184" s="156">
        <f t="shared" si="36"/>
        <v>9.0909090909090912E-2</v>
      </c>
      <c r="AH184" s="156">
        <f t="shared" si="36"/>
        <v>0.63636363636363635</v>
      </c>
      <c r="AI184" s="183">
        <f t="shared" si="37"/>
        <v>4</v>
      </c>
      <c r="AJ184" s="183">
        <f t="shared" si="37"/>
        <v>0.82</v>
      </c>
      <c r="AK184" s="183">
        <f t="shared" si="37"/>
        <v>4</v>
      </c>
      <c r="AL184" s="183">
        <f t="shared" si="37"/>
        <v>4</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335</v>
      </c>
      <c r="B185" s="238" t="s">
        <v>253</v>
      </c>
      <c r="C185" s="239"/>
      <c r="D185" s="239"/>
      <c r="E185" s="239"/>
      <c r="F185" s="239"/>
      <c r="G185" s="239"/>
      <c r="H185" s="239"/>
      <c r="I185" s="239"/>
      <c r="J185" s="239"/>
      <c r="K185" s="239"/>
      <c r="L185" s="239"/>
      <c r="M185" s="239"/>
      <c r="N185" s="239"/>
      <c r="O185" s="239"/>
      <c r="P185" s="239"/>
      <c r="Q185" s="239"/>
      <c r="R185" s="239"/>
      <c r="S185" s="239"/>
      <c r="T185" s="239"/>
      <c r="U185" s="189">
        <f t="shared" si="38"/>
        <v>37</v>
      </c>
      <c r="V185" s="189">
        <f t="shared" si="35"/>
        <v>0</v>
      </c>
      <c r="W185" s="189">
        <f t="shared" si="35"/>
        <v>0</v>
      </c>
      <c r="X185" s="189">
        <f t="shared" si="35"/>
        <v>1</v>
      </c>
      <c r="Y185" s="189">
        <f t="shared" si="35"/>
        <v>1</v>
      </c>
      <c r="Z185" s="189">
        <f t="shared" si="35"/>
        <v>1</v>
      </c>
      <c r="AA185" s="189">
        <f t="shared" si="35"/>
        <v>7</v>
      </c>
      <c r="AB185" s="183">
        <f>SUM(V185:AA185)</f>
        <v>10</v>
      </c>
      <c r="AC185" s="156">
        <f>V185/$AB185</f>
        <v>0</v>
      </c>
      <c r="AD185" s="156">
        <f t="shared" si="36"/>
        <v>0</v>
      </c>
      <c r="AE185" s="156">
        <f t="shared" si="36"/>
        <v>0.1</v>
      </c>
      <c r="AF185" s="156">
        <f t="shared" si="36"/>
        <v>0.1</v>
      </c>
      <c r="AG185" s="156">
        <f t="shared" si="36"/>
        <v>0.1</v>
      </c>
      <c r="AH185" s="156">
        <f t="shared" si="36"/>
        <v>0.7</v>
      </c>
      <c r="AI185" s="183">
        <f t="shared" si="37"/>
        <v>4</v>
      </c>
      <c r="AJ185" s="183">
        <f t="shared" si="37"/>
        <v>1</v>
      </c>
      <c r="AK185" s="183">
        <f t="shared" si="37"/>
        <v>4</v>
      </c>
      <c r="AL185" s="183">
        <f t="shared" si="37"/>
        <v>3</v>
      </c>
      <c r="AM185" s="7"/>
      <c r="AN185" s="7"/>
      <c r="AO185" s="7"/>
      <c r="AP185" s="7"/>
      <c r="AQ185" s="7"/>
      <c r="AR185" s="7"/>
      <c r="AS185" s="7"/>
      <c r="AT185" s="7"/>
      <c r="AU185" s="7"/>
      <c r="AV185" s="7"/>
      <c r="AW185" s="7"/>
      <c r="AX185" s="7"/>
      <c r="AY185" s="7"/>
      <c r="AZ185" s="7"/>
      <c r="BA185" s="7"/>
      <c r="BB185" s="7"/>
      <c r="BC185" s="7"/>
      <c r="BD185" s="7"/>
    </row>
    <row r="186" spans="1:56">
      <c r="A186" s="268"/>
      <c r="B186" s="268"/>
      <c r="C186" s="268"/>
      <c r="D186" s="268"/>
      <c r="E186" s="268"/>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52" t="s">
        <v>3</v>
      </c>
      <c r="W188" s="253"/>
      <c r="X188" s="253"/>
      <c r="Y188" s="253"/>
      <c r="Z188" s="253"/>
      <c r="AA188" s="254"/>
      <c r="AB188" s="144"/>
      <c r="AC188" s="252" t="s">
        <v>4</v>
      </c>
      <c r="AD188" s="253"/>
      <c r="AE188" s="253"/>
      <c r="AF188" s="253"/>
      <c r="AG188" s="253"/>
      <c r="AH188" s="254"/>
      <c r="AI188" s="247" t="s">
        <v>5</v>
      </c>
      <c r="AJ188" s="247"/>
      <c r="AK188" s="247"/>
      <c r="AL188" s="247"/>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58"/>
      <c r="B189" s="258"/>
      <c r="C189" s="258"/>
      <c r="D189" s="258"/>
      <c r="E189" s="258"/>
      <c r="F189" s="258"/>
      <c r="G189" s="258"/>
      <c r="H189" s="258"/>
      <c r="I189" s="258"/>
      <c r="J189" s="258"/>
      <c r="K189" s="258"/>
      <c r="L189" s="258"/>
      <c r="M189" s="258"/>
      <c r="N189" s="258"/>
      <c r="O189" s="258"/>
      <c r="P189" s="258"/>
      <c r="Q189" s="258"/>
      <c r="R189" s="258"/>
      <c r="S189" s="258"/>
      <c r="T189" s="258"/>
      <c r="U189" s="258"/>
      <c r="V189" s="255"/>
      <c r="W189" s="256"/>
      <c r="X189" s="256"/>
      <c r="Y189" s="256"/>
      <c r="Z189" s="256"/>
      <c r="AA189" s="257"/>
      <c r="AB189" s="144"/>
      <c r="AC189" s="255"/>
      <c r="AD189" s="256"/>
      <c r="AE189" s="256"/>
      <c r="AF189" s="256"/>
      <c r="AG189" s="256"/>
      <c r="AH189" s="257"/>
      <c r="AI189" s="247"/>
      <c r="AJ189" s="247"/>
      <c r="AK189" s="247"/>
      <c r="AL189" s="247"/>
    </row>
    <row r="190" spans="1:56" s="7" customFormat="1" ht="36.75" customHeight="1">
      <c r="A190" s="236" t="s">
        <v>336</v>
      </c>
      <c r="B190" s="236"/>
      <c r="C190" s="236"/>
      <c r="D190" s="236"/>
      <c r="E190" s="236"/>
      <c r="F190" s="236"/>
      <c r="G190" s="236"/>
      <c r="H190" s="236"/>
      <c r="I190" s="236"/>
      <c r="J190" s="236"/>
      <c r="K190" s="236"/>
      <c r="L190" s="236"/>
      <c r="M190" s="236"/>
      <c r="N190" s="236"/>
      <c r="O190" s="236"/>
      <c r="P190" s="236"/>
      <c r="Q190" s="236"/>
      <c r="R190" s="236"/>
      <c r="S190" s="236"/>
      <c r="T190" s="236"/>
      <c r="U190" s="261"/>
      <c r="V190" s="192">
        <v>1</v>
      </c>
      <c r="W190" s="158">
        <v>2</v>
      </c>
      <c r="X190" s="158">
        <v>3</v>
      </c>
      <c r="Y190" s="158">
        <v>4</v>
      </c>
      <c r="Z190" s="158">
        <v>5</v>
      </c>
      <c r="AA190" s="179"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337</v>
      </c>
      <c r="B191" s="238" t="s">
        <v>254</v>
      </c>
      <c r="C191" s="239"/>
      <c r="D191" s="239"/>
      <c r="E191" s="239"/>
      <c r="F191" s="239"/>
      <c r="G191" s="239"/>
      <c r="H191" s="239"/>
      <c r="I191" s="239"/>
      <c r="J191" s="239"/>
      <c r="K191" s="239"/>
      <c r="L191" s="239"/>
      <c r="M191" s="239"/>
      <c r="N191" s="239"/>
      <c r="O191" s="239"/>
      <c r="P191" s="239"/>
      <c r="Q191" s="239"/>
      <c r="R191" s="239"/>
      <c r="S191" s="239"/>
      <c r="T191" s="239"/>
      <c r="U191" s="240"/>
      <c r="V191" s="193">
        <f>AP83</f>
        <v>0</v>
      </c>
      <c r="W191" s="193">
        <f t="shared" ref="W191:AA192" si="39">AQ83</f>
        <v>5</v>
      </c>
      <c r="X191" s="193">
        <f t="shared" si="39"/>
        <v>10</v>
      </c>
      <c r="Y191" s="193">
        <f t="shared" si="39"/>
        <v>17</v>
      </c>
      <c r="Z191" s="193">
        <f t="shared" si="39"/>
        <v>15</v>
      </c>
      <c r="AA191" s="193">
        <f t="shared" si="39"/>
        <v>0</v>
      </c>
      <c r="AB191" s="183">
        <f>SUM(V191:AA191)</f>
        <v>47</v>
      </c>
      <c r="AC191" s="156">
        <f>V191/$AB191</f>
        <v>0</v>
      </c>
      <c r="AD191" s="156">
        <f t="shared" ref="AD191:AH192" si="40">W191/$AB191</f>
        <v>0.10638297872340426</v>
      </c>
      <c r="AE191" s="156">
        <f t="shared" si="40"/>
        <v>0.21276595744680851</v>
      </c>
      <c r="AF191" s="156">
        <f t="shared" si="40"/>
        <v>0.36170212765957449</v>
      </c>
      <c r="AG191" s="156">
        <f t="shared" si="40"/>
        <v>0.31914893617021278</v>
      </c>
      <c r="AH191" s="156">
        <f t="shared" si="40"/>
        <v>0</v>
      </c>
      <c r="AI191" s="183">
        <f t="shared" ref="AI191:AL192" si="41">AT151</f>
        <v>3.89</v>
      </c>
      <c r="AJ191" s="183">
        <f t="shared" si="41"/>
        <v>0.98</v>
      </c>
      <c r="AK191" s="183">
        <f t="shared" si="41"/>
        <v>4</v>
      </c>
      <c r="AL191" s="183">
        <f t="shared" si="41"/>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338</v>
      </c>
      <c r="B192" s="238" t="s">
        <v>255</v>
      </c>
      <c r="C192" s="239"/>
      <c r="D192" s="239"/>
      <c r="E192" s="239"/>
      <c r="F192" s="239"/>
      <c r="G192" s="239"/>
      <c r="H192" s="239"/>
      <c r="I192" s="239"/>
      <c r="J192" s="239"/>
      <c r="K192" s="239"/>
      <c r="L192" s="239"/>
      <c r="M192" s="239"/>
      <c r="N192" s="239"/>
      <c r="O192" s="239"/>
      <c r="P192" s="239"/>
      <c r="Q192" s="239"/>
      <c r="R192" s="239"/>
      <c r="S192" s="239"/>
      <c r="T192" s="239"/>
      <c r="U192" s="240"/>
      <c r="V192" s="193">
        <f>AP84</f>
        <v>2</v>
      </c>
      <c r="W192" s="193">
        <f t="shared" si="39"/>
        <v>2</v>
      </c>
      <c r="X192" s="193">
        <f t="shared" si="39"/>
        <v>9</v>
      </c>
      <c r="Y192" s="193">
        <f t="shared" si="39"/>
        <v>15</v>
      </c>
      <c r="Z192" s="193">
        <f t="shared" si="39"/>
        <v>18</v>
      </c>
      <c r="AA192" s="193">
        <f t="shared" si="39"/>
        <v>1</v>
      </c>
      <c r="AB192" s="183">
        <f>SUM(V192:AA192)</f>
        <v>47</v>
      </c>
      <c r="AC192" s="156">
        <f>V192/$AB192</f>
        <v>4.2553191489361701E-2</v>
      </c>
      <c r="AD192" s="156">
        <f t="shared" si="40"/>
        <v>4.2553191489361701E-2</v>
      </c>
      <c r="AE192" s="156">
        <f t="shared" si="40"/>
        <v>0.19148936170212766</v>
      </c>
      <c r="AF192" s="156">
        <f t="shared" si="40"/>
        <v>0.31914893617021278</v>
      </c>
      <c r="AG192" s="156">
        <f t="shared" si="40"/>
        <v>0.38297872340425532</v>
      </c>
      <c r="AH192" s="156">
        <f t="shared" si="40"/>
        <v>2.1276595744680851E-2</v>
      </c>
      <c r="AI192" s="183">
        <f t="shared" si="41"/>
        <v>4.0199999999999996</v>
      </c>
      <c r="AJ192" s="183">
        <f t="shared" si="41"/>
        <v>1.1100000000000001</v>
      </c>
      <c r="AK192" s="183">
        <f t="shared" si="41"/>
        <v>4</v>
      </c>
      <c r="AL192" s="183">
        <f t="shared" si="41"/>
        <v>5</v>
      </c>
      <c r="AM192" s="7"/>
      <c r="AN192" s="7"/>
      <c r="AO192" s="7"/>
      <c r="AP192" s="7"/>
      <c r="AQ192" s="7"/>
      <c r="AR192" s="7"/>
      <c r="AS192" s="7"/>
      <c r="AT192" s="7"/>
      <c r="AU192" s="7"/>
      <c r="AV192" s="7"/>
      <c r="AW192" s="7"/>
      <c r="AX192" s="7"/>
      <c r="AY192" s="7"/>
      <c r="AZ192" s="7"/>
      <c r="BA192" s="7"/>
      <c r="BB192" s="7"/>
      <c r="BC192" s="7"/>
      <c r="BD192" s="7"/>
    </row>
    <row r="193" spans="1:56">
      <c r="A193" s="268"/>
      <c r="B193" s="268"/>
      <c r="C193" s="268"/>
      <c r="D193" s="268"/>
      <c r="E193" s="268"/>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52" t="s">
        <v>3</v>
      </c>
      <c r="W197" s="253"/>
      <c r="X197" s="253"/>
      <c r="Y197" s="253"/>
      <c r="Z197" s="253"/>
      <c r="AA197" s="254"/>
      <c r="AB197" s="144"/>
      <c r="AC197" s="252" t="s">
        <v>4</v>
      </c>
      <c r="AD197" s="253"/>
      <c r="AE197" s="253"/>
      <c r="AF197" s="253"/>
      <c r="AG197" s="253"/>
      <c r="AH197" s="254"/>
      <c r="AI197" s="247" t="s">
        <v>5</v>
      </c>
      <c r="AJ197" s="247"/>
      <c r="AK197" s="247"/>
      <c r="AL197" s="247"/>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58"/>
      <c r="B198" s="258"/>
      <c r="C198" s="258"/>
      <c r="D198" s="258"/>
      <c r="E198" s="258"/>
      <c r="F198" s="258"/>
      <c r="G198" s="258"/>
      <c r="H198" s="258"/>
      <c r="I198" s="258"/>
      <c r="J198" s="258"/>
      <c r="K198" s="258"/>
      <c r="L198" s="258"/>
      <c r="M198" s="258"/>
      <c r="N198" s="258"/>
      <c r="O198" s="258"/>
      <c r="P198" s="258"/>
      <c r="Q198" s="258"/>
      <c r="R198" s="258"/>
      <c r="S198" s="258"/>
      <c r="T198" s="258"/>
      <c r="U198" s="258"/>
      <c r="V198" s="255"/>
      <c r="W198" s="256"/>
      <c r="X198" s="256"/>
      <c r="Y198" s="256"/>
      <c r="Z198" s="256"/>
      <c r="AA198" s="257"/>
      <c r="AB198" s="144"/>
      <c r="AC198" s="255"/>
      <c r="AD198" s="256"/>
      <c r="AE198" s="256"/>
      <c r="AF198" s="256"/>
      <c r="AG198" s="256"/>
      <c r="AH198" s="257"/>
      <c r="AI198" s="247"/>
      <c r="AJ198" s="247"/>
      <c r="AK198" s="247"/>
      <c r="AL198" s="247"/>
    </row>
    <row r="199" spans="1:56" s="7" customFormat="1" ht="36.75" customHeight="1">
      <c r="A199" s="236" t="s">
        <v>339</v>
      </c>
      <c r="B199" s="236"/>
      <c r="C199" s="236"/>
      <c r="D199" s="236"/>
      <c r="E199" s="236"/>
      <c r="F199" s="236"/>
      <c r="G199" s="236"/>
      <c r="H199" s="236"/>
      <c r="I199" s="236"/>
      <c r="J199" s="236"/>
      <c r="K199" s="236"/>
      <c r="L199" s="236"/>
      <c r="M199" s="236"/>
      <c r="N199" s="236"/>
      <c r="O199" s="236"/>
      <c r="P199" s="236"/>
      <c r="Q199" s="236"/>
      <c r="R199" s="236"/>
      <c r="S199" s="236"/>
      <c r="T199" s="236"/>
      <c r="U199" s="261"/>
      <c r="V199" s="192">
        <v>1</v>
      </c>
      <c r="W199" s="158">
        <v>2</v>
      </c>
      <c r="X199" s="158">
        <v>3</v>
      </c>
      <c r="Y199" s="158">
        <v>4</v>
      </c>
      <c r="Z199" s="158">
        <v>5</v>
      </c>
      <c r="AA199" s="179"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340</v>
      </c>
      <c r="B200" s="238" t="s">
        <v>256</v>
      </c>
      <c r="C200" s="239"/>
      <c r="D200" s="239"/>
      <c r="E200" s="239"/>
      <c r="F200" s="239"/>
      <c r="G200" s="239"/>
      <c r="H200" s="239"/>
      <c r="I200" s="239"/>
      <c r="J200" s="239"/>
      <c r="K200" s="239"/>
      <c r="L200" s="239"/>
      <c r="M200" s="239"/>
      <c r="N200" s="239"/>
      <c r="O200" s="239"/>
      <c r="P200" s="239"/>
      <c r="Q200" s="239"/>
      <c r="R200" s="239"/>
      <c r="S200" s="239"/>
      <c r="T200" s="239"/>
      <c r="U200" s="240"/>
      <c r="V200" s="193">
        <f>AP85</f>
        <v>1</v>
      </c>
      <c r="W200" s="193">
        <f t="shared" ref="W200:AA202" si="42">AQ85</f>
        <v>4</v>
      </c>
      <c r="X200" s="193">
        <f t="shared" si="42"/>
        <v>10</v>
      </c>
      <c r="Y200" s="193">
        <f t="shared" si="42"/>
        <v>11</v>
      </c>
      <c r="Z200" s="193">
        <f t="shared" si="42"/>
        <v>18</v>
      </c>
      <c r="AA200" s="193">
        <f t="shared" si="42"/>
        <v>3</v>
      </c>
      <c r="AB200" s="183">
        <f>SUM(V200:AA200)</f>
        <v>47</v>
      </c>
      <c r="AC200" s="156">
        <f>V200/$AB200</f>
        <v>2.1276595744680851E-2</v>
      </c>
      <c r="AD200" s="156">
        <f t="shared" ref="AD200:AH202" si="43">W200/$AB200</f>
        <v>8.5106382978723402E-2</v>
      </c>
      <c r="AE200" s="156">
        <f t="shared" si="43"/>
        <v>0.21276595744680851</v>
      </c>
      <c r="AF200" s="156">
        <f t="shared" si="43"/>
        <v>0.23404255319148937</v>
      </c>
      <c r="AG200" s="156">
        <f t="shared" si="43"/>
        <v>0.38297872340425532</v>
      </c>
      <c r="AH200" s="156">
        <f t="shared" si="43"/>
        <v>6.3829787234042548E-2</v>
      </c>
      <c r="AI200" s="183">
        <f t="shared" ref="AI200:AL202" si="44">AT153</f>
        <v>3.93</v>
      </c>
      <c r="AJ200" s="183">
        <f t="shared" si="44"/>
        <v>1.1100000000000001</v>
      </c>
      <c r="AK200" s="183">
        <f t="shared" si="44"/>
        <v>4</v>
      </c>
      <c r="AL200" s="183">
        <f t="shared" si="44"/>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341</v>
      </c>
      <c r="B201" s="238" t="s">
        <v>257</v>
      </c>
      <c r="C201" s="239"/>
      <c r="D201" s="239"/>
      <c r="E201" s="239"/>
      <c r="F201" s="239"/>
      <c r="G201" s="239"/>
      <c r="H201" s="239"/>
      <c r="I201" s="239"/>
      <c r="J201" s="239"/>
      <c r="K201" s="239"/>
      <c r="L201" s="239"/>
      <c r="M201" s="239"/>
      <c r="N201" s="239"/>
      <c r="O201" s="239"/>
      <c r="P201" s="239"/>
      <c r="Q201" s="239"/>
      <c r="R201" s="239"/>
      <c r="S201" s="239"/>
      <c r="T201" s="239"/>
      <c r="U201" s="240"/>
      <c r="V201" s="193">
        <f t="shared" ref="V201:V202" si="45">AP86</f>
        <v>1</v>
      </c>
      <c r="W201" s="193">
        <f t="shared" si="42"/>
        <v>2</v>
      </c>
      <c r="X201" s="193">
        <f t="shared" si="42"/>
        <v>14</v>
      </c>
      <c r="Y201" s="193">
        <f t="shared" si="42"/>
        <v>9</v>
      </c>
      <c r="Z201" s="193">
        <f t="shared" si="42"/>
        <v>16</v>
      </c>
      <c r="AA201" s="193">
        <f t="shared" si="42"/>
        <v>5</v>
      </c>
      <c r="AB201" s="183">
        <f>SUM(V201:AA201)</f>
        <v>47</v>
      </c>
      <c r="AC201" s="156">
        <f>V201/$AB201</f>
        <v>2.1276595744680851E-2</v>
      </c>
      <c r="AD201" s="156">
        <f t="shared" si="43"/>
        <v>4.2553191489361701E-2</v>
      </c>
      <c r="AE201" s="156">
        <f t="shared" si="43"/>
        <v>0.2978723404255319</v>
      </c>
      <c r="AF201" s="156">
        <f t="shared" si="43"/>
        <v>0.19148936170212766</v>
      </c>
      <c r="AG201" s="156">
        <f t="shared" si="43"/>
        <v>0.34042553191489361</v>
      </c>
      <c r="AH201" s="156">
        <f t="shared" si="43"/>
        <v>0.10638297872340426</v>
      </c>
      <c r="AI201" s="183">
        <f t="shared" si="44"/>
        <v>3.88</v>
      </c>
      <c r="AJ201" s="183">
        <f t="shared" si="44"/>
        <v>1.06</v>
      </c>
      <c r="AK201" s="183">
        <f t="shared" si="44"/>
        <v>4</v>
      </c>
      <c r="AL201" s="183">
        <f t="shared" si="44"/>
        <v>5</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342</v>
      </c>
      <c r="B202" s="238" t="s">
        <v>258</v>
      </c>
      <c r="C202" s="239"/>
      <c r="D202" s="239"/>
      <c r="E202" s="239"/>
      <c r="F202" s="239"/>
      <c r="G202" s="239"/>
      <c r="H202" s="239"/>
      <c r="I202" s="239"/>
      <c r="J202" s="239"/>
      <c r="K202" s="239"/>
      <c r="L202" s="239"/>
      <c r="M202" s="239"/>
      <c r="N202" s="239"/>
      <c r="O202" s="239"/>
      <c r="P202" s="239"/>
      <c r="Q202" s="239"/>
      <c r="R202" s="239"/>
      <c r="S202" s="239"/>
      <c r="T202" s="239"/>
      <c r="U202" s="240"/>
      <c r="V202" s="193">
        <f t="shared" si="45"/>
        <v>0</v>
      </c>
      <c r="W202" s="193">
        <f t="shared" si="42"/>
        <v>1</v>
      </c>
      <c r="X202" s="193">
        <f t="shared" si="42"/>
        <v>10</v>
      </c>
      <c r="Y202" s="193">
        <f t="shared" si="42"/>
        <v>12</v>
      </c>
      <c r="Z202" s="193">
        <f t="shared" si="42"/>
        <v>24</v>
      </c>
      <c r="AA202" s="193">
        <f t="shared" si="42"/>
        <v>0</v>
      </c>
      <c r="AB202" s="183">
        <f>SUM(V202:AA202)</f>
        <v>47</v>
      </c>
      <c r="AC202" s="156">
        <f>V202/$AB202</f>
        <v>0</v>
      </c>
      <c r="AD202" s="156">
        <f t="shared" si="43"/>
        <v>2.1276595744680851E-2</v>
      </c>
      <c r="AE202" s="156">
        <f t="shared" si="43"/>
        <v>0.21276595744680851</v>
      </c>
      <c r="AF202" s="156">
        <f t="shared" si="43"/>
        <v>0.25531914893617019</v>
      </c>
      <c r="AG202" s="156">
        <f t="shared" si="43"/>
        <v>0.51063829787234039</v>
      </c>
      <c r="AH202" s="156">
        <f t="shared" si="43"/>
        <v>0</v>
      </c>
      <c r="AI202" s="183">
        <f t="shared" si="44"/>
        <v>4.26</v>
      </c>
      <c r="AJ202" s="183">
        <f t="shared" si="44"/>
        <v>0.87</v>
      </c>
      <c r="AK202" s="183">
        <f t="shared" si="44"/>
        <v>5</v>
      </c>
      <c r="AL202" s="183">
        <f t="shared" si="44"/>
        <v>5</v>
      </c>
      <c r="AM202" s="7"/>
      <c r="AN202" s="7"/>
      <c r="AO202" s="7"/>
      <c r="AP202" s="7"/>
      <c r="AQ202" s="7"/>
      <c r="AR202" s="7"/>
      <c r="AS202" s="7"/>
      <c r="AT202" s="7"/>
      <c r="AU202" s="7"/>
      <c r="AV202" s="7"/>
      <c r="AW202" s="7"/>
      <c r="AX202" s="7"/>
      <c r="AY202" s="7"/>
      <c r="AZ202" s="7"/>
      <c r="BA202" s="7"/>
      <c r="BB202" s="7"/>
      <c r="BC202" s="7"/>
      <c r="BD202" s="7"/>
    </row>
    <row r="203" spans="1:56">
      <c r="A203" s="268"/>
      <c r="B203" s="268"/>
      <c r="C203" s="268"/>
      <c r="D203" s="268"/>
      <c r="E203" s="268"/>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52" t="s">
        <v>3</v>
      </c>
      <c r="W205" s="253"/>
      <c r="X205" s="253"/>
      <c r="Y205" s="253"/>
      <c r="Z205" s="253"/>
      <c r="AA205" s="254"/>
      <c r="AB205" s="144"/>
      <c r="AC205" s="252" t="s">
        <v>4</v>
      </c>
      <c r="AD205" s="253"/>
      <c r="AE205" s="253"/>
      <c r="AF205" s="253"/>
      <c r="AG205" s="253"/>
      <c r="AH205" s="254"/>
      <c r="AI205" s="247" t="s">
        <v>5</v>
      </c>
      <c r="AJ205" s="247"/>
      <c r="AK205" s="247"/>
      <c r="AL205" s="247"/>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58"/>
      <c r="B206" s="258"/>
      <c r="C206" s="258"/>
      <c r="D206" s="258"/>
      <c r="E206" s="258"/>
      <c r="F206" s="258"/>
      <c r="G206" s="258"/>
      <c r="H206" s="258"/>
      <c r="I206" s="258"/>
      <c r="J206" s="258"/>
      <c r="K206" s="258"/>
      <c r="L206" s="258"/>
      <c r="M206" s="258"/>
      <c r="N206" s="258"/>
      <c r="O206" s="258"/>
      <c r="P206" s="258"/>
      <c r="Q206" s="258"/>
      <c r="R206" s="258"/>
      <c r="S206" s="258"/>
      <c r="T206" s="258"/>
      <c r="U206" s="258"/>
      <c r="V206" s="255"/>
      <c r="W206" s="256"/>
      <c r="X206" s="256"/>
      <c r="Y206" s="256"/>
      <c r="Z206" s="256"/>
      <c r="AA206" s="257"/>
      <c r="AB206" s="144"/>
      <c r="AC206" s="255"/>
      <c r="AD206" s="256"/>
      <c r="AE206" s="256"/>
      <c r="AF206" s="256"/>
      <c r="AG206" s="256"/>
      <c r="AH206" s="257"/>
      <c r="AI206" s="247"/>
      <c r="AJ206" s="247"/>
      <c r="AK206" s="247"/>
      <c r="AL206" s="247"/>
    </row>
    <row r="207" spans="1:56" s="7" customFormat="1" ht="36.75" customHeight="1">
      <c r="A207" s="236" t="s">
        <v>343</v>
      </c>
      <c r="B207" s="236"/>
      <c r="C207" s="236"/>
      <c r="D207" s="236"/>
      <c r="E207" s="236"/>
      <c r="F207" s="236"/>
      <c r="G207" s="236"/>
      <c r="H207" s="236"/>
      <c r="I207" s="236"/>
      <c r="J207" s="236"/>
      <c r="K207" s="236"/>
      <c r="L207" s="236"/>
      <c r="M207" s="236"/>
      <c r="N207" s="236"/>
      <c r="O207" s="236"/>
      <c r="P207" s="236"/>
      <c r="Q207" s="236"/>
      <c r="R207" s="236"/>
      <c r="S207" s="236"/>
      <c r="T207" s="236"/>
      <c r="U207" s="194" t="s">
        <v>223</v>
      </c>
      <c r="V207" s="192">
        <v>1</v>
      </c>
      <c r="W207" s="158">
        <v>2</v>
      </c>
      <c r="X207" s="158">
        <v>3</v>
      </c>
      <c r="Y207" s="158">
        <v>4</v>
      </c>
      <c r="Z207" s="158">
        <v>5</v>
      </c>
      <c r="AA207" s="179"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260</v>
      </c>
      <c r="B208" s="238" t="s">
        <v>259</v>
      </c>
      <c r="C208" s="239"/>
      <c r="D208" s="239"/>
      <c r="E208" s="239"/>
      <c r="F208" s="239"/>
      <c r="G208" s="239"/>
      <c r="H208" s="239"/>
      <c r="I208" s="239"/>
      <c r="J208" s="239"/>
      <c r="K208" s="239"/>
      <c r="L208" s="239"/>
      <c r="M208" s="239"/>
      <c r="N208" s="239"/>
      <c r="O208" s="239"/>
      <c r="P208" s="239"/>
      <c r="Q208" s="239"/>
      <c r="R208" s="239"/>
      <c r="S208" s="239"/>
      <c r="T208" s="239"/>
      <c r="U208" s="189">
        <f>AO88</f>
        <v>5</v>
      </c>
      <c r="V208" s="189">
        <f t="shared" ref="V208:AA208" si="46">AP88</f>
        <v>0</v>
      </c>
      <c r="W208" s="189">
        <f t="shared" si="46"/>
        <v>1</v>
      </c>
      <c r="X208" s="189">
        <f t="shared" si="46"/>
        <v>2</v>
      </c>
      <c r="Y208" s="189">
        <f t="shared" si="46"/>
        <v>2</v>
      </c>
      <c r="Z208" s="189">
        <f t="shared" si="46"/>
        <v>2</v>
      </c>
      <c r="AA208" s="189">
        <f t="shared" si="46"/>
        <v>0</v>
      </c>
      <c r="AB208" s="183">
        <f>SUM(V208:AA208)</f>
        <v>7</v>
      </c>
      <c r="AC208" s="156">
        <f>V208/$AB208</f>
        <v>0</v>
      </c>
      <c r="AD208" s="156">
        <f t="shared" ref="AD208:AH208" si="47">W208/$AB208</f>
        <v>0.14285714285714285</v>
      </c>
      <c r="AE208" s="156">
        <f t="shared" si="47"/>
        <v>0.2857142857142857</v>
      </c>
      <c r="AF208" s="156">
        <f t="shared" si="47"/>
        <v>0.2857142857142857</v>
      </c>
      <c r="AG208" s="156">
        <f t="shared" si="47"/>
        <v>0.2857142857142857</v>
      </c>
      <c r="AH208" s="156">
        <f t="shared" si="47"/>
        <v>0</v>
      </c>
      <c r="AI208" s="183">
        <f>AT156</f>
        <v>2.17</v>
      </c>
      <c r="AJ208" s="183">
        <f>AU156</f>
        <v>2.08</v>
      </c>
      <c r="AK208" s="183">
        <f>AV156</f>
        <v>3</v>
      </c>
      <c r="AL208" s="183">
        <f>AW156</f>
        <v>0</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52" t="s">
        <v>3</v>
      </c>
      <c r="W213" s="253"/>
      <c r="X213" s="253"/>
      <c r="Y213" s="253"/>
      <c r="Z213" s="253"/>
      <c r="AA213" s="254"/>
      <c r="AB213" s="144"/>
      <c r="AC213" s="252" t="s">
        <v>4</v>
      </c>
      <c r="AD213" s="253"/>
      <c r="AE213" s="253"/>
      <c r="AF213" s="253"/>
      <c r="AG213" s="253"/>
      <c r="AH213" s="254"/>
      <c r="AI213" s="247" t="s">
        <v>5</v>
      </c>
      <c r="AJ213" s="247"/>
      <c r="AK213" s="247"/>
      <c r="AL213" s="247"/>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60" t="s">
        <v>344</v>
      </c>
      <c r="B214" s="260"/>
      <c r="C214" s="260"/>
      <c r="D214" s="260"/>
      <c r="E214" s="260"/>
      <c r="F214" s="260"/>
      <c r="G214" s="260"/>
      <c r="H214" s="260"/>
      <c r="I214" s="260"/>
      <c r="J214" s="260"/>
      <c r="K214" s="260"/>
      <c r="L214" s="260"/>
      <c r="M214" s="260"/>
      <c r="N214" s="260"/>
      <c r="O214" s="260"/>
      <c r="P214" s="260"/>
      <c r="Q214" s="260"/>
      <c r="R214" s="260"/>
      <c r="S214" s="260"/>
      <c r="T214" s="260"/>
      <c r="U214" s="260"/>
      <c r="V214" s="255"/>
      <c r="W214" s="256"/>
      <c r="X214" s="256"/>
      <c r="Y214" s="256"/>
      <c r="Z214" s="256"/>
      <c r="AA214" s="257"/>
      <c r="AB214" s="144"/>
      <c r="AC214" s="255"/>
      <c r="AD214" s="256"/>
      <c r="AE214" s="256"/>
      <c r="AF214" s="256"/>
      <c r="AG214" s="256"/>
      <c r="AH214" s="257"/>
      <c r="AI214" s="247"/>
      <c r="AJ214" s="247"/>
      <c r="AK214" s="247"/>
      <c r="AL214" s="247"/>
    </row>
    <row r="215" spans="1:56" s="7" customFormat="1" ht="36.75" customHeight="1">
      <c r="A215" s="236" t="s">
        <v>345</v>
      </c>
      <c r="B215" s="236"/>
      <c r="C215" s="236"/>
      <c r="D215" s="236"/>
      <c r="E215" s="236"/>
      <c r="F215" s="236"/>
      <c r="G215" s="236"/>
      <c r="H215" s="236"/>
      <c r="I215" s="236"/>
      <c r="J215" s="236"/>
      <c r="K215" s="236"/>
      <c r="L215" s="236"/>
      <c r="M215" s="236"/>
      <c r="N215" s="236"/>
      <c r="O215" s="236"/>
      <c r="P215" s="236"/>
      <c r="Q215" s="236"/>
      <c r="R215" s="236"/>
      <c r="S215" s="236"/>
      <c r="T215" s="236"/>
      <c r="U215" s="237"/>
      <c r="V215" s="157">
        <v>1</v>
      </c>
      <c r="W215" s="158">
        <v>2</v>
      </c>
      <c r="X215" s="158">
        <v>3</v>
      </c>
      <c r="Y215" s="158">
        <v>4</v>
      </c>
      <c r="Z215" s="158">
        <v>5</v>
      </c>
      <c r="AA215" s="179"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346</v>
      </c>
      <c r="B216" s="238" t="s">
        <v>261</v>
      </c>
      <c r="C216" s="239"/>
      <c r="D216" s="239"/>
      <c r="E216" s="239"/>
      <c r="F216" s="239"/>
      <c r="G216" s="239"/>
      <c r="H216" s="239"/>
      <c r="I216" s="239"/>
      <c r="J216" s="239"/>
      <c r="K216" s="239"/>
      <c r="L216" s="239"/>
      <c r="M216" s="239"/>
      <c r="N216" s="239"/>
      <c r="O216" s="239"/>
      <c r="P216" s="239"/>
      <c r="Q216" s="239"/>
      <c r="R216" s="239"/>
      <c r="S216" s="239"/>
      <c r="T216" s="239"/>
      <c r="U216" s="240"/>
      <c r="V216" s="185">
        <f>AP89</f>
        <v>0</v>
      </c>
      <c r="W216" s="185">
        <f t="shared" ref="W216:AA216" si="48">AQ89</f>
        <v>3</v>
      </c>
      <c r="X216" s="185">
        <f t="shared" si="48"/>
        <v>10</v>
      </c>
      <c r="Y216" s="185">
        <f t="shared" si="48"/>
        <v>20</v>
      </c>
      <c r="Z216" s="185">
        <f t="shared" si="48"/>
        <v>14</v>
      </c>
      <c r="AA216" s="185">
        <f t="shared" si="48"/>
        <v>0</v>
      </c>
      <c r="AB216" s="183">
        <f>SUM(V216:AA216)</f>
        <v>47</v>
      </c>
      <c r="AC216" s="156">
        <f>V216/$AB216</f>
        <v>0</v>
      </c>
      <c r="AD216" s="156">
        <f t="shared" ref="AD216:AH216" si="49">W216/$AB216</f>
        <v>6.3829787234042548E-2</v>
      </c>
      <c r="AE216" s="156">
        <f t="shared" si="49"/>
        <v>0.21276595744680851</v>
      </c>
      <c r="AF216" s="156">
        <f t="shared" si="49"/>
        <v>0.42553191489361702</v>
      </c>
      <c r="AG216" s="156">
        <f t="shared" si="49"/>
        <v>0.2978723404255319</v>
      </c>
      <c r="AH216" s="156">
        <f t="shared" si="49"/>
        <v>0</v>
      </c>
      <c r="AI216" s="183">
        <f>AT157</f>
        <v>3.96</v>
      </c>
      <c r="AJ216" s="183">
        <f>AU157</f>
        <v>0.88</v>
      </c>
      <c r="AK216" s="183">
        <f>AV157</f>
        <v>4</v>
      </c>
      <c r="AL216" s="183">
        <f>AW157</f>
        <v>4</v>
      </c>
      <c r="AM216" s="7"/>
      <c r="AN216" s="7"/>
      <c r="AO216" s="7"/>
      <c r="AP216" s="7"/>
      <c r="AQ216" s="7"/>
      <c r="AR216" s="7"/>
      <c r="AS216" s="7"/>
      <c r="AT216" s="7"/>
      <c r="AU216" s="7"/>
      <c r="AV216" s="7"/>
      <c r="AW216" s="7"/>
      <c r="AX216" s="7"/>
      <c r="AY216" s="7"/>
      <c r="AZ216" s="7"/>
      <c r="BA216" s="7"/>
      <c r="BB216" s="7"/>
      <c r="BC216" s="7"/>
      <c r="BD216" s="7"/>
    </row>
    <row r="217" spans="1:56">
      <c r="A217" s="268"/>
      <c r="B217" s="268"/>
      <c r="C217" s="268"/>
      <c r="D217" s="268"/>
      <c r="E217" s="268"/>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52" t="s">
        <v>3</v>
      </c>
      <c r="W221" s="253"/>
      <c r="X221" s="253"/>
      <c r="Y221" s="253"/>
      <c r="Z221" s="253"/>
      <c r="AA221" s="254"/>
      <c r="AB221" s="144"/>
      <c r="AC221" s="252" t="s">
        <v>4</v>
      </c>
      <c r="AD221" s="253"/>
      <c r="AE221" s="253"/>
      <c r="AF221" s="253"/>
      <c r="AG221" s="253"/>
      <c r="AH221" s="254"/>
      <c r="AI221" s="247" t="s">
        <v>5</v>
      </c>
      <c r="AJ221" s="247"/>
      <c r="AK221" s="247"/>
      <c r="AL221" s="247"/>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60" t="s">
        <v>347</v>
      </c>
      <c r="B222" s="260"/>
      <c r="C222" s="260"/>
      <c r="D222" s="260"/>
      <c r="E222" s="260"/>
      <c r="F222" s="260"/>
      <c r="G222" s="260"/>
      <c r="H222" s="260"/>
      <c r="I222" s="260"/>
      <c r="J222" s="260"/>
      <c r="K222" s="260"/>
      <c r="L222" s="260"/>
      <c r="M222" s="260"/>
      <c r="N222" s="260"/>
      <c r="O222" s="260"/>
      <c r="P222" s="260"/>
      <c r="Q222" s="260"/>
      <c r="R222" s="260"/>
      <c r="S222" s="260"/>
      <c r="T222" s="260"/>
      <c r="U222" s="260"/>
      <c r="V222" s="255"/>
      <c r="W222" s="256"/>
      <c r="X222" s="256"/>
      <c r="Y222" s="256"/>
      <c r="Z222" s="256"/>
      <c r="AA222" s="257"/>
      <c r="AB222" s="144"/>
      <c r="AC222" s="255"/>
      <c r="AD222" s="256"/>
      <c r="AE222" s="256"/>
      <c r="AF222" s="256"/>
      <c r="AG222" s="256"/>
      <c r="AH222" s="257"/>
      <c r="AI222" s="247"/>
      <c r="AJ222" s="247"/>
      <c r="AK222" s="247"/>
      <c r="AL222" s="247"/>
    </row>
    <row r="223" spans="1:56" s="7" customFormat="1" ht="36.75" customHeight="1">
      <c r="A223" s="236" t="s">
        <v>348</v>
      </c>
      <c r="B223" s="236"/>
      <c r="C223" s="236"/>
      <c r="D223" s="236"/>
      <c r="E223" s="236"/>
      <c r="F223" s="236"/>
      <c r="G223" s="236"/>
      <c r="H223" s="236"/>
      <c r="I223" s="236"/>
      <c r="J223" s="236"/>
      <c r="K223" s="236"/>
      <c r="L223" s="236"/>
      <c r="M223" s="236"/>
      <c r="N223" s="236"/>
      <c r="O223" s="236"/>
      <c r="P223" s="236"/>
      <c r="Q223" s="236"/>
      <c r="R223" s="236"/>
      <c r="S223" s="236"/>
      <c r="T223" s="236"/>
      <c r="U223" s="194" t="s">
        <v>223</v>
      </c>
      <c r="V223" s="192">
        <v>1</v>
      </c>
      <c r="W223" s="158">
        <v>2</v>
      </c>
      <c r="X223" s="158">
        <v>3</v>
      </c>
      <c r="Y223" s="158">
        <v>4</v>
      </c>
      <c r="Z223" s="158">
        <v>5</v>
      </c>
      <c r="AA223" s="179"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349</v>
      </c>
      <c r="B224" s="238" t="s">
        <v>262</v>
      </c>
      <c r="C224" s="239"/>
      <c r="D224" s="239"/>
      <c r="E224" s="239"/>
      <c r="F224" s="239"/>
      <c r="G224" s="239"/>
      <c r="H224" s="239"/>
      <c r="I224" s="239"/>
      <c r="J224" s="239"/>
      <c r="K224" s="239"/>
      <c r="L224" s="239"/>
      <c r="M224" s="239"/>
      <c r="N224" s="239"/>
      <c r="O224" s="239"/>
      <c r="P224" s="239"/>
      <c r="Q224" s="239"/>
      <c r="R224" s="239"/>
      <c r="S224" s="239"/>
      <c r="T224" s="239"/>
      <c r="U224" s="189">
        <f>AO90</f>
        <v>14</v>
      </c>
      <c r="V224" s="189">
        <f t="shared" ref="V224:AA227" si="50">AP90</f>
        <v>0</v>
      </c>
      <c r="W224" s="189">
        <f t="shared" si="50"/>
        <v>0</v>
      </c>
      <c r="X224" s="189">
        <f t="shared" si="50"/>
        <v>12</v>
      </c>
      <c r="Y224" s="189">
        <f t="shared" si="50"/>
        <v>12</v>
      </c>
      <c r="Z224" s="189">
        <f t="shared" si="50"/>
        <v>7</v>
      </c>
      <c r="AA224" s="189">
        <f t="shared" si="50"/>
        <v>2</v>
      </c>
      <c r="AB224" s="183">
        <f>SUM(V224:AA224)</f>
        <v>33</v>
      </c>
      <c r="AC224" s="156">
        <f>V224/$AB224</f>
        <v>0</v>
      </c>
      <c r="AD224" s="156">
        <f t="shared" ref="AD224:AH227" si="51">W224/$AB224</f>
        <v>0</v>
      </c>
      <c r="AE224" s="156">
        <f t="shared" si="51"/>
        <v>0.36363636363636365</v>
      </c>
      <c r="AF224" s="156">
        <f t="shared" si="51"/>
        <v>0.36363636363636365</v>
      </c>
      <c r="AG224" s="156">
        <f t="shared" si="51"/>
        <v>0.21212121212121213</v>
      </c>
      <c r="AH224" s="156">
        <f t="shared" si="51"/>
        <v>6.0606060606060608E-2</v>
      </c>
      <c r="AI224" s="183">
        <f t="shared" ref="AI224:AL227" si="52">AT158</f>
        <v>3.84</v>
      </c>
      <c r="AJ224" s="183">
        <f t="shared" si="52"/>
        <v>0.78</v>
      </c>
      <c r="AK224" s="183">
        <f t="shared" si="52"/>
        <v>4</v>
      </c>
      <c r="AL224" s="183">
        <f t="shared" si="52"/>
        <v>3</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350</v>
      </c>
      <c r="B225" s="238" t="s">
        <v>263</v>
      </c>
      <c r="C225" s="239"/>
      <c r="D225" s="239"/>
      <c r="E225" s="239"/>
      <c r="F225" s="239"/>
      <c r="G225" s="239"/>
      <c r="H225" s="239"/>
      <c r="I225" s="239"/>
      <c r="J225" s="239"/>
      <c r="K225" s="239"/>
      <c r="L225" s="239"/>
      <c r="M225" s="239"/>
      <c r="N225" s="239"/>
      <c r="O225" s="239"/>
      <c r="P225" s="239"/>
      <c r="Q225" s="239"/>
      <c r="R225" s="239"/>
      <c r="S225" s="239"/>
      <c r="T225" s="239"/>
      <c r="U225" s="189">
        <f t="shared" ref="U225:U227" si="53">AO91</f>
        <v>19</v>
      </c>
      <c r="V225" s="189">
        <f t="shared" si="50"/>
        <v>1</v>
      </c>
      <c r="W225" s="189">
        <f t="shared" si="50"/>
        <v>3</v>
      </c>
      <c r="X225" s="189">
        <f t="shared" si="50"/>
        <v>8</v>
      </c>
      <c r="Y225" s="189">
        <f t="shared" si="50"/>
        <v>8</v>
      </c>
      <c r="Z225" s="189">
        <f t="shared" si="50"/>
        <v>5</v>
      </c>
      <c r="AA225" s="189">
        <f t="shared" si="50"/>
        <v>3</v>
      </c>
      <c r="AB225" s="183">
        <f>SUM(V225:AA225)</f>
        <v>28</v>
      </c>
      <c r="AC225" s="156">
        <f>V225/$AB225</f>
        <v>3.5714285714285712E-2</v>
      </c>
      <c r="AD225" s="156">
        <f t="shared" si="51"/>
        <v>0.10714285714285714</v>
      </c>
      <c r="AE225" s="156">
        <f t="shared" si="51"/>
        <v>0.2857142857142857</v>
      </c>
      <c r="AF225" s="156">
        <f t="shared" si="51"/>
        <v>0.2857142857142857</v>
      </c>
      <c r="AG225" s="156">
        <f t="shared" si="51"/>
        <v>0.17857142857142858</v>
      </c>
      <c r="AH225" s="156">
        <f t="shared" si="51"/>
        <v>0.10714285714285714</v>
      </c>
      <c r="AI225" s="183">
        <f t="shared" si="52"/>
        <v>3.52</v>
      </c>
      <c r="AJ225" s="183">
        <f t="shared" si="52"/>
        <v>1.08</v>
      </c>
      <c r="AK225" s="183">
        <f t="shared" si="52"/>
        <v>4</v>
      </c>
      <c r="AL225" s="183">
        <f t="shared" si="52"/>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351</v>
      </c>
      <c r="B226" s="238" t="s">
        <v>264</v>
      </c>
      <c r="C226" s="239"/>
      <c r="D226" s="239"/>
      <c r="E226" s="239"/>
      <c r="F226" s="239"/>
      <c r="G226" s="239"/>
      <c r="H226" s="239"/>
      <c r="I226" s="239"/>
      <c r="J226" s="239"/>
      <c r="K226" s="239"/>
      <c r="L226" s="239"/>
      <c r="M226" s="239"/>
      <c r="N226" s="239"/>
      <c r="O226" s="239"/>
      <c r="P226" s="239"/>
      <c r="Q226" s="239"/>
      <c r="R226" s="239"/>
      <c r="S226" s="239"/>
      <c r="T226" s="239"/>
      <c r="U226" s="189">
        <f t="shared" si="53"/>
        <v>13</v>
      </c>
      <c r="V226" s="189">
        <f t="shared" si="50"/>
        <v>1</v>
      </c>
      <c r="W226" s="189">
        <f t="shared" si="50"/>
        <v>2</v>
      </c>
      <c r="X226" s="189">
        <f t="shared" si="50"/>
        <v>11</v>
      </c>
      <c r="Y226" s="189">
        <f t="shared" si="50"/>
        <v>13</v>
      </c>
      <c r="Z226" s="189">
        <f t="shared" si="50"/>
        <v>5</v>
      </c>
      <c r="AA226" s="189">
        <f t="shared" si="50"/>
        <v>2</v>
      </c>
      <c r="AB226" s="183">
        <f>SUM(V226:AA226)</f>
        <v>34</v>
      </c>
      <c r="AC226" s="156">
        <f>V226/$AB226</f>
        <v>2.9411764705882353E-2</v>
      </c>
      <c r="AD226" s="156">
        <f t="shared" si="51"/>
        <v>5.8823529411764705E-2</v>
      </c>
      <c r="AE226" s="156">
        <f t="shared" si="51"/>
        <v>0.3235294117647059</v>
      </c>
      <c r="AF226" s="156">
        <f t="shared" si="51"/>
        <v>0.38235294117647056</v>
      </c>
      <c r="AG226" s="156">
        <f t="shared" si="51"/>
        <v>0.14705882352941177</v>
      </c>
      <c r="AH226" s="156">
        <f t="shared" si="51"/>
        <v>5.8823529411764705E-2</v>
      </c>
      <c r="AI226" s="183">
        <f t="shared" si="52"/>
        <v>3.59</v>
      </c>
      <c r="AJ226" s="183">
        <f t="shared" si="52"/>
        <v>0.95</v>
      </c>
      <c r="AK226" s="183">
        <f t="shared" si="52"/>
        <v>4</v>
      </c>
      <c r="AL226" s="183">
        <f t="shared" si="52"/>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352</v>
      </c>
      <c r="B227" s="238" t="s">
        <v>265</v>
      </c>
      <c r="C227" s="239"/>
      <c r="D227" s="239"/>
      <c r="E227" s="239"/>
      <c r="F227" s="239"/>
      <c r="G227" s="239"/>
      <c r="H227" s="239"/>
      <c r="I227" s="239"/>
      <c r="J227" s="239"/>
      <c r="K227" s="239"/>
      <c r="L227" s="239"/>
      <c r="M227" s="239"/>
      <c r="N227" s="239"/>
      <c r="O227" s="239"/>
      <c r="P227" s="239"/>
      <c r="Q227" s="239"/>
      <c r="R227" s="239"/>
      <c r="S227" s="239"/>
      <c r="T227" s="239"/>
      <c r="U227" s="189">
        <f t="shared" si="53"/>
        <v>6</v>
      </c>
      <c r="V227" s="189">
        <f t="shared" si="50"/>
        <v>1</v>
      </c>
      <c r="W227" s="189">
        <f t="shared" si="50"/>
        <v>3</v>
      </c>
      <c r="X227" s="189">
        <f t="shared" si="50"/>
        <v>8</v>
      </c>
      <c r="Y227" s="189">
        <f t="shared" si="50"/>
        <v>12</v>
      </c>
      <c r="Z227" s="189">
        <f t="shared" si="50"/>
        <v>16</v>
      </c>
      <c r="AA227" s="189">
        <f t="shared" si="50"/>
        <v>1</v>
      </c>
      <c r="AB227" s="183">
        <f>SUM(V227:AA227)</f>
        <v>41</v>
      </c>
      <c r="AC227" s="156">
        <f>V227/$AB227</f>
        <v>2.4390243902439025E-2</v>
      </c>
      <c r="AD227" s="156">
        <f t="shared" si="51"/>
        <v>7.3170731707317069E-2</v>
      </c>
      <c r="AE227" s="156">
        <f t="shared" si="51"/>
        <v>0.1951219512195122</v>
      </c>
      <c r="AF227" s="156">
        <f t="shared" si="51"/>
        <v>0.29268292682926828</v>
      </c>
      <c r="AG227" s="156">
        <f t="shared" si="51"/>
        <v>0.3902439024390244</v>
      </c>
      <c r="AH227" s="156">
        <f t="shared" si="51"/>
        <v>2.4390243902439025E-2</v>
      </c>
      <c r="AI227" s="183">
        <f t="shared" si="52"/>
        <v>3.98</v>
      </c>
      <c r="AJ227" s="183">
        <f t="shared" si="52"/>
        <v>1.07</v>
      </c>
      <c r="AK227" s="183">
        <f t="shared" si="52"/>
        <v>4</v>
      </c>
      <c r="AL227" s="183">
        <f t="shared" si="52"/>
        <v>5</v>
      </c>
      <c r="AM227" s="7"/>
      <c r="AN227" s="7"/>
      <c r="AO227" s="7"/>
      <c r="AP227" s="7"/>
      <c r="AQ227" s="7"/>
      <c r="AR227" s="7"/>
      <c r="AS227" s="7"/>
      <c r="AT227" s="7"/>
      <c r="AU227" s="7"/>
      <c r="AV227" s="7"/>
      <c r="AW227" s="7"/>
      <c r="AX227" s="7"/>
      <c r="AY227" s="7"/>
      <c r="AZ227" s="7"/>
      <c r="BA227" s="7"/>
      <c r="BB227" s="7"/>
      <c r="BC227" s="7"/>
      <c r="BD227" s="7"/>
    </row>
    <row r="228" spans="1:56">
      <c r="A228" s="268"/>
      <c r="B228" s="268"/>
      <c r="C228" s="268"/>
      <c r="D228" s="268"/>
      <c r="E228" s="268"/>
    </row>
    <row r="232" spans="1:56" ht="21">
      <c r="A232" s="260" t="s">
        <v>353</v>
      </c>
      <c r="B232" s="260"/>
      <c r="C232" s="260"/>
      <c r="D232" s="260"/>
      <c r="E232" s="260"/>
      <c r="F232" s="260"/>
      <c r="G232" s="260"/>
      <c r="H232" s="260"/>
      <c r="I232" s="260"/>
      <c r="J232" s="260"/>
      <c r="K232" s="260"/>
      <c r="L232" s="260"/>
      <c r="M232" s="260"/>
      <c r="N232" s="260"/>
      <c r="O232" s="260"/>
      <c r="P232" s="260"/>
      <c r="Q232" s="260"/>
      <c r="R232" s="260"/>
      <c r="S232" s="260"/>
      <c r="T232" s="260"/>
      <c r="U232" s="260"/>
    </row>
    <row r="233" spans="1:56" s="7" customFormat="1" ht="39" customHeight="1">
      <c r="A233" s="259" t="s">
        <v>354</v>
      </c>
      <c r="B233" s="259"/>
      <c r="C233" s="259"/>
      <c r="D233" s="259"/>
      <c r="E233" s="259"/>
      <c r="F233" s="259"/>
      <c r="G233" s="259"/>
      <c r="H233" s="259"/>
      <c r="I233" s="259"/>
      <c r="J233" s="259"/>
      <c r="K233" s="259"/>
      <c r="L233" s="259"/>
      <c r="M233" s="259"/>
      <c r="N233" s="259"/>
      <c r="O233" s="259"/>
      <c r="P233" s="259"/>
      <c r="Q233" s="259"/>
      <c r="R233" s="259"/>
      <c r="S233" s="259"/>
      <c r="T233" s="259"/>
      <c r="U233" s="259"/>
      <c r="V233" s="136"/>
      <c r="W233" s="136"/>
      <c r="X233" s="259" t="s">
        <v>355</v>
      </c>
      <c r="Y233" s="259"/>
      <c r="Z233" s="259"/>
      <c r="AA233" s="259"/>
      <c r="AB233" s="259"/>
      <c r="AC233" s="259"/>
      <c r="AD233" s="259"/>
      <c r="AE233" s="259"/>
      <c r="AF233" s="259"/>
      <c r="AG233" s="259"/>
      <c r="AH233" s="259"/>
      <c r="AI233" s="259"/>
      <c r="AJ233" s="259"/>
      <c r="AK233" s="259"/>
      <c r="AL233" s="259"/>
      <c r="AM233"/>
      <c r="AN233"/>
      <c r="AO233"/>
    </row>
    <row r="234" spans="1:56" ht="18.75">
      <c r="X234" s="181"/>
      <c r="Y234" s="181"/>
      <c r="Z234" s="181"/>
      <c r="AA234" s="181"/>
      <c r="AB234" s="181"/>
      <c r="AC234" s="182"/>
      <c r="AD234" s="182"/>
      <c r="AE234" s="182"/>
      <c r="AF234" s="182"/>
      <c r="AG234" s="182"/>
      <c r="AH234" s="182"/>
      <c r="AI234" s="181"/>
      <c r="AJ234" s="181"/>
      <c r="AK234" s="181"/>
      <c r="AL234" s="181"/>
    </row>
    <row r="235" spans="1:56" ht="18.75" customHeight="1">
      <c r="C235" s="191" t="s">
        <v>236</v>
      </c>
      <c r="D235" s="191">
        <v>27</v>
      </c>
      <c r="X235" s="181"/>
      <c r="Y235" s="181"/>
      <c r="Z235" s="251" t="s">
        <v>266</v>
      </c>
      <c r="AA235" s="251"/>
      <c r="AB235" s="251"/>
      <c r="AC235" s="251"/>
      <c r="AD235" s="209">
        <v>10</v>
      </c>
      <c r="AE235" s="182"/>
      <c r="AF235" s="182"/>
      <c r="AG235" s="182"/>
      <c r="AH235" s="182"/>
      <c r="AI235" s="181"/>
      <c r="AJ235" s="181"/>
      <c r="AK235" s="181"/>
      <c r="AL235" s="181"/>
    </row>
    <row r="236" spans="1:56" ht="18.75" customHeight="1">
      <c r="C236" s="191" t="s">
        <v>237</v>
      </c>
      <c r="D236" s="191">
        <v>20</v>
      </c>
      <c r="X236" s="181"/>
      <c r="Y236" s="181"/>
      <c r="Z236" s="251" t="s">
        <v>267</v>
      </c>
      <c r="AA236" s="251"/>
      <c r="AB236" s="251"/>
      <c r="AC236" s="251"/>
      <c r="AD236" s="209">
        <v>5</v>
      </c>
      <c r="AE236" s="182"/>
      <c r="AF236" s="182"/>
      <c r="AG236" s="182"/>
      <c r="AH236" s="182"/>
      <c r="AI236" s="181"/>
      <c r="AJ236" s="181"/>
      <c r="AK236" s="181"/>
      <c r="AL236" s="181"/>
    </row>
    <row r="237" spans="1:56" ht="18.75" customHeight="1">
      <c r="X237" s="181"/>
      <c r="Y237" s="181"/>
      <c r="Z237" s="251" t="s">
        <v>268</v>
      </c>
      <c r="AA237" s="251"/>
      <c r="AB237" s="251"/>
      <c r="AC237" s="251"/>
      <c r="AD237" s="209">
        <v>7</v>
      </c>
      <c r="AE237" s="182"/>
      <c r="AF237" s="182"/>
      <c r="AG237" s="182"/>
      <c r="AH237" s="182"/>
      <c r="AI237" s="181"/>
      <c r="AJ237" s="181"/>
      <c r="AK237" s="181"/>
      <c r="AL237" s="181"/>
    </row>
    <row r="238" spans="1:56" ht="18.75">
      <c r="Z238" s="251" t="s">
        <v>218</v>
      </c>
      <c r="AA238" s="251"/>
      <c r="AB238" s="251"/>
      <c r="AC238" s="251"/>
      <c r="AD238" s="209">
        <v>1</v>
      </c>
    </row>
    <row r="239" spans="1:56">
      <c r="Z239" s="268"/>
      <c r="AA239" s="268"/>
      <c r="AB239" s="268"/>
      <c r="AC239" s="268"/>
      <c r="AD239" s="268"/>
    </row>
    <row r="241" spans="1:56" s="7" customFormat="1" ht="39" customHeight="1">
      <c r="A241" s="259" t="s">
        <v>356</v>
      </c>
      <c r="B241" s="259"/>
      <c r="C241" s="259"/>
      <c r="D241" s="259"/>
      <c r="E241" s="259"/>
      <c r="F241" s="259"/>
      <c r="G241" s="259"/>
      <c r="H241" s="259"/>
      <c r="I241" s="259"/>
      <c r="J241" s="259"/>
      <c r="K241" s="259"/>
      <c r="L241" s="259"/>
      <c r="M241" s="259"/>
      <c r="N241" s="259"/>
      <c r="O241" s="259"/>
      <c r="P241" s="259"/>
      <c r="Q241" s="259"/>
      <c r="R241" s="259"/>
      <c r="S241" s="259"/>
      <c r="T241" s="259"/>
      <c r="U241" s="259"/>
      <c r="V241" s="136"/>
      <c r="W241" s="136"/>
      <c r="X241" s="259" t="s">
        <v>357</v>
      </c>
      <c r="Y241" s="259"/>
      <c r="Z241" s="259"/>
      <c r="AA241" s="259"/>
      <c r="AB241" s="259"/>
      <c r="AC241" s="259"/>
      <c r="AD241" s="259"/>
      <c r="AE241" s="259"/>
      <c r="AF241" s="259"/>
      <c r="AG241" s="259"/>
      <c r="AH241" s="259"/>
      <c r="AI241" s="259"/>
      <c r="AJ241" s="259"/>
      <c r="AK241" s="259"/>
      <c r="AL241" s="259"/>
      <c r="AM241"/>
      <c r="AN241"/>
      <c r="AO241"/>
    </row>
    <row r="243" spans="1:56" ht="18.75">
      <c r="C243" s="191" t="s">
        <v>236</v>
      </c>
      <c r="D243" s="191">
        <v>5</v>
      </c>
      <c r="Z243" s="251" t="s">
        <v>266</v>
      </c>
      <c r="AA243" s="251"/>
      <c r="AB243" s="251"/>
      <c r="AC243" s="251"/>
      <c r="AD243" s="209">
        <v>6</v>
      </c>
    </row>
    <row r="244" spans="1:56" ht="18.75">
      <c r="C244" s="191" t="s">
        <v>237</v>
      </c>
      <c r="D244" s="191">
        <v>42</v>
      </c>
      <c r="Z244" s="251" t="s">
        <v>269</v>
      </c>
      <c r="AA244" s="251"/>
      <c r="AB244" s="251"/>
      <c r="AC244" s="251"/>
      <c r="AD244" s="209"/>
    </row>
    <row r="245" spans="1:56" ht="18.75">
      <c r="Z245" s="251" t="s">
        <v>270</v>
      </c>
      <c r="AA245" s="251"/>
      <c r="AB245" s="251"/>
      <c r="AC245" s="251"/>
      <c r="AD245" s="209">
        <v>8</v>
      </c>
    </row>
    <row r="246" spans="1:56" ht="18.75">
      <c r="Z246" s="251" t="s">
        <v>271</v>
      </c>
      <c r="AA246" s="251"/>
      <c r="AB246" s="251"/>
      <c r="AC246" s="251"/>
      <c r="AD246" s="209">
        <v>7</v>
      </c>
    </row>
    <row r="247" spans="1:56" ht="18.75">
      <c r="Z247" s="251" t="s">
        <v>218</v>
      </c>
      <c r="AA247" s="251"/>
      <c r="AB247" s="251"/>
      <c r="AC247" s="251"/>
      <c r="AD247" s="209">
        <v>1</v>
      </c>
    </row>
    <row r="248" spans="1:56">
      <c r="Z248" s="268"/>
      <c r="AA248" s="268"/>
      <c r="AB248" s="268"/>
      <c r="AC248" s="268"/>
      <c r="AD248" s="268"/>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52" t="s">
        <v>3</v>
      </c>
      <c r="W250" s="253"/>
      <c r="X250" s="253"/>
      <c r="Y250" s="253"/>
      <c r="Z250" s="253"/>
      <c r="AA250" s="254"/>
      <c r="AB250" s="144"/>
      <c r="AC250" s="252" t="s">
        <v>4</v>
      </c>
      <c r="AD250" s="253"/>
      <c r="AE250" s="253"/>
      <c r="AF250" s="253"/>
      <c r="AG250" s="253"/>
      <c r="AH250" s="254"/>
      <c r="AI250" s="247" t="s">
        <v>5</v>
      </c>
      <c r="AJ250" s="247"/>
      <c r="AK250" s="247"/>
      <c r="AL250" s="247"/>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58"/>
      <c r="B251" s="258"/>
      <c r="C251" s="258"/>
      <c r="D251" s="258"/>
      <c r="E251" s="258"/>
      <c r="F251" s="258"/>
      <c r="G251" s="258"/>
      <c r="H251" s="258"/>
      <c r="I251" s="258"/>
      <c r="J251" s="258"/>
      <c r="K251" s="258"/>
      <c r="L251" s="258"/>
      <c r="M251" s="258"/>
      <c r="N251" s="258"/>
      <c r="O251" s="258"/>
      <c r="P251" s="258"/>
      <c r="Q251" s="258"/>
      <c r="R251" s="258"/>
      <c r="S251" s="258"/>
      <c r="T251" s="258"/>
      <c r="U251" s="258"/>
      <c r="V251" s="255"/>
      <c r="W251" s="256"/>
      <c r="X251" s="256"/>
      <c r="Y251" s="256"/>
      <c r="Z251" s="256"/>
      <c r="AA251" s="257"/>
      <c r="AB251" s="144"/>
      <c r="AC251" s="255"/>
      <c r="AD251" s="256"/>
      <c r="AE251" s="256"/>
      <c r="AF251" s="256"/>
      <c r="AG251" s="256"/>
      <c r="AH251" s="257"/>
      <c r="AI251" s="247"/>
      <c r="AJ251" s="247"/>
      <c r="AK251" s="247"/>
      <c r="AL251" s="247"/>
    </row>
    <row r="252" spans="1:56" s="7" customFormat="1" ht="36.75" customHeight="1">
      <c r="A252" s="236" t="s">
        <v>373</v>
      </c>
      <c r="B252" s="236"/>
      <c r="C252" s="236"/>
      <c r="D252" s="236"/>
      <c r="E252" s="236"/>
      <c r="F252" s="236"/>
      <c r="G252" s="236"/>
      <c r="H252" s="236"/>
      <c r="I252" s="236"/>
      <c r="J252" s="236"/>
      <c r="K252" s="236"/>
      <c r="L252" s="236"/>
      <c r="M252" s="236"/>
      <c r="N252" s="236"/>
      <c r="O252" s="236"/>
      <c r="P252" s="236"/>
      <c r="Q252" s="236"/>
      <c r="R252" s="236"/>
      <c r="S252" s="236"/>
      <c r="T252" s="236"/>
      <c r="U252" s="237"/>
      <c r="V252" s="157">
        <v>1</v>
      </c>
      <c r="W252" s="158">
        <v>2</v>
      </c>
      <c r="X252" s="158">
        <v>3</v>
      </c>
      <c r="Y252" s="158">
        <v>4</v>
      </c>
      <c r="Z252" s="158">
        <v>5</v>
      </c>
      <c r="AA252" s="179"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358</v>
      </c>
      <c r="B253" s="238" t="s">
        <v>272</v>
      </c>
      <c r="C253" s="239"/>
      <c r="D253" s="239"/>
      <c r="E253" s="239"/>
      <c r="F253" s="239"/>
      <c r="G253" s="239"/>
      <c r="H253" s="239"/>
      <c r="I253" s="239"/>
      <c r="J253" s="239"/>
      <c r="K253" s="239"/>
      <c r="L253" s="239"/>
      <c r="M253" s="239"/>
      <c r="N253" s="239"/>
      <c r="O253" s="239"/>
      <c r="P253" s="239"/>
      <c r="Q253" s="239"/>
      <c r="R253" s="239"/>
      <c r="S253" s="239"/>
      <c r="T253" s="239"/>
      <c r="U253" s="240"/>
      <c r="V253" s="185">
        <f>AP94</f>
        <v>0</v>
      </c>
      <c r="W253" s="185">
        <f t="shared" ref="W253:AA253" si="54">AQ94</f>
        <v>0</v>
      </c>
      <c r="X253" s="185">
        <f t="shared" si="54"/>
        <v>2</v>
      </c>
      <c r="Y253" s="185">
        <f t="shared" si="54"/>
        <v>1</v>
      </c>
      <c r="Z253" s="185">
        <f t="shared" si="54"/>
        <v>2</v>
      </c>
      <c r="AA253" s="185">
        <f t="shared" si="54"/>
        <v>0</v>
      </c>
      <c r="AB253" s="183">
        <f>SUM(V253:AA253)</f>
        <v>5</v>
      </c>
      <c r="AC253" s="156">
        <f>V253/$AB253</f>
        <v>0</v>
      </c>
      <c r="AD253" s="156">
        <f t="shared" ref="AD253:AH253" si="55">W253/$AB253</f>
        <v>0</v>
      </c>
      <c r="AE253" s="156">
        <f t="shared" si="55"/>
        <v>0.4</v>
      </c>
      <c r="AF253" s="156">
        <f t="shared" si="55"/>
        <v>0.2</v>
      </c>
      <c r="AG253" s="156">
        <f t="shared" si="55"/>
        <v>0.4</v>
      </c>
      <c r="AH253" s="156">
        <f t="shared" si="55"/>
        <v>0</v>
      </c>
      <c r="AI253" s="183">
        <f>AT162</f>
        <v>4</v>
      </c>
      <c r="AJ253" s="183">
        <f>AU162</f>
        <v>1</v>
      </c>
      <c r="AK253" s="183">
        <f>AV162</f>
        <v>4</v>
      </c>
      <c r="AL253" s="183">
        <f>AW162</f>
        <v>3</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41" t="s">
        <v>3</v>
      </c>
      <c r="W258" s="242"/>
      <c r="X258" s="242"/>
      <c r="Y258" s="242"/>
      <c r="Z258" s="242"/>
      <c r="AA258" s="242"/>
      <c r="AB258" s="144"/>
      <c r="AC258" s="241" t="s">
        <v>4</v>
      </c>
      <c r="AD258" s="242"/>
      <c r="AE258" s="242"/>
      <c r="AF258" s="242"/>
      <c r="AG258" s="242"/>
      <c r="AH258" s="245"/>
      <c r="AI258" s="246" t="s">
        <v>5</v>
      </c>
      <c r="AJ258" s="247"/>
      <c r="AK258" s="247"/>
      <c r="AL258" s="247"/>
      <c r="AM258" s="7"/>
      <c r="AN258" s="7"/>
      <c r="AO258" s="7"/>
      <c r="AP258" s="7"/>
      <c r="AQ258" s="7"/>
      <c r="AR258" s="7"/>
      <c r="AS258" s="7"/>
      <c r="AT258" s="7"/>
      <c r="AU258" s="7"/>
      <c r="AV258" s="7"/>
      <c r="AW258" s="7"/>
      <c r="AX258" s="7"/>
      <c r="AY258" s="7"/>
      <c r="AZ258" s="7"/>
      <c r="BA258" s="7"/>
      <c r="BB258" s="7"/>
      <c r="BC258" s="7"/>
      <c r="BD258" s="7"/>
    </row>
    <row r="259" spans="1:56" ht="37.5" customHeight="1" thickBot="1">
      <c r="A259" s="250" t="s">
        <v>359</v>
      </c>
      <c r="B259" s="250"/>
      <c r="C259" s="250"/>
      <c r="D259" s="250"/>
      <c r="E259" s="250"/>
      <c r="F259" s="250"/>
      <c r="G259" s="250"/>
      <c r="H259" s="250"/>
      <c r="I259" s="250"/>
      <c r="J259" s="250"/>
      <c r="K259" s="250"/>
      <c r="L259" s="250"/>
      <c r="M259" s="250"/>
      <c r="N259" s="250"/>
      <c r="O259" s="250"/>
      <c r="P259" s="250"/>
      <c r="Q259" s="250"/>
      <c r="R259" s="250"/>
      <c r="S259" s="250"/>
      <c r="T259" s="250"/>
      <c r="U259" s="250"/>
      <c r="V259" s="243"/>
      <c r="W259" s="244"/>
      <c r="X259" s="244"/>
      <c r="Y259" s="244"/>
      <c r="Z259" s="244"/>
      <c r="AA259" s="244"/>
      <c r="AB259" s="144"/>
      <c r="AC259" s="241"/>
      <c r="AD259" s="242"/>
      <c r="AE259" s="242"/>
      <c r="AF259" s="242"/>
      <c r="AG259" s="242"/>
      <c r="AH259" s="245"/>
      <c r="AI259" s="248"/>
      <c r="AJ259" s="249"/>
      <c r="AK259" s="249"/>
      <c r="AL259" s="249"/>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36" t="s">
        <v>360</v>
      </c>
      <c r="B260" s="236"/>
      <c r="C260" s="236"/>
      <c r="D260" s="236"/>
      <c r="E260" s="236"/>
      <c r="F260" s="236"/>
      <c r="G260" s="236"/>
      <c r="H260" s="236"/>
      <c r="I260" s="236"/>
      <c r="J260" s="236"/>
      <c r="K260" s="236"/>
      <c r="L260" s="236"/>
      <c r="M260" s="236"/>
      <c r="N260" s="236"/>
      <c r="O260" s="236"/>
      <c r="P260" s="236"/>
      <c r="Q260" s="236"/>
      <c r="R260" s="236"/>
      <c r="S260" s="236"/>
      <c r="T260" s="236"/>
      <c r="U260" s="237"/>
      <c r="V260" s="157">
        <v>1</v>
      </c>
      <c r="W260" s="158">
        <v>2</v>
      </c>
      <c r="X260" s="158">
        <v>3</v>
      </c>
      <c r="Y260" s="158">
        <v>4</v>
      </c>
      <c r="Z260" s="158">
        <v>5</v>
      </c>
      <c r="AA260" s="179" t="s">
        <v>7</v>
      </c>
      <c r="AB260" s="130" t="s">
        <v>6</v>
      </c>
      <c r="AC260" s="157">
        <v>1</v>
      </c>
      <c r="AD260" s="158">
        <v>2</v>
      </c>
      <c r="AE260" s="158">
        <v>3</v>
      </c>
      <c r="AF260" s="158">
        <v>4</v>
      </c>
      <c r="AG260" s="158">
        <v>5</v>
      </c>
      <c r="AH260" s="179" t="s">
        <v>7</v>
      </c>
      <c r="AI260" s="131" t="s">
        <v>8</v>
      </c>
      <c r="AJ260" s="132" t="s">
        <v>9</v>
      </c>
      <c r="AK260" s="132" t="s">
        <v>10</v>
      </c>
      <c r="AL260" s="132" t="s">
        <v>11</v>
      </c>
    </row>
    <row r="261" spans="1:56" s="8" customFormat="1" ht="20.100000000000001" customHeight="1">
      <c r="A261" s="152" t="s">
        <v>361</v>
      </c>
      <c r="B261" s="238" t="s">
        <v>273</v>
      </c>
      <c r="C261" s="239"/>
      <c r="D261" s="239"/>
      <c r="E261" s="239"/>
      <c r="F261" s="239"/>
      <c r="G261" s="239"/>
      <c r="H261" s="239"/>
      <c r="I261" s="239"/>
      <c r="J261" s="239"/>
      <c r="K261" s="239"/>
      <c r="L261" s="239"/>
      <c r="M261" s="239"/>
      <c r="N261" s="239"/>
      <c r="O261" s="239"/>
      <c r="P261" s="239"/>
      <c r="Q261" s="239"/>
      <c r="R261" s="239"/>
      <c r="S261" s="239"/>
      <c r="T261" s="239"/>
      <c r="U261" s="240"/>
      <c r="V261" s="183">
        <f>AP95</f>
        <v>17</v>
      </c>
      <c r="W261" s="183">
        <f t="shared" ref="W261:AA269" si="56">AQ95</f>
        <v>4</v>
      </c>
      <c r="X261" s="183">
        <f t="shared" si="56"/>
        <v>10</v>
      </c>
      <c r="Y261" s="183">
        <f t="shared" si="56"/>
        <v>1</v>
      </c>
      <c r="Z261" s="183">
        <f t="shared" si="56"/>
        <v>3</v>
      </c>
      <c r="AA261" s="183">
        <f t="shared" si="56"/>
        <v>12</v>
      </c>
      <c r="AB261" s="183">
        <f>SUM(V261:AA261)</f>
        <v>47</v>
      </c>
      <c r="AC261" s="156">
        <f t="shared" ref="AC261:AH269" si="57">V261/$AB261</f>
        <v>0.36170212765957449</v>
      </c>
      <c r="AD261" s="156">
        <f t="shared" si="57"/>
        <v>8.5106382978723402E-2</v>
      </c>
      <c r="AE261" s="156">
        <f t="shared" si="57"/>
        <v>0.21276595744680851</v>
      </c>
      <c r="AF261" s="156">
        <f t="shared" si="57"/>
        <v>2.1276595744680851E-2</v>
      </c>
      <c r="AG261" s="156">
        <f t="shared" si="57"/>
        <v>6.3829787234042548E-2</v>
      </c>
      <c r="AH261" s="156">
        <f t="shared" si="57"/>
        <v>0.25531914893617019</v>
      </c>
      <c r="AI261" s="183">
        <f t="shared" ref="AI261:AI269" si="58">AT163</f>
        <v>2.11</v>
      </c>
      <c r="AJ261" s="183">
        <f t="shared" ref="AJ261:AJ269" si="59">AU163</f>
        <v>1.3</v>
      </c>
      <c r="AK261" s="183">
        <f t="shared" ref="AK261:AK269" si="60">AV163</f>
        <v>2</v>
      </c>
      <c r="AL261" s="183">
        <f t="shared" ref="AL261:AL269" si="61">AW163</f>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362</v>
      </c>
      <c r="B262" s="238" t="s">
        <v>274</v>
      </c>
      <c r="C262" s="239"/>
      <c r="D262" s="239"/>
      <c r="E262" s="239"/>
      <c r="F262" s="239"/>
      <c r="G262" s="239"/>
      <c r="H262" s="239"/>
      <c r="I262" s="239"/>
      <c r="J262" s="239"/>
      <c r="K262" s="239"/>
      <c r="L262" s="239"/>
      <c r="M262" s="239"/>
      <c r="N262" s="239"/>
      <c r="O262" s="239"/>
      <c r="P262" s="239"/>
      <c r="Q262" s="239"/>
      <c r="R262" s="239"/>
      <c r="S262" s="239"/>
      <c r="T262" s="239"/>
      <c r="U262" s="240"/>
      <c r="V262" s="183">
        <f t="shared" ref="V262:V269" si="62">AP96</f>
        <v>16</v>
      </c>
      <c r="W262" s="183">
        <f t="shared" si="56"/>
        <v>6</v>
      </c>
      <c r="X262" s="183">
        <f t="shared" si="56"/>
        <v>7</v>
      </c>
      <c r="Y262" s="183">
        <f t="shared" si="56"/>
        <v>5</v>
      </c>
      <c r="Z262" s="183">
        <f t="shared" si="56"/>
        <v>3</v>
      </c>
      <c r="AA262" s="183">
        <f t="shared" si="56"/>
        <v>10</v>
      </c>
      <c r="AB262" s="183">
        <f t="shared" ref="AB262:AB269" si="63">SUM(V262:AA262)</f>
        <v>47</v>
      </c>
      <c r="AC262" s="156">
        <f t="shared" si="57"/>
        <v>0.34042553191489361</v>
      </c>
      <c r="AD262" s="156">
        <f t="shared" si="57"/>
        <v>0.1276595744680851</v>
      </c>
      <c r="AE262" s="156">
        <f t="shared" si="57"/>
        <v>0.14893617021276595</v>
      </c>
      <c r="AF262" s="156">
        <f t="shared" si="57"/>
        <v>0.10638297872340426</v>
      </c>
      <c r="AG262" s="156">
        <f t="shared" si="57"/>
        <v>6.3829787234042548E-2</v>
      </c>
      <c r="AH262" s="156">
        <f t="shared" si="57"/>
        <v>0.21276595744680851</v>
      </c>
      <c r="AI262" s="183">
        <f t="shared" si="58"/>
        <v>2.27</v>
      </c>
      <c r="AJ262" s="183">
        <f t="shared" si="59"/>
        <v>1.37</v>
      </c>
      <c r="AK262" s="183">
        <f t="shared" si="60"/>
        <v>2</v>
      </c>
      <c r="AL262" s="183">
        <f t="shared" si="61"/>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363</v>
      </c>
      <c r="B263" s="238" t="s">
        <v>275</v>
      </c>
      <c r="C263" s="239"/>
      <c r="D263" s="239"/>
      <c r="E263" s="239"/>
      <c r="F263" s="239"/>
      <c r="G263" s="239"/>
      <c r="H263" s="239"/>
      <c r="I263" s="239"/>
      <c r="J263" s="239"/>
      <c r="K263" s="239"/>
      <c r="L263" s="239"/>
      <c r="M263" s="239"/>
      <c r="N263" s="239"/>
      <c r="O263" s="239"/>
      <c r="P263" s="239"/>
      <c r="Q263" s="239"/>
      <c r="R263" s="239"/>
      <c r="S263" s="239"/>
      <c r="T263" s="239"/>
      <c r="U263" s="240"/>
      <c r="V263" s="183">
        <f t="shared" si="62"/>
        <v>14</v>
      </c>
      <c r="W263" s="183">
        <f t="shared" si="56"/>
        <v>5</v>
      </c>
      <c r="X263" s="183">
        <f t="shared" si="56"/>
        <v>8</v>
      </c>
      <c r="Y263" s="183">
        <f t="shared" si="56"/>
        <v>7</v>
      </c>
      <c r="Z263" s="183">
        <f t="shared" si="56"/>
        <v>4</v>
      </c>
      <c r="AA263" s="183">
        <f t="shared" si="56"/>
        <v>9</v>
      </c>
      <c r="AB263" s="183">
        <f t="shared" si="63"/>
        <v>47</v>
      </c>
      <c r="AC263" s="156">
        <f t="shared" si="57"/>
        <v>0.2978723404255319</v>
      </c>
      <c r="AD263" s="156">
        <f t="shared" si="57"/>
        <v>0.10638297872340426</v>
      </c>
      <c r="AE263" s="156">
        <f t="shared" si="57"/>
        <v>0.1702127659574468</v>
      </c>
      <c r="AF263" s="156">
        <f t="shared" si="57"/>
        <v>0.14893617021276595</v>
      </c>
      <c r="AG263" s="156">
        <f t="shared" si="57"/>
        <v>8.5106382978723402E-2</v>
      </c>
      <c r="AH263" s="156">
        <f t="shared" si="57"/>
        <v>0.19148936170212766</v>
      </c>
      <c r="AI263" s="183">
        <f t="shared" si="58"/>
        <v>2.5299999999999998</v>
      </c>
      <c r="AJ263" s="183">
        <f t="shared" si="59"/>
        <v>1.43</v>
      </c>
      <c r="AK263" s="183">
        <f t="shared" si="60"/>
        <v>3</v>
      </c>
      <c r="AL263" s="183">
        <f t="shared" si="61"/>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364</v>
      </c>
      <c r="B264" s="238" t="s">
        <v>276</v>
      </c>
      <c r="C264" s="239"/>
      <c r="D264" s="239"/>
      <c r="E264" s="239"/>
      <c r="F264" s="239"/>
      <c r="G264" s="239"/>
      <c r="H264" s="239"/>
      <c r="I264" s="239"/>
      <c r="J264" s="239"/>
      <c r="K264" s="239"/>
      <c r="L264" s="239"/>
      <c r="M264" s="239"/>
      <c r="N264" s="239"/>
      <c r="O264" s="239"/>
      <c r="P264" s="239"/>
      <c r="Q264" s="239"/>
      <c r="R264" s="239"/>
      <c r="S264" s="239"/>
      <c r="T264" s="239"/>
      <c r="U264" s="240"/>
      <c r="V264" s="183">
        <f t="shared" si="62"/>
        <v>17</v>
      </c>
      <c r="W264" s="183">
        <f t="shared" si="56"/>
        <v>3</v>
      </c>
      <c r="X264" s="183">
        <f t="shared" si="56"/>
        <v>5</v>
      </c>
      <c r="Y264" s="183">
        <f t="shared" si="56"/>
        <v>2</v>
      </c>
      <c r="Z264" s="183">
        <f t="shared" si="56"/>
        <v>8</v>
      </c>
      <c r="AA264" s="183">
        <f t="shared" si="56"/>
        <v>12</v>
      </c>
      <c r="AB264" s="183">
        <f t="shared" si="63"/>
        <v>47</v>
      </c>
      <c r="AC264" s="156">
        <f t="shared" si="57"/>
        <v>0.36170212765957449</v>
      </c>
      <c r="AD264" s="156">
        <f t="shared" si="57"/>
        <v>6.3829787234042548E-2</v>
      </c>
      <c r="AE264" s="156">
        <f t="shared" si="57"/>
        <v>0.10638297872340426</v>
      </c>
      <c r="AF264" s="156">
        <f t="shared" si="57"/>
        <v>4.2553191489361701E-2</v>
      </c>
      <c r="AG264" s="156">
        <f t="shared" si="57"/>
        <v>0.1702127659574468</v>
      </c>
      <c r="AH264" s="156">
        <f t="shared" si="57"/>
        <v>0.25531914893617019</v>
      </c>
      <c r="AI264" s="183">
        <f t="shared" si="58"/>
        <v>2.46</v>
      </c>
      <c r="AJ264" s="183">
        <f t="shared" si="59"/>
        <v>1.67</v>
      </c>
      <c r="AK264" s="183">
        <f t="shared" si="60"/>
        <v>2</v>
      </c>
      <c r="AL264" s="183">
        <f t="shared" si="61"/>
        <v>1</v>
      </c>
      <c r="AM264" s="19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365</v>
      </c>
      <c r="B265" s="238" t="s">
        <v>277</v>
      </c>
      <c r="C265" s="239"/>
      <c r="D265" s="239"/>
      <c r="E265" s="239"/>
      <c r="F265" s="239"/>
      <c r="G265" s="239"/>
      <c r="H265" s="239"/>
      <c r="I265" s="239"/>
      <c r="J265" s="239"/>
      <c r="K265" s="239"/>
      <c r="L265" s="239"/>
      <c r="M265" s="239"/>
      <c r="N265" s="239"/>
      <c r="O265" s="239"/>
      <c r="P265" s="239"/>
      <c r="Q265" s="239"/>
      <c r="R265" s="239"/>
      <c r="S265" s="239"/>
      <c r="T265" s="239"/>
      <c r="U265" s="240"/>
      <c r="V265" s="183">
        <f t="shared" si="62"/>
        <v>25</v>
      </c>
      <c r="W265" s="183">
        <f t="shared" si="56"/>
        <v>4</v>
      </c>
      <c r="X265" s="183">
        <f t="shared" si="56"/>
        <v>3</v>
      </c>
      <c r="Y265" s="183">
        <f t="shared" si="56"/>
        <v>0</v>
      </c>
      <c r="Z265" s="183">
        <f t="shared" si="56"/>
        <v>2</v>
      </c>
      <c r="AA265" s="183">
        <f t="shared" si="56"/>
        <v>13</v>
      </c>
      <c r="AB265" s="183">
        <f t="shared" si="63"/>
        <v>47</v>
      </c>
      <c r="AC265" s="156">
        <f t="shared" si="57"/>
        <v>0.53191489361702127</v>
      </c>
      <c r="AD265" s="156">
        <f t="shared" si="57"/>
        <v>8.5106382978723402E-2</v>
      </c>
      <c r="AE265" s="156">
        <f t="shared" si="57"/>
        <v>6.3829787234042548E-2</v>
      </c>
      <c r="AF265" s="156">
        <f t="shared" si="57"/>
        <v>0</v>
      </c>
      <c r="AG265" s="156">
        <f t="shared" si="57"/>
        <v>4.2553191489361701E-2</v>
      </c>
      <c r="AH265" s="156">
        <f t="shared" si="57"/>
        <v>0.27659574468085107</v>
      </c>
      <c r="AI265" s="183">
        <f t="shared" si="58"/>
        <v>1.53</v>
      </c>
      <c r="AJ265" s="183">
        <f t="shared" si="59"/>
        <v>1.08</v>
      </c>
      <c r="AK265" s="183">
        <f t="shared" si="60"/>
        <v>1</v>
      </c>
      <c r="AL265" s="183">
        <f t="shared" si="61"/>
        <v>1</v>
      </c>
      <c r="AM265" s="19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366</v>
      </c>
      <c r="B266" s="238" t="s">
        <v>278</v>
      </c>
      <c r="C266" s="239"/>
      <c r="D266" s="239"/>
      <c r="E266" s="239"/>
      <c r="F266" s="239"/>
      <c r="G266" s="239"/>
      <c r="H266" s="239"/>
      <c r="I266" s="239"/>
      <c r="J266" s="239"/>
      <c r="K266" s="239"/>
      <c r="L266" s="239"/>
      <c r="M266" s="239"/>
      <c r="N266" s="239"/>
      <c r="O266" s="239"/>
      <c r="P266" s="239"/>
      <c r="Q266" s="239"/>
      <c r="R266" s="239"/>
      <c r="S266" s="239"/>
      <c r="T266" s="239"/>
      <c r="U266" s="240"/>
      <c r="V266" s="183">
        <f t="shared" si="62"/>
        <v>9</v>
      </c>
      <c r="W266" s="183">
        <f t="shared" si="56"/>
        <v>5</v>
      </c>
      <c r="X266" s="183">
        <f t="shared" si="56"/>
        <v>7</v>
      </c>
      <c r="Y266" s="183">
        <f t="shared" si="56"/>
        <v>6</v>
      </c>
      <c r="Z266" s="183">
        <f t="shared" si="56"/>
        <v>6</v>
      </c>
      <c r="AA266" s="183">
        <f t="shared" si="56"/>
        <v>14</v>
      </c>
      <c r="AB266" s="183">
        <f t="shared" si="63"/>
        <v>47</v>
      </c>
      <c r="AC266" s="156">
        <f t="shared" si="57"/>
        <v>0.19148936170212766</v>
      </c>
      <c r="AD266" s="156">
        <f t="shared" si="57"/>
        <v>0.10638297872340426</v>
      </c>
      <c r="AE266" s="156">
        <f t="shared" si="57"/>
        <v>0.14893617021276595</v>
      </c>
      <c r="AF266" s="156">
        <f t="shared" si="57"/>
        <v>0.1276595744680851</v>
      </c>
      <c r="AG266" s="156">
        <f t="shared" si="57"/>
        <v>0.1276595744680851</v>
      </c>
      <c r="AH266" s="156">
        <f t="shared" si="57"/>
        <v>0.2978723404255319</v>
      </c>
      <c r="AI266" s="183">
        <f t="shared" si="58"/>
        <v>2.85</v>
      </c>
      <c r="AJ266" s="183">
        <f t="shared" si="59"/>
        <v>1.48</v>
      </c>
      <c r="AK266" s="183">
        <f t="shared" si="60"/>
        <v>3</v>
      </c>
      <c r="AL266" s="183">
        <f t="shared" si="61"/>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367</v>
      </c>
      <c r="B267" s="238" t="s">
        <v>279</v>
      </c>
      <c r="C267" s="239"/>
      <c r="D267" s="239"/>
      <c r="E267" s="239"/>
      <c r="F267" s="239"/>
      <c r="G267" s="239"/>
      <c r="H267" s="239"/>
      <c r="I267" s="239"/>
      <c r="J267" s="239"/>
      <c r="K267" s="239"/>
      <c r="L267" s="239"/>
      <c r="M267" s="239"/>
      <c r="N267" s="239"/>
      <c r="O267" s="239"/>
      <c r="P267" s="239"/>
      <c r="Q267" s="239"/>
      <c r="R267" s="239"/>
      <c r="S267" s="239"/>
      <c r="T267" s="239"/>
      <c r="U267" s="240"/>
      <c r="V267" s="183">
        <f t="shared" si="62"/>
        <v>9</v>
      </c>
      <c r="W267" s="183">
        <f t="shared" si="56"/>
        <v>5</v>
      </c>
      <c r="X267" s="183">
        <f t="shared" si="56"/>
        <v>12</v>
      </c>
      <c r="Y267" s="183">
        <f t="shared" si="56"/>
        <v>7</v>
      </c>
      <c r="Z267" s="183">
        <f t="shared" si="56"/>
        <v>4</v>
      </c>
      <c r="AA267" s="183">
        <f t="shared" si="56"/>
        <v>10</v>
      </c>
      <c r="AB267" s="183">
        <f t="shared" si="63"/>
        <v>47</v>
      </c>
      <c r="AC267" s="156">
        <f t="shared" si="57"/>
        <v>0.19148936170212766</v>
      </c>
      <c r="AD267" s="156">
        <f t="shared" si="57"/>
        <v>0.10638297872340426</v>
      </c>
      <c r="AE267" s="156">
        <f t="shared" si="57"/>
        <v>0.25531914893617019</v>
      </c>
      <c r="AF267" s="156">
        <f t="shared" si="57"/>
        <v>0.14893617021276595</v>
      </c>
      <c r="AG267" s="156">
        <f t="shared" si="57"/>
        <v>8.5106382978723402E-2</v>
      </c>
      <c r="AH267" s="156">
        <f t="shared" si="57"/>
        <v>0.21276595744680851</v>
      </c>
      <c r="AI267" s="183">
        <f t="shared" si="58"/>
        <v>2.78</v>
      </c>
      <c r="AJ267" s="183">
        <f t="shared" si="59"/>
        <v>1.32</v>
      </c>
      <c r="AK267" s="183">
        <f t="shared" si="60"/>
        <v>3</v>
      </c>
      <c r="AL267" s="183">
        <f t="shared" si="61"/>
        <v>3</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368</v>
      </c>
      <c r="B268" s="238" t="s">
        <v>280</v>
      </c>
      <c r="C268" s="239"/>
      <c r="D268" s="239"/>
      <c r="E268" s="239"/>
      <c r="F268" s="239"/>
      <c r="G268" s="239"/>
      <c r="H268" s="239"/>
      <c r="I268" s="239"/>
      <c r="J268" s="239"/>
      <c r="K268" s="239"/>
      <c r="L268" s="239"/>
      <c r="M268" s="239"/>
      <c r="N268" s="239"/>
      <c r="O268" s="239"/>
      <c r="P268" s="239"/>
      <c r="Q268" s="239"/>
      <c r="R268" s="239"/>
      <c r="S268" s="239"/>
      <c r="T268" s="239"/>
      <c r="U268" s="240"/>
      <c r="V268" s="183">
        <f t="shared" si="62"/>
        <v>6</v>
      </c>
      <c r="W268" s="183">
        <f t="shared" si="56"/>
        <v>6</v>
      </c>
      <c r="X268" s="183">
        <f t="shared" si="56"/>
        <v>6</v>
      </c>
      <c r="Y268" s="183">
        <f t="shared" si="56"/>
        <v>9</v>
      </c>
      <c r="Z268" s="183">
        <f t="shared" si="56"/>
        <v>11</v>
      </c>
      <c r="AA268" s="183">
        <f t="shared" si="56"/>
        <v>9</v>
      </c>
      <c r="AB268" s="183">
        <f t="shared" si="63"/>
        <v>47</v>
      </c>
      <c r="AC268" s="156">
        <f t="shared" si="57"/>
        <v>0.1276595744680851</v>
      </c>
      <c r="AD268" s="156">
        <f t="shared" si="57"/>
        <v>0.1276595744680851</v>
      </c>
      <c r="AE268" s="156">
        <f t="shared" si="57"/>
        <v>0.1276595744680851</v>
      </c>
      <c r="AF268" s="156">
        <f t="shared" si="57"/>
        <v>0.19148936170212766</v>
      </c>
      <c r="AG268" s="156">
        <f t="shared" si="57"/>
        <v>0.23404255319148937</v>
      </c>
      <c r="AH268" s="156">
        <f t="shared" si="57"/>
        <v>0.19148936170212766</v>
      </c>
      <c r="AI268" s="183">
        <f t="shared" si="58"/>
        <v>3.34</v>
      </c>
      <c r="AJ268" s="183">
        <f t="shared" si="59"/>
        <v>1.46</v>
      </c>
      <c r="AK268" s="183">
        <f t="shared" si="60"/>
        <v>4</v>
      </c>
      <c r="AL268" s="183">
        <f t="shared" si="61"/>
        <v>5</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369</v>
      </c>
      <c r="B269" s="238" t="s">
        <v>281</v>
      </c>
      <c r="C269" s="239"/>
      <c r="D269" s="239"/>
      <c r="E269" s="239"/>
      <c r="F269" s="239"/>
      <c r="G269" s="239"/>
      <c r="H269" s="239"/>
      <c r="I269" s="239"/>
      <c r="J269" s="239"/>
      <c r="K269" s="239"/>
      <c r="L269" s="239"/>
      <c r="M269" s="239"/>
      <c r="N269" s="239"/>
      <c r="O269" s="239"/>
      <c r="P269" s="239"/>
      <c r="Q269" s="239"/>
      <c r="R269" s="239"/>
      <c r="S269" s="239"/>
      <c r="T269" s="239"/>
      <c r="U269" s="240"/>
      <c r="V269" s="183">
        <f t="shared" si="62"/>
        <v>18</v>
      </c>
      <c r="W269" s="183">
        <f t="shared" si="56"/>
        <v>7</v>
      </c>
      <c r="X269" s="183">
        <f t="shared" si="56"/>
        <v>2</v>
      </c>
      <c r="Y269" s="183">
        <f t="shared" si="56"/>
        <v>1</v>
      </c>
      <c r="Z269" s="183">
        <f t="shared" si="56"/>
        <v>4</v>
      </c>
      <c r="AA269" s="183">
        <f t="shared" si="56"/>
        <v>15</v>
      </c>
      <c r="AB269" s="183">
        <f t="shared" si="63"/>
        <v>47</v>
      </c>
      <c r="AC269" s="156">
        <f t="shared" si="57"/>
        <v>0.38297872340425532</v>
      </c>
      <c r="AD269" s="156">
        <f t="shared" si="57"/>
        <v>0.14893617021276595</v>
      </c>
      <c r="AE269" s="156">
        <f t="shared" si="57"/>
        <v>4.2553191489361701E-2</v>
      </c>
      <c r="AF269" s="156">
        <f t="shared" si="57"/>
        <v>2.1276595744680851E-2</v>
      </c>
      <c r="AG269" s="156">
        <f t="shared" si="57"/>
        <v>8.5106382978723402E-2</v>
      </c>
      <c r="AH269" s="156">
        <f t="shared" si="57"/>
        <v>0.31914893617021278</v>
      </c>
      <c r="AI269" s="183">
        <f t="shared" si="58"/>
        <v>1.94</v>
      </c>
      <c r="AJ269" s="183">
        <f t="shared" si="59"/>
        <v>1.39</v>
      </c>
      <c r="AK269" s="183">
        <f t="shared" si="60"/>
        <v>1</v>
      </c>
      <c r="AL269" s="183">
        <f t="shared" si="61"/>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41" t="s">
        <v>3</v>
      </c>
      <c r="W274" s="242"/>
      <c r="X274" s="242"/>
      <c r="Y274" s="242"/>
      <c r="Z274" s="242"/>
      <c r="AA274" s="242"/>
      <c r="AB274" s="144"/>
      <c r="AC274" s="241" t="s">
        <v>4</v>
      </c>
      <c r="AD274" s="242"/>
      <c r="AE274" s="242"/>
      <c r="AF274" s="242"/>
      <c r="AG274" s="242"/>
      <c r="AH274" s="245"/>
      <c r="AI274" s="246" t="s">
        <v>5</v>
      </c>
      <c r="AJ274" s="247"/>
      <c r="AK274" s="247"/>
      <c r="AL274" s="247"/>
      <c r="AM274" s="7"/>
      <c r="AN274" s="7"/>
      <c r="AO274" s="7"/>
      <c r="AP274" s="7"/>
      <c r="AQ274" s="7"/>
      <c r="AR274" s="7"/>
      <c r="AS274" s="7"/>
      <c r="AT274" s="7"/>
      <c r="AU274" s="7"/>
      <c r="AV274" s="7"/>
      <c r="AW274" s="7"/>
      <c r="AX274" s="7"/>
      <c r="AY274" s="7"/>
      <c r="AZ274" s="7"/>
      <c r="BA274" s="7"/>
      <c r="BB274" s="7"/>
      <c r="BC274" s="7"/>
      <c r="BD274" s="7"/>
    </row>
    <row r="275" spans="1:56" ht="37.5" customHeight="1" thickBot="1">
      <c r="A275" s="250" t="s">
        <v>370</v>
      </c>
      <c r="B275" s="250"/>
      <c r="C275" s="250"/>
      <c r="D275" s="250"/>
      <c r="E275" s="250"/>
      <c r="F275" s="250"/>
      <c r="G275" s="250"/>
      <c r="H275" s="250"/>
      <c r="I275" s="250"/>
      <c r="J275" s="250"/>
      <c r="K275" s="250"/>
      <c r="L275" s="250"/>
      <c r="M275" s="250"/>
      <c r="N275" s="250"/>
      <c r="O275" s="250"/>
      <c r="P275" s="250"/>
      <c r="Q275" s="250"/>
      <c r="R275" s="250"/>
      <c r="S275" s="250"/>
      <c r="T275" s="250"/>
      <c r="U275" s="250"/>
      <c r="V275" s="243"/>
      <c r="W275" s="244"/>
      <c r="X275" s="244"/>
      <c r="Y275" s="244"/>
      <c r="Z275" s="244"/>
      <c r="AA275" s="244"/>
      <c r="AB275" s="144"/>
      <c r="AC275" s="241"/>
      <c r="AD275" s="242"/>
      <c r="AE275" s="242"/>
      <c r="AF275" s="242"/>
      <c r="AG275" s="242"/>
      <c r="AH275" s="245"/>
      <c r="AI275" s="248"/>
      <c r="AJ275" s="249"/>
      <c r="AK275" s="249"/>
      <c r="AL275" s="249"/>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36" t="s">
        <v>371</v>
      </c>
      <c r="B276" s="236"/>
      <c r="C276" s="236"/>
      <c r="D276" s="236"/>
      <c r="E276" s="236"/>
      <c r="F276" s="236"/>
      <c r="G276" s="236"/>
      <c r="H276" s="236"/>
      <c r="I276" s="236"/>
      <c r="J276" s="236"/>
      <c r="K276" s="236"/>
      <c r="L276" s="236"/>
      <c r="M276" s="236"/>
      <c r="N276" s="236"/>
      <c r="O276" s="236"/>
      <c r="P276" s="236"/>
      <c r="Q276" s="236"/>
      <c r="R276" s="236"/>
      <c r="S276" s="236"/>
      <c r="T276" s="236"/>
      <c r="U276" s="237"/>
      <c r="V276" s="157">
        <v>1</v>
      </c>
      <c r="W276" s="158">
        <v>2</v>
      </c>
      <c r="X276" s="158">
        <v>3</v>
      </c>
      <c r="Y276" s="158">
        <v>4</v>
      </c>
      <c r="Z276" s="158">
        <v>5</v>
      </c>
      <c r="AA276" s="179" t="s">
        <v>7</v>
      </c>
      <c r="AB276" s="130" t="s">
        <v>6</v>
      </c>
      <c r="AC276" s="157">
        <v>1</v>
      </c>
      <c r="AD276" s="158">
        <v>2</v>
      </c>
      <c r="AE276" s="158">
        <v>3</v>
      </c>
      <c r="AF276" s="158">
        <v>4</v>
      </c>
      <c r="AG276" s="158">
        <v>5</v>
      </c>
      <c r="AH276" s="179" t="s">
        <v>7</v>
      </c>
      <c r="AI276" s="131" t="s">
        <v>8</v>
      </c>
      <c r="AJ276" s="132" t="s">
        <v>9</v>
      </c>
      <c r="AK276" s="132" t="s">
        <v>10</v>
      </c>
      <c r="AL276" s="132" t="s">
        <v>11</v>
      </c>
    </row>
    <row r="277" spans="1:56" s="8" customFormat="1" ht="20.100000000000001" customHeight="1">
      <c r="A277" s="152" t="s">
        <v>372</v>
      </c>
      <c r="B277" s="238" t="s">
        <v>282</v>
      </c>
      <c r="C277" s="239"/>
      <c r="D277" s="239"/>
      <c r="E277" s="239"/>
      <c r="F277" s="239"/>
      <c r="G277" s="239"/>
      <c r="H277" s="239"/>
      <c r="I277" s="239"/>
      <c r="J277" s="239"/>
      <c r="K277" s="239"/>
      <c r="L277" s="239"/>
      <c r="M277" s="239"/>
      <c r="N277" s="239"/>
      <c r="O277" s="239"/>
      <c r="P277" s="239"/>
      <c r="Q277" s="239"/>
      <c r="R277" s="239"/>
      <c r="S277" s="239"/>
      <c r="T277" s="239"/>
      <c r="U277" s="240"/>
      <c r="V277" s="183">
        <f>AP104</f>
        <v>0</v>
      </c>
      <c r="W277" s="183">
        <f t="shared" ref="W277:AA277" si="64">AQ104</f>
        <v>0</v>
      </c>
      <c r="X277" s="183">
        <f t="shared" si="64"/>
        <v>16</v>
      </c>
      <c r="Y277" s="183">
        <f t="shared" si="64"/>
        <v>20</v>
      </c>
      <c r="Z277" s="183">
        <f t="shared" si="64"/>
        <v>10</v>
      </c>
      <c r="AA277" s="183">
        <f t="shared" si="64"/>
        <v>1</v>
      </c>
      <c r="AB277" s="183">
        <f>SUM(V277:AA277)</f>
        <v>47</v>
      </c>
      <c r="AC277" s="156">
        <f t="shared" ref="AC277:AH277" si="65">V277/$AB277</f>
        <v>0</v>
      </c>
      <c r="AD277" s="156">
        <f t="shared" si="65"/>
        <v>0</v>
      </c>
      <c r="AE277" s="156">
        <f t="shared" si="65"/>
        <v>0.34042553191489361</v>
      </c>
      <c r="AF277" s="156">
        <f t="shared" si="65"/>
        <v>0.42553191489361702</v>
      </c>
      <c r="AG277" s="156">
        <f t="shared" si="65"/>
        <v>0.21276595744680851</v>
      </c>
      <c r="AH277" s="156">
        <f t="shared" si="65"/>
        <v>2.1276595744680851E-2</v>
      </c>
      <c r="AI277" s="183">
        <f>AT172</f>
        <v>3.87</v>
      </c>
      <c r="AJ277" s="183">
        <f>AU172</f>
        <v>0.75</v>
      </c>
      <c r="AK277" s="183">
        <f>AV172</f>
        <v>4</v>
      </c>
      <c r="AL277" s="183">
        <f>AW172</f>
        <v>4</v>
      </c>
      <c r="AM277" s="7"/>
      <c r="AN277" s="7"/>
      <c r="AO277" s="7"/>
      <c r="AP277" s="7"/>
      <c r="AQ277" s="7"/>
      <c r="AR277" s="7"/>
      <c r="AS277" s="7"/>
      <c r="AT277" s="7"/>
      <c r="AU277" s="7"/>
      <c r="AV277" s="7"/>
      <c r="AW277" s="7"/>
      <c r="AX277" s="7"/>
      <c r="AY277" s="7"/>
      <c r="AZ277" s="7"/>
      <c r="BA277" s="7"/>
      <c r="BB277" s="7"/>
      <c r="BC277" s="7"/>
      <c r="BD277" s="7"/>
    </row>
    <row r="278" spans="1:56">
      <c r="A278" s="268"/>
      <c r="B278" s="268"/>
      <c r="C278" s="268"/>
      <c r="D278" s="268"/>
      <c r="E278" s="268"/>
    </row>
  </sheetData>
  <sheetProtection sheet="1" objects="1" scenarios="1"/>
  <mergeCells count="206">
    <mergeCell ref="A193:E193"/>
    <mergeCell ref="A203:E203"/>
    <mergeCell ref="A217:E217"/>
    <mergeCell ref="A228:E228"/>
    <mergeCell ref="Z239:AD239"/>
    <mergeCell ref="Z248:AD248"/>
    <mergeCell ref="A278:E278"/>
    <mergeCell ref="A84:E84"/>
    <mergeCell ref="V46:AA47"/>
    <mergeCell ref="AC46:AH47"/>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I46:AL47"/>
    <mergeCell ref="A47:U47"/>
    <mergeCell ref="A48:U48"/>
    <mergeCell ref="B49:U49"/>
    <mergeCell ref="A1:AE1"/>
    <mergeCell ref="A6:AL6"/>
    <mergeCell ref="A7:AL7"/>
    <mergeCell ref="A8:AL8"/>
    <mergeCell ref="A11:G11"/>
    <mergeCell ref="A18:U18"/>
    <mergeCell ref="AC70:AH71"/>
    <mergeCell ref="AI70:AL71"/>
    <mergeCell ref="B71:C71"/>
    <mergeCell ref="A72:T72"/>
    <mergeCell ref="B73:T73"/>
    <mergeCell ref="G63:K63"/>
    <mergeCell ref="L63:M63"/>
    <mergeCell ref="G64:K64"/>
    <mergeCell ref="L64:M64"/>
    <mergeCell ref="G65:K65"/>
    <mergeCell ref="L65:M65"/>
    <mergeCell ref="G66:K66"/>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77:E7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112:E11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22:E122"/>
    <mergeCell ref="C132:G132"/>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69:E169"/>
    <mergeCell ref="A175:U175"/>
    <mergeCell ref="B176:U176"/>
    <mergeCell ref="V179:AA180"/>
    <mergeCell ref="AC179:AH180"/>
    <mergeCell ref="AI179:AL180"/>
    <mergeCell ref="A180:U180"/>
    <mergeCell ref="AC188:AH189"/>
    <mergeCell ref="AI188:AL189"/>
    <mergeCell ref="A189:U189"/>
    <mergeCell ref="A177:E177"/>
    <mergeCell ref="A186:E186"/>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74"/>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row>
    <row r="2" spans="1:39">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row>
    <row r="3" spans="1:39">
      <c r="A3" s="174"/>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row>
    <row r="4" spans="1:39">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row>
    <row r="5" spans="1:39">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row>
    <row r="6" spans="1:39" ht="15.75">
      <c r="A6" s="281" t="s">
        <v>0</v>
      </c>
      <c r="B6" s="281"/>
      <c r="C6" s="281"/>
      <c r="D6" s="281"/>
      <c r="E6" s="281"/>
      <c r="F6" s="281"/>
      <c r="G6" s="281"/>
      <c r="H6" s="28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282" t="s">
        <v>1</v>
      </c>
      <c r="B7" s="282"/>
      <c r="C7" s="282"/>
      <c r="D7" s="282"/>
      <c r="E7" s="282"/>
      <c r="F7" s="282"/>
      <c r="G7" s="282"/>
      <c r="H7" s="282"/>
      <c r="I7" s="96"/>
      <c r="J7" s="96"/>
      <c r="K7" s="96"/>
      <c r="L7" s="96"/>
      <c r="M7" s="96"/>
      <c r="N7" s="96"/>
      <c r="O7" s="96"/>
      <c r="P7" s="96"/>
      <c r="Q7" s="96"/>
      <c r="R7" s="96"/>
      <c r="S7" s="96"/>
      <c r="T7" s="96"/>
      <c r="U7" s="96"/>
      <c r="V7" s="2"/>
      <c r="W7" s="2"/>
      <c r="X7" s="2"/>
      <c r="Y7" s="2"/>
      <c r="Z7" s="2"/>
      <c r="AA7" s="2"/>
      <c r="AB7" s="2"/>
      <c r="AC7" s="2"/>
      <c r="AD7" s="2"/>
      <c r="AE7" s="2"/>
      <c r="AF7" s="2"/>
      <c r="AG7" s="2"/>
      <c r="AH7" s="2"/>
      <c r="AI7" s="2"/>
      <c r="AJ7" s="2"/>
      <c r="AK7" s="2"/>
      <c r="AL7" s="2"/>
      <c r="AM7" s="2"/>
    </row>
    <row r="8" spans="1:39" ht="15.75" customHeight="1">
      <c r="A8" s="283" t="s">
        <v>2</v>
      </c>
      <c r="B8" s="283"/>
      <c r="C8" s="283"/>
      <c r="D8" s="283"/>
      <c r="E8" s="283"/>
      <c r="F8" s="283"/>
      <c r="G8" s="283"/>
      <c r="H8" s="28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5" customFormat="1">
      <c r="A10" s="284" t="s">
        <v>170</v>
      </c>
      <c r="B10" s="285"/>
      <c r="C10" s="285"/>
      <c r="D10" s="285"/>
      <c r="E10" s="285"/>
      <c r="F10" s="285"/>
      <c r="G10" s="285"/>
      <c r="H10" s="286"/>
    </row>
    <row r="11" spans="1:39" s="5" customFormat="1" ht="15.75" thickBot="1">
      <c r="A11" s="287"/>
      <c r="B11" s="288"/>
      <c r="C11" s="288"/>
      <c r="D11" s="288"/>
      <c r="E11" s="288"/>
      <c r="F11" s="288"/>
      <c r="G11" s="288"/>
      <c r="H11" s="289"/>
    </row>
    <row r="12" spans="1:39" s="5" customFormat="1"/>
    <row r="13" spans="1:39" s="5" customFormat="1">
      <c r="A13" s="97"/>
      <c r="B13" s="97"/>
    </row>
    <row r="14" spans="1:39" s="5" customFormat="1">
      <c r="A14" s="98"/>
    </row>
    <row r="15" spans="1:39" s="99" customFormat="1" ht="18.75">
      <c r="A15" s="280" t="s">
        <v>190</v>
      </c>
      <c r="B15" s="280"/>
      <c r="C15" s="280"/>
      <c r="D15" s="280"/>
      <c r="E15" s="280"/>
      <c r="F15" s="280"/>
      <c r="G15" s="280"/>
      <c r="H15" s="280"/>
    </row>
    <row r="16" spans="1:39" s="99" customFormat="1" ht="15.75">
      <c r="A16" s="100"/>
    </row>
    <row r="17" spans="1:8" s="99" customFormat="1" ht="15.75">
      <c r="A17" s="280" t="s">
        <v>191</v>
      </c>
      <c r="B17" s="280"/>
      <c r="C17" s="280"/>
      <c r="D17" s="280"/>
      <c r="E17" s="280"/>
      <c r="F17" s="280"/>
      <c r="G17" s="280"/>
      <c r="H17" s="280"/>
    </row>
    <row r="18" spans="1:8" s="99" customFormat="1" ht="15.75">
      <c r="B18" s="100" t="s">
        <v>33</v>
      </c>
    </row>
    <row r="19" spans="1:8" s="99" customFormat="1" ht="15.75">
      <c r="B19" s="100"/>
    </row>
    <row r="20" spans="1:8" s="99" customFormat="1" ht="15.75">
      <c r="B20" s="100"/>
    </row>
    <row r="21" spans="1:8" s="99" customFormat="1" ht="15.75">
      <c r="B21" s="100"/>
    </row>
    <row r="22" spans="1:8" s="99" customFormat="1" ht="15.75">
      <c r="A22" s="280" t="s">
        <v>192</v>
      </c>
      <c r="B22" s="280"/>
      <c r="C22" s="280"/>
      <c r="D22" s="280"/>
      <c r="E22" s="280"/>
      <c r="F22" s="280"/>
      <c r="G22" s="280"/>
      <c r="H22" s="280"/>
    </row>
    <row r="23" spans="1:8" s="99" customFormat="1" ht="15.75">
      <c r="A23" s="100"/>
    </row>
    <row r="24" spans="1:8" s="99" customFormat="1" ht="15.75">
      <c r="A24" s="299" t="s">
        <v>193</v>
      </c>
      <c r="B24" s="299"/>
      <c r="C24" s="299"/>
      <c r="D24" s="299"/>
      <c r="E24" s="299"/>
      <c r="F24" s="299"/>
      <c r="G24" s="299"/>
      <c r="H24" s="299"/>
    </row>
    <row r="25" spans="1:8" s="99" customFormat="1" ht="15.75">
      <c r="A25" s="101" t="s">
        <v>171</v>
      </c>
    </row>
    <row r="26" spans="1:8" s="99" customFormat="1" ht="15.75">
      <c r="A26" s="102" t="s">
        <v>172</v>
      </c>
    </row>
    <row r="27" spans="1:8" s="99" customFormat="1" ht="15.75">
      <c r="A27" s="300" t="s">
        <v>173</v>
      </c>
      <c r="B27" s="300"/>
      <c r="C27" s="300"/>
      <c r="D27" s="300"/>
      <c r="E27" s="300"/>
      <c r="F27" s="300"/>
      <c r="G27" s="300"/>
      <c r="H27" s="300"/>
    </row>
    <row r="28" spans="1:8" s="99" customFormat="1" ht="15.75">
      <c r="A28" s="300"/>
      <c r="B28" s="300"/>
      <c r="C28" s="300"/>
      <c r="D28" s="300"/>
      <c r="E28" s="300"/>
      <c r="F28" s="300"/>
      <c r="G28" s="300"/>
      <c r="H28" s="300"/>
    </row>
    <row r="29" spans="1:8" s="99" customFormat="1" ht="15.75">
      <c r="A29" s="177"/>
      <c r="B29" s="177"/>
      <c r="C29" s="177"/>
      <c r="D29" s="177"/>
      <c r="E29" s="177"/>
      <c r="F29" s="177"/>
      <c r="G29" s="177"/>
      <c r="H29" s="177"/>
    </row>
    <row r="30" spans="1:8" s="99" customFormat="1" ht="33.75" customHeight="1">
      <c r="A30" s="300" t="s">
        <v>194</v>
      </c>
      <c r="B30" s="300"/>
      <c r="C30" s="300"/>
      <c r="D30" s="300"/>
      <c r="E30" s="300"/>
      <c r="F30" s="300"/>
      <c r="G30" s="300"/>
      <c r="H30" s="301"/>
    </row>
    <row r="31" spans="1:8" s="5" customFormat="1" ht="15.75" thickBot="1">
      <c r="A31" s="103"/>
      <c r="B31" s="103"/>
      <c r="C31" s="103"/>
      <c r="D31" s="103"/>
      <c r="E31" s="103"/>
      <c r="F31" s="103"/>
      <c r="G31" s="103"/>
      <c r="H31" s="103"/>
    </row>
    <row r="32" spans="1:8" s="5" customFormat="1" ht="21" thickBot="1">
      <c r="A32" s="104" t="s">
        <v>174</v>
      </c>
      <c r="B32" s="105"/>
      <c r="C32" s="105"/>
      <c r="D32" s="105"/>
      <c r="E32" s="105"/>
      <c r="F32" s="105"/>
      <c r="G32" s="105"/>
      <c r="H32" s="106"/>
    </row>
    <row r="33" spans="1:8" s="5" customFormat="1">
      <c r="A33" s="107"/>
    </row>
    <row r="34" spans="1:8" s="5" customFormat="1">
      <c r="A34" s="302" t="s">
        <v>195</v>
      </c>
      <c r="B34" s="302"/>
      <c r="C34" s="302"/>
      <c r="D34" s="302"/>
      <c r="E34" s="302"/>
      <c r="F34" s="302"/>
      <c r="G34" s="302"/>
      <c r="H34" s="302"/>
    </row>
    <row r="35" spans="1:8" s="5" customFormat="1">
      <c r="A35" s="107"/>
    </row>
    <row r="36" spans="1:8" s="5" customFormat="1">
      <c r="A36" s="107"/>
    </row>
    <row r="37" spans="1:8" s="5" customFormat="1" ht="15.75" thickBot="1">
      <c r="A37" s="108" t="s">
        <v>196</v>
      </c>
    </row>
    <row r="38" spans="1:8" s="5" customFormat="1" ht="18.75" thickTop="1" thickBot="1">
      <c r="A38" s="109" t="s">
        <v>197</v>
      </c>
      <c r="B38" s="110" t="s">
        <v>198</v>
      </c>
      <c r="C38" s="111" t="s">
        <v>199</v>
      </c>
    </row>
    <row r="39" spans="1:8" s="5" customFormat="1" ht="15.75" thickBot="1">
      <c r="A39" s="112">
        <v>54</v>
      </c>
      <c r="B39" s="113">
        <v>2</v>
      </c>
      <c r="C39" s="114">
        <v>108</v>
      </c>
    </row>
    <row r="40" spans="1:8" s="5" customFormat="1" ht="15.75" thickBot="1">
      <c r="A40" s="112">
        <v>59</v>
      </c>
      <c r="B40" s="113">
        <v>3</v>
      </c>
      <c r="C40" s="114">
        <v>177</v>
      </c>
    </row>
    <row r="41" spans="1:8" s="5" customFormat="1" ht="15.75" thickBot="1">
      <c r="A41" s="112">
        <v>63</v>
      </c>
      <c r="B41" s="113">
        <v>4</v>
      </c>
      <c r="C41" s="114">
        <v>252</v>
      </c>
    </row>
    <row r="42" spans="1:8" s="5" customFormat="1" ht="15.75" thickBot="1">
      <c r="A42" s="112">
        <v>64</v>
      </c>
      <c r="B42" s="113">
        <v>1</v>
      </c>
      <c r="C42" s="114">
        <v>64</v>
      </c>
    </row>
    <row r="43" spans="1:8" s="5" customFormat="1" ht="15.75" thickBot="1">
      <c r="A43" s="115"/>
      <c r="B43" s="116">
        <v>10</v>
      </c>
      <c r="C43" s="117">
        <v>601</v>
      </c>
    </row>
    <row r="44" spans="1:8" s="5" customFormat="1" ht="15.75" thickTop="1">
      <c r="A44" s="107"/>
    </row>
    <row r="45" spans="1:8" s="5" customFormat="1">
      <c r="A45" s="118"/>
    </row>
    <row r="46" spans="1:8" s="5" customFormat="1">
      <c r="A46" s="118"/>
    </row>
    <row r="47" spans="1:8" s="5" customFormat="1">
      <c r="A47" s="118"/>
    </row>
    <row r="48" spans="1:8" s="5" customFormat="1">
      <c r="A48" s="118"/>
    </row>
    <row r="49" spans="1:8" s="5" customFormat="1">
      <c r="A49" s="118"/>
    </row>
    <row r="50" spans="1:8" s="5" customFormat="1">
      <c r="A50" s="118"/>
    </row>
    <row r="51" spans="1:8" s="5" customFormat="1" ht="17.25">
      <c r="A51" s="303" t="s">
        <v>200</v>
      </c>
      <c r="B51" s="303"/>
      <c r="C51" s="303"/>
      <c r="D51" s="303"/>
      <c r="E51" s="303"/>
      <c r="F51" s="303"/>
      <c r="G51" s="303"/>
      <c r="H51" s="303"/>
    </row>
    <row r="52" spans="1:8" s="5" customFormat="1">
      <c r="A52" s="178"/>
      <c r="B52" s="178"/>
      <c r="C52" s="178"/>
      <c r="D52" s="178"/>
      <c r="E52" s="178"/>
      <c r="F52" s="178"/>
      <c r="G52" s="178"/>
      <c r="H52" s="178"/>
    </row>
    <row r="53" spans="1:8" s="5" customFormat="1" ht="15.75" thickBot="1">
      <c r="A53" s="178"/>
      <c r="B53" s="178"/>
      <c r="C53" s="178"/>
      <c r="D53" s="178"/>
      <c r="E53" s="178"/>
      <c r="F53" s="178"/>
      <c r="G53" s="178"/>
      <c r="H53" s="178"/>
    </row>
    <row r="54" spans="1:8" s="5" customFormat="1">
      <c r="A54" s="304" t="s">
        <v>201</v>
      </c>
      <c r="B54" s="305"/>
      <c r="C54" s="305"/>
      <c r="D54" s="305"/>
      <c r="E54" s="305"/>
      <c r="F54" s="305"/>
      <c r="G54" s="305"/>
      <c r="H54" s="306"/>
    </row>
    <row r="55" spans="1:8" s="5" customFormat="1">
      <c r="A55" s="307"/>
      <c r="B55" s="308"/>
      <c r="C55" s="308"/>
      <c r="D55" s="308"/>
      <c r="E55" s="308"/>
      <c r="F55" s="308"/>
      <c r="G55" s="308"/>
      <c r="H55" s="309"/>
    </row>
    <row r="56" spans="1:8" s="5" customFormat="1">
      <c r="A56" s="307"/>
      <c r="B56" s="308"/>
      <c r="C56" s="308"/>
      <c r="D56" s="308"/>
      <c r="E56" s="308"/>
      <c r="F56" s="308"/>
      <c r="G56" s="308"/>
      <c r="H56" s="309"/>
    </row>
    <row r="57" spans="1:8" s="5" customFormat="1">
      <c r="A57" s="307"/>
      <c r="B57" s="308"/>
      <c r="C57" s="308"/>
      <c r="D57" s="308"/>
      <c r="E57" s="308"/>
      <c r="F57" s="308"/>
      <c r="G57" s="308"/>
      <c r="H57" s="309"/>
    </row>
    <row r="58" spans="1:8" s="5" customFormat="1">
      <c r="A58" s="307"/>
      <c r="B58" s="308"/>
      <c r="C58" s="308"/>
      <c r="D58" s="308"/>
      <c r="E58" s="308"/>
      <c r="F58" s="308"/>
      <c r="G58" s="308"/>
      <c r="H58" s="309"/>
    </row>
    <row r="59" spans="1:8" s="5" customFormat="1">
      <c r="A59" s="307"/>
      <c r="B59" s="308"/>
      <c r="C59" s="308"/>
      <c r="D59" s="308"/>
      <c r="E59" s="308"/>
      <c r="F59" s="308"/>
      <c r="G59" s="308"/>
      <c r="H59" s="309"/>
    </row>
    <row r="60" spans="1:8" s="5" customFormat="1">
      <c r="A60" s="307"/>
      <c r="B60" s="308"/>
      <c r="C60" s="308"/>
      <c r="D60" s="308"/>
      <c r="E60" s="308"/>
      <c r="F60" s="308"/>
      <c r="G60" s="308"/>
      <c r="H60" s="309"/>
    </row>
    <row r="61" spans="1:8" s="5" customFormat="1" ht="15.75" thickBot="1">
      <c r="A61" s="310"/>
      <c r="B61" s="311"/>
      <c r="C61" s="311"/>
      <c r="D61" s="311"/>
      <c r="E61" s="311"/>
      <c r="F61" s="311"/>
      <c r="G61" s="311"/>
      <c r="H61" s="312"/>
    </row>
    <row r="62" spans="1:8" s="5" customFormat="1" ht="15.75" thickBot="1">
      <c r="A62" s="178"/>
      <c r="B62" s="178"/>
      <c r="C62" s="178"/>
      <c r="D62" s="178"/>
      <c r="E62" s="178"/>
      <c r="F62" s="178"/>
      <c r="G62" s="178"/>
      <c r="H62" s="178"/>
    </row>
    <row r="63" spans="1:8" s="5" customFormat="1" ht="21" thickBot="1">
      <c r="A63" s="104" t="s">
        <v>175</v>
      </c>
      <c r="B63" s="105"/>
      <c r="C63" s="105"/>
      <c r="D63" s="105"/>
      <c r="E63" s="105"/>
      <c r="F63" s="105"/>
      <c r="G63" s="105"/>
      <c r="H63" s="106"/>
    </row>
    <row r="64" spans="1:8" s="5" customFormat="1">
      <c r="A64" s="175"/>
      <c r="B64" s="175"/>
      <c r="C64" s="175"/>
      <c r="D64" s="175"/>
      <c r="E64" s="175"/>
      <c r="F64" s="175"/>
      <c r="G64" s="175"/>
      <c r="H64" s="175"/>
    </row>
    <row r="65" spans="1:8" s="5" customFormat="1">
      <c r="A65" s="302" t="s">
        <v>202</v>
      </c>
      <c r="B65" s="302"/>
      <c r="C65" s="302"/>
      <c r="D65" s="302"/>
      <c r="E65" s="302"/>
      <c r="F65" s="302"/>
      <c r="G65" s="302"/>
      <c r="H65" s="302"/>
    </row>
    <row r="66" spans="1:8" s="5" customFormat="1">
      <c r="A66" s="302"/>
      <c r="B66" s="302"/>
      <c r="C66" s="302"/>
      <c r="D66" s="302"/>
      <c r="E66" s="302"/>
      <c r="F66" s="302"/>
      <c r="G66" s="302"/>
      <c r="H66" s="302"/>
    </row>
    <row r="67" spans="1:8" s="5" customFormat="1">
      <c r="A67" s="302"/>
      <c r="B67" s="302"/>
      <c r="C67" s="302"/>
      <c r="D67" s="302"/>
      <c r="E67" s="302"/>
      <c r="F67" s="302"/>
      <c r="G67" s="302"/>
      <c r="H67" s="302"/>
    </row>
    <row r="68" spans="1:8" s="5" customFormat="1">
      <c r="A68" s="175"/>
      <c r="B68" s="175"/>
      <c r="C68" s="175"/>
      <c r="D68" s="175"/>
      <c r="E68" s="175"/>
      <c r="F68" s="175"/>
      <c r="G68" s="175"/>
      <c r="H68" s="175"/>
    </row>
    <row r="69" spans="1:8" s="5" customFormat="1">
      <c r="A69" s="313" t="s">
        <v>203</v>
      </c>
      <c r="B69" s="313"/>
      <c r="C69" s="313"/>
      <c r="D69" s="313"/>
      <c r="E69" s="313"/>
      <c r="F69" s="313"/>
      <c r="G69" s="313"/>
      <c r="H69" s="313"/>
    </row>
    <row r="70" spans="1:8" s="5" customFormat="1"/>
    <row r="71" spans="1:8" s="5" customFormat="1">
      <c r="A71" s="119" t="s">
        <v>101</v>
      </c>
    </row>
    <row r="72" spans="1:8" s="5" customFormat="1">
      <c r="A72" s="313" t="s">
        <v>204</v>
      </c>
      <c r="B72" s="313"/>
      <c r="C72" s="313"/>
      <c r="D72" s="313"/>
      <c r="E72" s="313"/>
      <c r="F72" s="313"/>
      <c r="G72" s="313"/>
      <c r="H72" s="313"/>
    </row>
    <row r="73" spans="1:8" s="5" customFormat="1">
      <c r="A73" s="313" t="s">
        <v>205</v>
      </c>
      <c r="B73" s="313"/>
      <c r="C73" s="313"/>
      <c r="D73" s="313"/>
      <c r="E73" s="313"/>
      <c r="F73" s="313"/>
      <c r="G73" s="313"/>
      <c r="H73" s="313"/>
    </row>
    <row r="74" spans="1:8" s="5" customFormat="1">
      <c r="A74" s="313"/>
      <c r="B74" s="313"/>
      <c r="C74" s="313"/>
      <c r="D74" s="313"/>
      <c r="E74" s="313"/>
      <c r="F74" s="313"/>
      <c r="G74" s="313"/>
      <c r="H74" s="313"/>
    </row>
    <row r="75" spans="1:8" s="5" customFormat="1">
      <c r="A75" s="176"/>
      <c r="B75" s="176"/>
      <c r="C75" s="176"/>
      <c r="D75" s="176"/>
      <c r="E75" s="176"/>
      <c r="F75" s="176"/>
      <c r="G75" s="176"/>
      <c r="H75" s="176"/>
    </row>
    <row r="76" spans="1:8" s="5" customFormat="1" ht="15.75" thickBot="1">
      <c r="A76" s="176"/>
      <c r="B76" s="176"/>
      <c r="C76" s="176"/>
      <c r="D76" s="176"/>
      <c r="E76" s="176"/>
      <c r="F76" s="176"/>
      <c r="G76" s="176"/>
      <c r="H76" s="176"/>
    </row>
    <row r="77" spans="1:8" s="5" customFormat="1">
      <c r="A77" s="290" t="s">
        <v>206</v>
      </c>
      <c r="B77" s="291"/>
      <c r="C77" s="291"/>
      <c r="D77" s="291"/>
      <c r="E77" s="291"/>
      <c r="F77" s="291"/>
      <c r="G77" s="291"/>
      <c r="H77" s="292"/>
    </row>
    <row r="78" spans="1:8" s="5" customFormat="1">
      <c r="A78" s="293"/>
      <c r="B78" s="294"/>
      <c r="C78" s="294"/>
      <c r="D78" s="294"/>
      <c r="E78" s="294"/>
      <c r="F78" s="294"/>
      <c r="G78" s="294"/>
      <c r="H78" s="295"/>
    </row>
    <row r="79" spans="1:8" s="5" customFormat="1">
      <c r="A79" s="293"/>
      <c r="B79" s="294"/>
      <c r="C79" s="294"/>
      <c r="D79" s="294"/>
      <c r="E79" s="294"/>
      <c r="F79" s="294"/>
      <c r="G79" s="294"/>
      <c r="H79" s="295"/>
    </row>
    <row r="80" spans="1:8" s="5" customFormat="1">
      <c r="A80" s="293"/>
      <c r="B80" s="294"/>
      <c r="C80" s="294"/>
      <c r="D80" s="294"/>
      <c r="E80" s="294"/>
      <c r="F80" s="294"/>
      <c r="G80" s="294"/>
      <c r="H80" s="295"/>
    </row>
    <row r="81" spans="1:8" s="5" customFormat="1">
      <c r="A81" s="293"/>
      <c r="B81" s="294"/>
      <c r="C81" s="294"/>
      <c r="D81" s="294"/>
      <c r="E81" s="294"/>
      <c r="F81" s="294"/>
      <c r="G81" s="294"/>
      <c r="H81" s="295"/>
    </row>
    <row r="82" spans="1:8" s="5" customFormat="1" ht="38.25" customHeight="1" thickBot="1">
      <c r="A82" s="296"/>
      <c r="B82" s="297"/>
      <c r="C82" s="297"/>
      <c r="D82" s="297"/>
      <c r="E82" s="297"/>
      <c r="F82" s="297"/>
      <c r="G82" s="297"/>
      <c r="H82" s="298"/>
    </row>
    <row r="83" spans="1:8" s="5" customFormat="1" ht="15.75" thickBot="1">
      <c r="A83" s="176"/>
      <c r="B83" s="176"/>
      <c r="C83" s="176"/>
      <c r="D83" s="176"/>
      <c r="E83" s="176"/>
      <c r="F83" s="176"/>
      <c r="G83" s="176"/>
      <c r="H83" s="176"/>
    </row>
    <row r="84" spans="1:8" s="5" customFormat="1" ht="21" thickBot="1">
      <c r="A84" s="104" t="s">
        <v>176</v>
      </c>
      <c r="B84" s="105"/>
      <c r="C84" s="105"/>
      <c r="D84" s="105"/>
      <c r="E84" s="105"/>
      <c r="F84" s="105"/>
      <c r="G84" s="105"/>
      <c r="H84" s="106"/>
    </row>
    <row r="85" spans="1:8" s="5" customFormat="1"/>
    <row r="86" spans="1:8" s="5" customFormat="1">
      <c r="A86" s="302" t="s">
        <v>207</v>
      </c>
      <c r="B86" s="302"/>
      <c r="C86" s="302"/>
      <c r="D86" s="302"/>
      <c r="E86" s="302"/>
      <c r="F86" s="302"/>
      <c r="G86" s="302"/>
      <c r="H86" s="302"/>
    </row>
    <row r="87" spans="1:8" s="5" customFormat="1">
      <c r="A87" s="313" t="s">
        <v>208</v>
      </c>
      <c r="B87" s="313"/>
      <c r="C87" s="313"/>
      <c r="D87" s="313"/>
      <c r="E87" s="313"/>
      <c r="F87" s="313"/>
      <c r="G87" s="313"/>
      <c r="H87" s="313"/>
    </row>
    <row r="88" spans="1:8" s="5" customFormat="1">
      <c r="A88" s="313" t="s">
        <v>209</v>
      </c>
      <c r="B88" s="313"/>
      <c r="C88" s="313"/>
      <c r="D88" s="313"/>
      <c r="E88" s="313"/>
      <c r="F88" s="313"/>
      <c r="G88" s="313"/>
      <c r="H88" s="313"/>
    </row>
    <row r="89" spans="1:8" s="5" customFormat="1">
      <c r="A89" s="313"/>
      <c r="B89" s="313"/>
      <c r="C89" s="313"/>
      <c r="D89" s="313"/>
      <c r="E89" s="313"/>
      <c r="F89" s="313"/>
      <c r="G89" s="313"/>
      <c r="H89" s="313"/>
    </row>
    <row r="90" spans="1:8" s="5" customFormat="1"/>
    <row r="91" spans="1:8" s="5" customFormat="1">
      <c r="A91" s="120" t="s">
        <v>177</v>
      </c>
    </row>
    <row r="92" spans="1:8" s="5" customFormat="1">
      <c r="A92" s="5" t="s">
        <v>178</v>
      </c>
      <c r="B92" s="5" t="s">
        <v>179</v>
      </c>
    </row>
    <row r="93" spans="1:8" s="5" customFormat="1">
      <c r="A93" s="5" t="s">
        <v>180</v>
      </c>
      <c r="B93" s="5">
        <v>200</v>
      </c>
    </row>
    <row r="94" spans="1:8" s="5" customFormat="1">
      <c r="A94" s="5" t="s">
        <v>181</v>
      </c>
      <c r="B94" s="5">
        <v>200</v>
      </c>
    </row>
    <row r="95" spans="1:8" s="5" customFormat="1">
      <c r="A95" s="120" t="s">
        <v>182</v>
      </c>
      <c r="B95" s="120">
        <v>400</v>
      </c>
      <c r="D95" s="120" t="s">
        <v>183</v>
      </c>
    </row>
    <row r="96" spans="1:8" s="5" customFormat="1">
      <c r="A96" s="5" t="s">
        <v>184</v>
      </c>
      <c r="B96" s="5">
        <v>450</v>
      </c>
    </row>
    <row r="97" spans="1:8" s="5" customFormat="1">
      <c r="A97" s="5" t="s">
        <v>185</v>
      </c>
      <c r="B97" s="5">
        <v>500</v>
      </c>
    </row>
    <row r="98" spans="1:8" s="5" customFormat="1"/>
    <row r="99" spans="1:8" s="5" customFormat="1"/>
    <row r="100" spans="1:8" s="5" customFormat="1">
      <c r="A100" s="5" t="s">
        <v>178</v>
      </c>
      <c r="B100" s="5" t="s">
        <v>179</v>
      </c>
    </row>
    <row r="101" spans="1:8" s="5" customFormat="1">
      <c r="A101" s="5" t="s">
        <v>186</v>
      </c>
      <c r="B101" s="5">
        <v>200</v>
      </c>
    </row>
    <row r="102" spans="1:8" s="5" customFormat="1">
      <c r="A102" s="121" t="s">
        <v>181</v>
      </c>
      <c r="B102" s="121">
        <v>200</v>
      </c>
      <c r="D102" s="120" t="s">
        <v>187</v>
      </c>
    </row>
    <row r="103" spans="1:8" s="5" customFormat="1">
      <c r="A103" s="121" t="s">
        <v>182</v>
      </c>
      <c r="B103" s="121">
        <v>400</v>
      </c>
    </row>
    <row r="104" spans="1:8" s="5" customFormat="1">
      <c r="A104" s="5" t="s">
        <v>184</v>
      </c>
      <c r="B104" s="5">
        <v>450</v>
      </c>
    </row>
    <row r="105" spans="1:8" s="5" customFormat="1" ht="15.75" thickBot="1"/>
    <row r="106" spans="1:8" s="5" customFormat="1">
      <c r="A106" s="290" t="s">
        <v>210</v>
      </c>
      <c r="B106" s="291"/>
      <c r="C106" s="291"/>
      <c r="D106" s="291"/>
      <c r="E106" s="291"/>
      <c r="F106" s="291"/>
      <c r="G106" s="291"/>
      <c r="H106" s="292"/>
    </row>
    <row r="107" spans="1:8" s="5" customFormat="1">
      <c r="A107" s="293"/>
      <c r="B107" s="294"/>
      <c r="C107" s="294"/>
      <c r="D107" s="294"/>
      <c r="E107" s="294"/>
      <c r="F107" s="294"/>
      <c r="G107" s="294"/>
      <c r="H107" s="295"/>
    </row>
    <row r="108" spans="1:8" s="5" customFormat="1">
      <c r="A108" s="293"/>
      <c r="B108" s="294"/>
      <c r="C108" s="294"/>
      <c r="D108" s="294"/>
      <c r="E108" s="294"/>
      <c r="F108" s="294"/>
      <c r="G108" s="294"/>
      <c r="H108" s="295"/>
    </row>
    <row r="109" spans="1:8" s="5" customFormat="1">
      <c r="A109" s="293"/>
      <c r="B109" s="294"/>
      <c r="C109" s="294"/>
      <c r="D109" s="294"/>
      <c r="E109" s="294"/>
      <c r="F109" s="294"/>
      <c r="G109" s="294"/>
      <c r="H109" s="295"/>
    </row>
    <row r="110" spans="1:8" s="5" customFormat="1" ht="15.75" thickBot="1">
      <c r="A110" s="296"/>
      <c r="B110" s="297"/>
      <c r="C110" s="297"/>
      <c r="D110" s="297"/>
      <c r="E110" s="297"/>
      <c r="F110" s="297"/>
      <c r="G110" s="297"/>
      <c r="H110" s="298"/>
    </row>
    <row r="111" spans="1:8" s="5" customFormat="1" ht="15.75" thickBot="1"/>
    <row r="112" spans="1:8" s="5" customFormat="1" ht="21" thickBot="1">
      <c r="A112" s="104" t="s">
        <v>188</v>
      </c>
      <c r="B112" s="105"/>
      <c r="C112" s="105"/>
      <c r="D112" s="105"/>
      <c r="E112" s="105"/>
      <c r="F112" s="105"/>
      <c r="G112" s="105"/>
      <c r="H112" s="106"/>
    </row>
    <row r="113" spans="1:8" s="5" customFormat="1">
      <c r="A113" s="120"/>
    </row>
    <row r="114" spans="1:8" s="5" customFormat="1">
      <c r="A114" s="302" t="s">
        <v>211</v>
      </c>
      <c r="B114" s="302"/>
      <c r="C114" s="302"/>
      <c r="D114" s="302"/>
      <c r="E114" s="302"/>
      <c r="F114" s="302"/>
      <c r="G114" s="302"/>
      <c r="H114" s="302"/>
    </row>
    <row r="115" spans="1:8" s="5" customFormat="1">
      <c r="A115" s="313" t="s">
        <v>212</v>
      </c>
      <c r="B115" s="313"/>
      <c r="C115" s="313"/>
      <c r="D115" s="313"/>
      <c r="E115" s="313"/>
      <c r="F115" s="313"/>
      <c r="G115" s="313"/>
      <c r="H115" s="313"/>
    </row>
    <row r="116" spans="1:8" s="5" customFormat="1" ht="15.75" thickBot="1">
      <c r="A116" s="122"/>
    </row>
    <row r="117" spans="1:8" s="5" customFormat="1">
      <c r="A117" s="290" t="s">
        <v>213</v>
      </c>
      <c r="B117" s="291"/>
      <c r="C117" s="291"/>
      <c r="D117" s="291"/>
      <c r="E117" s="291"/>
      <c r="F117" s="291"/>
      <c r="G117" s="291"/>
      <c r="H117" s="292"/>
    </row>
    <row r="118" spans="1:8" s="5" customFormat="1">
      <c r="A118" s="293"/>
      <c r="B118" s="294"/>
      <c r="C118" s="294"/>
      <c r="D118" s="294"/>
      <c r="E118" s="294"/>
      <c r="F118" s="294"/>
      <c r="G118" s="294"/>
      <c r="H118" s="295"/>
    </row>
    <row r="119" spans="1:8" s="5" customFormat="1">
      <c r="A119" s="293"/>
      <c r="B119" s="294"/>
      <c r="C119" s="294"/>
      <c r="D119" s="294"/>
      <c r="E119" s="294"/>
      <c r="F119" s="294"/>
      <c r="G119" s="294"/>
      <c r="H119" s="295"/>
    </row>
    <row r="120" spans="1:8" s="5" customFormat="1">
      <c r="A120" s="293"/>
      <c r="B120" s="294"/>
      <c r="C120" s="294"/>
      <c r="D120" s="294"/>
      <c r="E120" s="294"/>
      <c r="F120" s="294"/>
      <c r="G120" s="294"/>
      <c r="H120" s="295"/>
    </row>
    <row r="121" spans="1:8" s="5" customFormat="1">
      <c r="A121" s="293"/>
      <c r="B121" s="294"/>
      <c r="C121" s="294"/>
      <c r="D121" s="294"/>
      <c r="E121" s="294"/>
      <c r="F121" s="294"/>
      <c r="G121" s="294"/>
      <c r="H121" s="295"/>
    </row>
    <row r="122" spans="1:8" s="5" customFormat="1" ht="15.75" thickBot="1">
      <c r="A122" s="296"/>
      <c r="B122" s="297"/>
      <c r="C122" s="297"/>
      <c r="D122" s="297"/>
      <c r="E122" s="297"/>
      <c r="F122" s="297"/>
      <c r="G122" s="297"/>
      <c r="H122" s="298"/>
    </row>
    <row r="123" spans="1:8" s="5" customFormat="1"/>
    <row r="124" spans="1:8" s="5" customFormat="1"/>
    <row r="125" spans="1:8" s="5" customFormat="1"/>
    <row r="126" spans="1:8" s="5" customFormat="1"/>
    <row r="127" spans="1:8" s="5" customFormat="1"/>
    <row r="128" spans="1: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sheetData>
  <mergeCells count="25">
    <mergeCell ref="A117:H122"/>
    <mergeCell ref="A86:H86"/>
    <mergeCell ref="A87:H87"/>
    <mergeCell ref="A88:H89"/>
    <mergeCell ref="A106:H110"/>
    <mergeCell ref="A114:H114"/>
    <mergeCell ref="A115:H115"/>
    <mergeCell ref="A77:H82"/>
    <mergeCell ref="A22:H22"/>
    <mergeCell ref="A24:H24"/>
    <mergeCell ref="A27:H28"/>
    <mergeCell ref="A30:H30"/>
    <mergeCell ref="A34:H34"/>
    <mergeCell ref="A51:H51"/>
    <mergeCell ref="A54:H61"/>
    <mergeCell ref="A65:H67"/>
    <mergeCell ref="A69:H69"/>
    <mergeCell ref="A72:H72"/>
    <mergeCell ref="A73:H74"/>
    <mergeCell ref="A17:H17"/>
    <mergeCell ref="A6:H6"/>
    <mergeCell ref="A7:H7"/>
    <mergeCell ref="A8:H8"/>
    <mergeCell ref="A10:H11"/>
    <mergeCell ref="A15:H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Datos</vt:lpstr>
      <vt:lpstr>CURSOS EPS</vt:lpstr>
      <vt:lpstr>TRABAJO SOCIAL</vt:lpstr>
      <vt:lpstr>definiciones</vt:lpstr>
      <vt:lpstr>'TRABAJO SOCIAL'!Área_de_impresión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UJA</cp:lastModifiedBy>
  <cp:lastPrinted>2020-10-19T06:39:32Z</cp:lastPrinted>
  <dcterms:created xsi:type="dcterms:W3CDTF">2011-10-24T10:51:31Z</dcterms:created>
  <dcterms:modified xsi:type="dcterms:W3CDTF">2023-02-15T12:41:53Z</dcterms:modified>
</cp:coreProperties>
</file>