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TS\"/>
    </mc:Choice>
  </mc:AlternateContent>
  <xr:revisionPtr revIDLastSave="0" documentId="13_ncr:1_{082C61A1-77A1-439D-A64F-7520A2114ED5}"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TRABAJO SOCIAL" sheetId="35" r:id="rId3"/>
    <sheet name="definiciones" sheetId="17" r:id="rId4"/>
  </sheets>
  <definedNames>
    <definedName name="_xlnm.Print_Area" localSheetId="2">'TRABAJO SOCIAL'!$A$1:$AM$278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35" l="1"/>
  <c r="F26" i="35" l="1"/>
  <c r="F23" i="35"/>
  <c r="F25" i="35"/>
  <c r="F24" i="35"/>
  <c r="AL277" i="35"/>
  <c r="AK277" i="35"/>
  <c r="AJ277" i="35"/>
  <c r="AI277" i="35"/>
  <c r="AA277" i="35"/>
  <c r="Z277" i="35"/>
  <c r="Y277" i="35"/>
  <c r="X277" i="35"/>
  <c r="W277" i="35"/>
  <c r="V277" i="35"/>
  <c r="AL269" i="35"/>
  <c r="AK269" i="35"/>
  <c r="AJ269" i="35"/>
  <c r="AI269" i="35"/>
  <c r="AA269" i="35"/>
  <c r="Z269" i="35"/>
  <c r="Y269" i="35"/>
  <c r="X269" i="35"/>
  <c r="W269" i="35"/>
  <c r="V269" i="35"/>
  <c r="AL268" i="35"/>
  <c r="AK268" i="35"/>
  <c r="AJ268" i="35"/>
  <c r="AI268" i="35"/>
  <c r="AA268" i="35"/>
  <c r="Z268" i="35"/>
  <c r="Y268" i="35"/>
  <c r="X268" i="35"/>
  <c r="W268" i="35"/>
  <c r="V268" i="35"/>
  <c r="AL267" i="35"/>
  <c r="AK267" i="35"/>
  <c r="AJ267" i="35"/>
  <c r="AI267" i="35"/>
  <c r="AA267" i="35"/>
  <c r="Z267" i="35"/>
  <c r="Y267" i="35"/>
  <c r="X267" i="35"/>
  <c r="W267" i="35"/>
  <c r="V267" i="35"/>
  <c r="AL266" i="35"/>
  <c r="AK266" i="35"/>
  <c r="AJ266" i="35"/>
  <c r="AI266" i="35"/>
  <c r="AA266" i="35"/>
  <c r="Z266" i="35"/>
  <c r="Y266" i="35"/>
  <c r="X266" i="35"/>
  <c r="W266" i="35"/>
  <c r="V266" i="35"/>
  <c r="AL265" i="35"/>
  <c r="AK265" i="35"/>
  <c r="AJ265" i="35"/>
  <c r="AI265" i="35"/>
  <c r="AA265" i="35"/>
  <c r="Z265" i="35"/>
  <c r="Y265" i="35"/>
  <c r="X265" i="35"/>
  <c r="W265" i="35"/>
  <c r="V265" i="35"/>
  <c r="AL264" i="35"/>
  <c r="AK264" i="35"/>
  <c r="AJ264" i="35"/>
  <c r="AI264" i="35"/>
  <c r="AA264" i="35"/>
  <c r="Z264" i="35"/>
  <c r="Y264" i="35"/>
  <c r="X264" i="35"/>
  <c r="W264" i="35"/>
  <c r="V264" i="35"/>
  <c r="AL263" i="35"/>
  <c r="AK263" i="35"/>
  <c r="AJ263" i="35"/>
  <c r="AI263" i="35"/>
  <c r="AA263" i="35"/>
  <c r="Z263" i="35"/>
  <c r="Y263" i="35"/>
  <c r="X263" i="35"/>
  <c r="W263" i="35"/>
  <c r="V263" i="35"/>
  <c r="AL262" i="35"/>
  <c r="AK262" i="35"/>
  <c r="AJ262" i="35"/>
  <c r="AI262" i="35"/>
  <c r="AA262" i="35"/>
  <c r="Z262" i="35"/>
  <c r="Y262" i="35"/>
  <c r="X262" i="35"/>
  <c r="W262" i="35"/>
  <c r="V262" i="35"/>
  <c r="AL261" i="35"/>
  <c r="AK261" i="35"/>
  <c r="AJ261" i="35"/>
  <c r="AI261" i="35"/>
  <c r="AA261" i="35"/>
  <c r="Z261" i="35"/>
  <c r="Y261" i="35"/>
  <c r="X261" i="35"/>
  <c r="W261" i="35"/>
  <c r="V261" i="35"/>
  <c r="AL253" i="35"/>
  <c r="AK253" i="35"/>
  <c r="AJ253" i="35"/>
  <c r="AI253" i="35"/>
  <c r="AA253" i="35"/>
  <c r="Z253" i="35"/>
  <c r="Y253" i="35"/>
  <c r="X253" i="35"/>
  <c r="W253" i="35"/>
  <c r="V253" i="35"/>
  <c r="AL227" i="35"/>
  <c r="AK227" i="35"/>
  <c r="AJ227" i="35"/>
  <c r="AI227" i="35"/>
  <c r="AA227" i="35"/>
  <c r="Z227" i="35"/>
  <c r="Y227" i="35"/>
  <c r="X227" i="35"/>
  <c r="W227" i="35"/>
  <c r="V227" i="35"/>
  <c r="U227" i="35"/>
  <c r="AL226" i="35"/>
  <c r="AK226" i="35"/>
  <c r="AJ226" i="35"/>
  <c r="AI226" i="35"/>
  <c r="AA226" i="35"/>
  <c r="Z226" i="35"/>
  <c r="Y226" i="35"/>
  <c r="X226" i="35"/>
  <c r="W226" i="35"/>
  <c r="V226" i="35"/>
  <c r="U226" i="35"/>
  <c r="AL225" i="35"/>
  <c r="AK225" i="35"/>
  <c r="AJ225" i="35"/>
  <c r="AI225" i="35"/>
  <c r="AA225" i="35"/>
  <c r="Z225" i="35"/>
  <c r="Y225" i="35"/>
  <c r="X225" i="35"/>
  <c r="W225" i="35"/>
  <c r="V225" i="35"/>
  <c r="U225" i="35"/>
  <c r="AL224" i="35"/>
  <c r="AK224" i="35"/>
  <c r="AJ224" i="35"/>
  <c r="AI224" i="35"/>
  <c r="AA224" i="35"/>
  <c r="Z224" i="35"/>
  <c r="Y224" i="35"/>
  <c r="X224" i="35"/>
  <c r="W224" i="35"/>
  <c r="V224" i="35"/>
  <c r="U224" i="35"/>
  <c r="AL216" i="35"/>
  <c r="AK216" i="35"/>
  <c r="AJ216" i="35"/>
  <c r="AI216" i="35"/>
  <c r="AA216" i="35"/>
  <c r="Z216" i="35"/>
  <c r="Y216" i="35"/>
  <c r="X216" i="35"/>
  <c r="W216" i="35"/>
  <c r="V216" i="35"/>
  <c r="AL208" i="35"/>
  <c r="AK208" i="35"/>
  <c r="AJ208" i="35"/>
  <c r="AI208" i="35"/>
  <c r="AA208" i="35"/>
  <c r="Z208" i="35"/>
  <c r="Y208" i="35"/>
  <c r="X208" i="35"/>
  <c r="W208" i="35"/>
  <c r="V208" i="35"/>
  <c r="U208" i="35"/>
  <c r="AL202" i="35"/>
  <c r="AK202" i="35"/>
  <c r="AJ202" i="35"/>
  <c r="AI202" i="35"/>
  <c r="AA202" i="35"/>
  <c r="Z202" i="35"/>
  <c r="Y202" i="35"/>
  <c r="X202" i="35"/>
  <c r="W202" i="35"/>
  <c r="V202" i="35"/>
  <c r="AL201" i="35"/>
  <c r="AK201" i="35"/>
  <c r="AJ201" i="35"/>
  <c r="AI201" i="35"/>
  <c r="AA201" i="35"/>
  <c r="Z201" i="35"/>
  <c r="Y201" i="35"/>
  <c r="X201" i="35"/>
  <c r="W201" i="35"/>
  <c r="V201" i="35"/>
  <c r="AL200" i="35"/>
  <c r="AK200" i="35"/>
  <c r="AJ200" i="35"/>
  <c r="AI200" i="35"/>
  <c r="AA200" i="35"/>
  <c r="Z200" i="35"/>
  <c r="Y200" i="35"/>
  <c r="X200" i="35"/>
  <c r="W200" i="35"/>
  <c r="V200" i="35"/>
  <c r="AL192" i="35"/>
  <c r="AK192" i="35"/>
  <c r="AJ192" i="35"/>
  <c r="AI192" i="35"/>
  <c r="AA192" i="35"/>
  <c r="Z192" i="35"/>
  <c r="Y192" i="35"/>
  <c r="X192" i="35"/>
  <c r="W192" i="35"/>
  <c r="V192" i="35"/>
  <c r="AL191" i="35"/>
  <c r="AK191" i="35"/>
  <c r="AJ191" i="35"/>
  <c r="AI191" i="35"/>
  <c r="AA191" i="35"/>
  <c r="Z191" i="35"/>
  <c r="Y191" i="35"/>
  <c r="X191" i="35"/>
  <c r="W191" i="35"/>
  <c r="V191" i="35"/>
  <c r="AL185" i="35"/>
  <c r="AK185" i="35"/>
  <c r="AJ185" i="35"/>
  <c r="AI185" i="35"/>
  <c r="AA185" i="35"/>
  <c r="Z185" i="35"/>
  <c r="Y185" i="35"/>
  <c r="X185" i="35"/>
  <c r="W185" i="35"/>
  <c r="V185" i="35"/>
  <c r="U185" i="35"/>
  <c r="AL184" i="35"/>
  <c r="AK184" i="35"/>
  <c r="AJ184" i="35"/>
  <c r="AI184" i="35"/>
  <c r="AA184" i="35"/>
  <c r="Z184" i="35"/>
  <c r="Y184" i="35"/>
  <c r="X184" i="35"/>
  <c r="W184" i="35"/>
  <c r="V184" i="35"/>
  <c r="U184" i="35"/>
  <c r="AL183" i="35"/>
  <c r="AK183" i="35"/>
  <c r="AJ183" i="35"/>
  <c r="AI183" i="35"/>
  <c r="AA183" i="35"/>
  <c r="Z183" i="35"/>
  <c r="Y183" i="35"/>
  <c r="X183" i="35"/>
  <c r="W183" i="35"/>
  <c r="V183" i="35"/>
  <c r="U183" i="35"/>
  <c r="AL182" i="35"/>
  <c r="AK182" i="35"/>
  <c r="AJ182" i="35"/>
  <c r="AI182" i="35"/>
  <c r="AA182" i="35"/>
  <c r="Z182" i="35"/>
  <c r="Y182" i="35"/>
  <c r="X182" i="35"/>
  <c r="W182" i="35"/>
  <c r="V182" i="35"/>
  <c r="U182" i="35"/>
  <c r="AL176" i="35"/>
  <c r="AK176" i="35"/>
  <c r="AJ176" i="35"/>
  <c r="AI176" i="35"/>
  <c r="AA176" i="35"/>
  <c r="Z176" i="35"/>
  <c r="Y176" i="35"/>
  <c r="X176" i="35"/>
  <c r="W176" i="35"/>
  <c r="V176" i="35"/>
  <c r="AL168" i="35"/>
  <c r="AK168" i="35"/>
  <c r="AJ168" i="35"/>
  <c r="AI168" i="35"/>
  <c r="AA168" i="35"/>
  <c r="Z168" i="35"/>
  <c r="Y168" i="35"/>
  <c r="X168" i="35"/>
  <c r="W168" i="35"/>
  <c r="V168" i="35"/>
  <c r="AL167" i="35"/>
  <c r="AK167" i="35"/>
  <c r="AJ167" i="35"/>
  <c r="AI167" i="35"/>
  <c r="AA167" i="35"/>
  <c r="Z167" i="35"/>
  <c r="Y167" i="35"/>
  <c r="X167" i="35"/>
  <c r="W167" i="35"/>
  <c r="V167" i="35"/>
  <c r="AL166" i="35"/>
  <c r="AK166" i="35"/>
  <c r="AJ166" i="35"/>
  <c r="AI166" i="35"/>
  <c r="AA166" i="35"/>
  <c r="Z166" i="35"/>
  <c r="Y166" i="35"/>
  <c r="X166" i="35"/>
  <c r="W166" i="35"/>
  <c r="V166" i="35"/>
  <c r="AL165" i="35"/>
  <c r="AK165" i="35"/>
  <c r="AJ165" i="35"/>
  <c r="AI165" i="35"/>
  <c r="AA165" i="35"/>
  <c r="Z165" i="35"/>
  <c r="Y165" i="35"/>
  <c r="X165" i="35"/>
  <c r="W165" i="35"/>
  <c r="V165" i="35"/>
  <c r="AL164" i="35"/>
  <c r="AK164" i="35"/>
  <c r="AJ164" i="35"/>
  <c r="AI164" i="35"/>
  <c r="AA164" i="35"/>
  <c r="Z164" i="35"/>
  <c r="Y164" i="35"/>
  <c r="X164" i="35"/>
  <c r="W164" i="35"/>
  <c r="V164" i="35"/>
  <c r="AL163" i="35"/>
  <c r="AK163" i="35"/>
  <c r="AJ163" i="35"/>
  <c r="AI163" i="35"/>
  <c r="AA163" i="35"/>
  <c r="Z163" i="35"/>
  <c r="Y163" i="35"/>
  <c r="X163" i="35"/>
  <c r="W163" i="35"/>
  <c r="V163" i="35"/>
  <c r="AL162" i="35"/>
  <c r="AK162" i="35"/>
  <c r="AJ162" i="35"/>
  <c r="AI162" i="35"/>
  <c r="AA162" i="35"/>
  <c r="Z162" i="35"/>
  <c r="Y162" i="35"/>
  <c r="X162" i="35"/>
  <c r="W162" i="35"/>
  <c r="V162" i="35"/>
  <c r="AL161" i="35"/>
  <c r="AK161" i="35"/>
  <c r="AJ161" i="35"/>
  <c r="AI161" i="35"/>
  <c r="AA161" i="35"/>
  <c r="Z161" i="35"/>
  <c r="Y161" i="35"/>
  <c r="X161" i="35"/>
  <c r="W161" i="35"/>
  <c r="V161" i="35"/>
  <c r="AL144" i="35"/>
  <c r="AK144" i="35"/>
  <c r="AJ144" i="35"/>
  <c r="AI144" i="35"/>
  <c r="AA144" i="35"/>
  <c r="Z144" i="35"/>
  <c r="Y144" i="35"/>
  <c r="X144" i="35"/>
  <c r="W144" i="35"/>
  <c r="V144" i="35"/>
  <c r="AL143" i="35"/>
  <c r="AK143" i="35"/>
  <c r="AJ143" i="35"/>
  <c r="AI143" i="35"/>
  <c r="AA143" i="35"/>
  <c r="Z143" i="35"/>
  <c r="Y143" i="35"/>
  <c r="X143" i="35"/>
  <c r="W143" i="35"/>
  <c r="V143" i="35"/>
  <c r="AL142" i="35"/>
  <c r="AK142" i="35"/>
  <c r="AJ142" i="35"/>
  <c r="AI142" i="35"/>
  <c r="AA142" i="35"/>
  <c r="Z142" i="35"/>
  <c r="Y142" i="35"/>
  <c r="X142" i="35"/>
  <c r="W142" i="35"/>
  <c r="V142" i="35"/>
  <c r="AL141" i="35"/>
  <c r="AK141" i="35"/>
  <c r="AJ141" i="35"/>
  <c r="AI141" i="35"/>
  <c r="AA141" i="35"/>
  <c r="Z141" i="35"/>
  <c r="Y141" i="35"/>
  <c r="X141" i="35"/>
  <c r="W141" i="35"/>
  <c r="V141" i="35"/>
  <c r="AL140" i="35"/>
  <c r="AK140" i="35"/>
  <c r="AJ140" i="35"/>
  <c r="AI140" i="35"/>
  <c r="AA140" i="35"/>
  <c r="Z140" i="35"/>
  <c r="Y140" i="35"/>
  <c r="X140" i="35"/>
  <c r="W140" i="35"/>
  <c r="V140" i="35"/>
  <c r="AL139" i="35"/>
  <c r="AK139" i="35"/>
  <c r="AJ139" i="35"/>
  <c r="AI139" i="35"/>
  <c r="AA139" i="35"/>
  <c r="Z139" i="35"/>
  <c r="Y139" i="35"/>
  <c r="X139" i="35"/>
  <c r="W139" i="35"/>
  <c r="V139" i="35"/>
  <c r="AL121" i="35"/>
  <c r="AK121" i="35"/>
  <c r="AJ121" i="35"/>
  <c r="AI121" i="35"/>
  <c r="AA121" i="35"/>
  <c r="Z121" i="35"/>
  <c r="Y121" i="35"/>
  <c r="X121" i="35"/>
  <c r="W121" i="35"/>
  <c r="V121" i="35"/>
  <c r="AL120" i="35"/>
  <c r="AK120" i="35"/>
  <c r="AJ120" i="35"/>
  <c r="AI120" i="35"/>
  <c r="AA120" i="35"/>
  <c r="Z120" i="35"/>
  <c r="Y120" i="35"/>
  <c r="X120" i="35"/>
  <c r="W120" i="35"/>
  <c r="V120" i="35"/>
  <c r="AL111" i="35"/>
  <c r="AK111" i="35"/>
  <c r="AJ111" i="35"/>
  <c r="AI111" i="35"/>
  <c r="AA111" i="35"/>
  <c r="Z111" i="35"/>
  <c r="Y111" i="35"/>
  <c r="X111" i="35"/>
  <c r="W111" i="35"/>
  <c r="V111" i="35"/>
  <c r="AL97" i="35"/>
  <c r="AK97" i="35"/>
  <c r="AJ97" i="35"/>
  <c r="AI97" i="35"/>
  <c r="AA97" i="35"/>
  <c r="Z97" i="35"/>
  <c r="Y97" i="35"/>
  <c r="X97" i="35"/>
  <c r="W97" i="35"/>
  <c r="V97" i="35"/>
  <c r="AL83" i="35"/>
  <c r="AK83" i="35"/>
  <c r="AJ83" i="35"/>
  <c r="AI83" i="35"/>
  <c r="AA83" i="35"/>
  <c r="Z83" i="35"/>
  <c r="Y83" i="35"/>
  <c r="X83" i="35"/>
  <c r="W83" i="35"/>
  <c r="V83" i="35"/>
  <c r="AL76" i="35"/>
  <c r="AK76" i="35"/>
  <c r="AJ76" i="35"/>
  <c r="AI76" i="35"/>
  <c r="AA76" i="35"/>
  <c r="Z76" i="35"/>
  <c r="Y76" i="35"/>
  <c r="X76" i="35"/>
  <c r="W76" i="35"/>
  <c r="V76" i="35"/>
  <c r="U76" i="35"/>
  <c r="AL75" i="35"/>
  <c r="AK75" i="35"/>
  <c r="AJ75" i="35"/>
  <c r="AI75" i="35"/>
  <c r="AA75" i="35"/>
  <c r="Z75" i="35"/>
  <c r="Y75" i="35"/>
  <c r="X75" i="35"/>
  <c r="W75" i="35"/>
  <c r="V75" i="35"/>
  <c r="U75" i="35"/>
  <c r="AL74" i="35"/>
  <c r="AK74" i="35"/>
  <c r="AJ74" i="35"/>
  <c r="AI74" i="35"/>
  <c r="AA74" i="35"/>
  <c r="Z74" i="35"/>
  <c r="Y74" i="35"/>
  <c r="X74" i="35"/>
  <c r="W74" i="35"/>
  <c r="V74" i="35"/>
  <c r="U74" i="35"/>
  <c r="AL73" i="35"/>
  <c r="AK73" i="35"/>
  <c r="AJ73" i="35"/>
  <c r="AI73" i="35"/>
  <c r="AA73" i="35"/>
  <c r="Z73" i="35"/>
  <c r="Y73" i="35"/>
  <c r="X73" i="35"/>
  <c r="W73" i="35"/>
  <c r="V73" i="35"/>
  <c r="U73" i="35"/>
  <c r="AL54" i="35"/>
  <c r="AK54" i="35"/>
  <c r="AJ54" i="35"/>
  <c r="AI54" i="35"/>
  <c r="AA54" i="35"/>
  <c r="Z54" i="35"/>
  <c r="Y54" i="35"/>
  <c r="X54" i="35"/>
  <c r="W54" i="35"/>
  <c r="V54" i="35"/>
  <c r="AL53" i="35"/>
  <c r="AK53" i="35"/>
  <c r="AJ53" i="35"/>
  <c r="AI53" i="35"/>
  <c r="AA53" i="35"/>
  <c r="Z53" i="35"/>
  <c r="Y53" i="35"/>
  <c r="X53" i="35"/>
  <c r="W53" i="35"/>
  <c r="V53" i="35"/>
  <c r="AL52" i="35"/>
  <c r="AK52" i="35"/>
  <c r="AJ52" i="35"/>
  <c r="AI52" i="35"/>
  <c r="AA52" i="35"/>
  <c r="Z52" i="35"/>
  <c r="Y52" i="35"/>
  <c r="X52" i="35"/>
  <c r="W52" i="35"/>
  <c r="V52" i="35"/>
  <c r="AL51" i="35"/>
  <c r="AK51" i="35"/>
  <c r="AJ51" i="35"/>
  <c r="AI51" i="35"/>
  <c r="AA51" i="35"/>
  <c r="Z51" i="35"/>
  <c r="Y51" i="35"/>
  <c r="X51" i="35"/>
  <c r="W51" i="35"/>
  <c r="V51" i="35"/>
  <c r="AL50" i="35"/>
  <c r="AK50" i="35"/>
  <c r="AJ50" i="35"/>
  <c r="AI50" i="35"/>
  <c r="AA50" i="35"/>
  <c r="Z50" i="35"/>
  <c r="Y50" i="35"/>
  <c r="X50" i="35"/>
  <c r="W50" i="35"/>
  <c r="V50" i="35"/>
  <c r="AL49" i="35"/>
  <c r="AK49" i="35"/>
  <c r="AJ49" i="35"/>
  <c r="AI49" i="35"/>
  <c r="AA49" i="35"/>
  <c r="Z49" i="35"/>
  <c r="Y49" i="35"/>
  <c r="X49" i="35"/>
  <c r="W49" i="35"/>
  <c r="V49" i="35"/>
  <c r="AB185" i="35" l="1"/>
  <c r="AB184" i="35"/>
  <c r="AF184" i="35" s="1"/>
  <c r="AB208" i="35"/>
  <c r="AB183" i="35"/>
  <c r="AB182" i="35"/>
  <c r="AF182" i="35" s="1"/>
  <c r="AB76" i="35"/>
  <c r="AG76" i="35" s="1"/>
  <c r="AB226" i="35"/>
  <c r="AB75" i="35"/>
  <c r="AF75" i="35" s="1"/>
  <c r="AB225" i="35"/>
  <c r="AG225" i="35" s="1"/>
  <c r="AB74" i="35"/>
  <c r="AF74" i="35" s="1"/>
  <c r="AB224" i="35"/>
  <c r="AF224" i="35" s="1"/>
  <c r="AB227" i="35"/>
  <c r="AG227" i="35" s="1"/>
  <c r="AB73" i="35"/>
  <c r="AG73" i="35" s="1"/>
  <c r="AB50" i="35"/>
  <c r="AD50" i="35" s="1"/>
  <c r="AB253" i="35"/>
  <c r="AG253" i="35" s="1"/>
  <c r="AB268" i="35"/>
  <c r="AG268" i="35" s="1"/>
  <c r="AB49" i="35"/>
  <c r="AD49" i="35" s="1"/>
  <c r="AB52" i="35"/>
  <c r="AD52" i="35" s="1"/>
  <c r="AB53" i="35"/>
  <c r="AE53" i="35" s="1"/>
  <c r="AB83" i="35"/>
  <c r="AE83" i="35" s="1"/>
  <c r="AB166" i="35"/>
  <c r="AG166" i="35" s="1"/>
  <c r="AB202" i="35"/>
  <c r="AG202" i="35" s="1"/>
  <c r="AB142" i="35"/>
  <c r="AE142" i="35" s="1"/>
  <c r="AB269" i="35"/>
  <c r="AG269" i="35" s="1"/>
  <c r="AB201" i="35"/>
  <c r="AC201" i="35" s="1"/>
  <c r="AB267" i="35"/>
  <c r="AC267" i="35" s="1"/>
  <c r="AB165" i="35"/>
  <c r="AG165" i="35" s="1"/>
  <c r="AB167" i="35"/>
  <c r="AF167" i="35" s="1"/>
  <c r="AB216" i="35"/>
  <c r="AG216" i="35" s="1"/>
  <c r="AB261" i="35"/>
  <c r="AF261" i="35" s="1"/>
  <c r="AB51" i="35"/>
  <c r="AD51" i="35" s="1"/>
  <c r="AB141" i="35"/>
  <c r="AE141" i="35" s="1"/>
  <c r="AB143" i="35"/>
  <c r="AF143" i="35" s="1"/>
  <c r="AB54" i="35"/>
  <c r="AB97" i="35"/>
  <c r="AF97" i="35" s="1"/>
  <c r="AB120" i="35"/>
  <c r="AF120" i="35" s="1"/>
  <c r="AB121" i="35"/>
  <c r="AF121" i="35" s="1"/>
  <c r="AB163" i="35"/>
  <c r="AF163" i="35" s="1"/>
  <c r="AB176" i="35"/>
  <c r="AG185" i="35"/>
  <c r="AF226" i="35"/>
  <c r="AB264" i="35"/>
  <c r="AD264" i="35" s="1"/>
  <c r="AB265" i="35"/>
  <c r="AF265" i="35" s="1"/>
  <c r="AB139" i="35"/>
  <c r="AF139" i="35" s="1"/>
  <c r="AB161" i="35"/>
  <c r="AB162" i="35"/>
  <c r="AF162" i="35" s="1"/>
  <c r="AE183" i="35"/>
  <c r="AB191" i="35"/>
  <c r="AE191" i="35" s="1"/>
  <c r="AB192" i="35"/>
  <c r="AF192" i="35" s="1"/>
  <c r="AB263" i="35"/>
  <c r="AE263" i="35" s="1"/>
  <c r="AB111" i="35"/>
  <c r="AE111" i="35" s="1"/>
  <c r="AB140" i="35"/>
  <c r="AE140" i="35" s="1"/>
  <c r="AB144" i="35"/>
  <c r="AE144" i="35" s="1"/>
  <c r="AB164" i="35"/>
  <c r="AE164" i="35" s="1"/>
  <c r="AB168" i="35"/>
  <c r="AE168" i="35" s="1"/>
  <c r="AB200" i="35"/>
  <c r="AE200" i="35" s="1"/>
  <c r="AE208" i="35"/>
  <c r="AB262" i="35"/>
  <c r="AE262" i="35" s="1"/>
  <c r="AB266" i="35"/>
  <c r="AE266" i="35" s="1"/>
  <c r="AB277" i="35"/>
  <c r="AE277" i="35" s="1"/>
  <c r="AE227" i="35" l="1"/>
  <c r="AF50" i="35"/>
  <c r="AF76" i="35"/>
  <c r="AH261" i="35"/>
  <c r="AF141" i="35"/>
  <c r="AE202" i="35"/>
  <c r="AG201" i="35"/>
  <c r="AD53" i="35"/>
  <c r="AD202" i="35"/>
  <c r="AE216" i="35"/>
  <c r="AF216" i="35"/>
  <c r="AD268" i="35"/>
  <c r="AF225" i="35"/>
  <c r="AF83" i="35"/>
  <c r="AD143" i="35"/>
  <c r="AD269" i="35"/>
  <c r="AH167" i="35"/>
  <c r="AD253" i="35"/>
  <c r="AC167" i="35"/>
  <c r="AC253" i="35"/>
  <c r="AC216" i="35"/>
  <c r="AD83" i="35"/>
  <c r="AG261" i="35"/>
  <c r="AC49" i="35"/>
  <c r="AG163" i="35"/>
  <c r="AF49" i="35"/>
  <c r="AG75" i="35"/>
  <c r="AC227" i="35"/>
  <c r="AF227" i="35"/>
  <c r="AE121" i="35"/>
  <c r="AC268" i="35"/>
  <c r="AD166" i="35"/>
  <c r="AD97" i="35"/>
  <c r="AF165" i="35"/>
  <c r="AC76" i="35"/>
  <c r="AC52" i="35"/>
  <c r="AH52" i="35"/>
  <c r="AE264" i="35"/>
  <c r="AC163" i="35"/>
  <c r="AH184" i="35"/>
  <c r="AE163" i="35"/>
  <c r="AG50" i="35"/>
  <c r="AE52" i="35"/>
  <c r="AH50" i="35"/>
  <c r="AC226" i="35"/>
  <c r="AE76" i="35"/>
  <c r="AD74" i="35"/>
  <c r="AG74" i="35"/>
  <c r="AD142" i="35"/>
  <c r="AD121" i="35"/>
  <c r="AC265" i="35"/>
  <c r="AF202" i="35"/>
  <c r="AD182" i="35"/>
  <c r="AF142" i="35"/>
  <c r="AE120" i="35"/>
  <c r="AF267" i="35"/>
  <c r="AH253" i="35"/>
  <c r="AH202" i="35"/>
  <c r="AH143" i="35"/>
  <c r="AC139" i="35"/>
  <c r="AC120" i="35"/>
  <c r="AG167" i="35"/>
  <c r="AC50" i="35"/>
  <c r="AE201" i="35"/>
  <c r="AC202" i="35"/>
  <c r="AH163" i="35"/>
  <c r="AE50" i="35"/>
  <c r="AG53" i="35"/>
  <c r="AH49" i="35"/>
  <c r="AE253" i="35"/>
  <c r="AF253" i="35"/>
  <c r="AE224" i="35"/>
  <c r="AD167" i="35"/>
  <c r="AH83" i="35"/>
  <c r="AH142" i="35"/>
  <c r="AG120" i="35"/>
  <c r="AE165" i="35"/>
  <c r="AF53" i="35"/>
  <c r="AE267" i="35"/>
  <c r="AE143" i="35"/>
  <c r="AC53" i="35"/>
  <c r="AG267" i="35"/>
  <c r="AE49" i="35"/>
  <c r="AE167" i="35"/>
  <c r="AH53" i="35"/>
  <c r="AF164" i="35"/>
  <c r="AH139" i="35"/>
  <c r="AE268" i="35"/>
  <c r="AE166" i="35"/>
  <c r="AH269" i="35"/>
  <c r="AG183" i="35"/>
  <c r="AG164" i="35"/>
  <c r="AE139" i="35"/>
  <c r="AC224" i="35"/>
  <c r="AF166" i="35"/>
  <c r="AC140" i="35"/>
  <c r="AH75" i="35"/>
  <c r="AD200" i="35"/>
  <c r="AD75" i="35"/>
  <c r="AC269" i="35"/>
  <c r="AD224" i="35"/>
  <c r="AE73" i="35"/>
  <c r="AH51" i="35"/>
  <c r="AE269" i="35"/>
  <c r="AG143" i="35"/>
  <c r="AF51" i="35"/>
  <c r="AE74" i="35"/>
  <c r="AC73" i="35"/>
  <c r="AH74" i="35"/>
  <c r="AF52" i="35"/>
  <c r="AF200" i="35"/>
  <c r="AH268" i="35"/>
  <c r="AF262" i="35"/>
  <c r="AC183" i="35"/>
  <c r="AH166" i="35"/>
  <c r="AF268" i="35"/>
  <c r="AH262" i="35"/>
  <c r="AH121" i="35"/>
  <c r="AC74" i="35"/>
  <c r="AG262" i="35"/>
  <c r="AC166" i="35"/>
  <c r="AC75" i="35"/>
  <c r="AG52" i="35"/>
  <c r="AG277" i="35"/>
  <c r="AD140" i="35"/>
  <c r="AF269" i="35"/>
  <c r="AG142" i="35"/>
  <c r="AC142" i="35"/>
  <c r="AG83" i="35"/>
  <c r="AC83" i="35"/>
  <c r="AG49" i="35"/>
  <c r="AD277" i="35"/>
  <c r="AC200" i="35"/>
  <c r="AH164" i="35"/>
  <c r="AD164" i="35"/>
  <c r="AD161" i="35"/>
  <c r="AH161" i="35"/>
  <c r="AC192" i="35"/>
  <c r="AD176" i="35"/>
  <c r="AH176" i="35"/>
  <c r="AE161" i="35"/>
  <c r="AD162" i="35"/>
  <c r="AC184" i="35"/>
  <c r="AG266" i="35"/>
  <c r="AG263" i="35"/>
  <c r="AF201" i="35"/>
  <c r="AE185" i="35"/>
  <c r="AH182" i="35"/>
  <c r="AD168" i="35"/>
  <c r="AC161" i="35"/>
  <c r="AH111" i="35"/>
  <c r="AD261" i="35"/>
  <c r="AE226" i="35"/>
  <c r="AG208" i="35"/>
  <c r="AG200" i="35"/>
  <c r="AD184" i="35"/>
  <c r="AC176" i="35"/>
  <c r="AH144" i="35"/>
  <c r="AG139" i="35"/>
  <c r="AD120" i="35"/>
  <c r="AH120" i="35"/>
  <c r="AF264" i="35"/>
  <c r="AE225" i="35"/>
  <c r="AF191" i="35"/>
  <c r="AE182" i="35"/>
  <c r="AG144" i="35"/>
  <c r="AH76" i="35"/>
  <c r="AD76" i="35"/>
  <c r="AH226" i="35"/>
  <c r="AF208" i="35"/>
  <c r="AC141" i="35"/>
  <c r="AC51" i="35"/>
  <c r="AE51" i="35"/>
  <c r="AG51" i="35"/>
  <c r="AH192" i="35"/>
  <c r="AF266" i="35"/>
  <c r="AE261" i="35"/>
  <c r="AH216" i="35"/>
  <c r="AD216" i="35"/>
  <c r="AH191" i="35"/>
  <c r="AG182" i="35"/>
  <c r="AD163" i="35"/>
  <c r="AH265" i="35"/>
  <c r="AC143" i="35"/>
  <c r="AC266" i="35"/>
  <c r="AD263" i="35"/>
  <c r="AH263" i="35"/>
  <c r="AC162" i="35"/>
  <c r="AG162" i="35"/>
  <c r="AF144" i="35"/>
  <c r="AD111" i="35"/>
  <c r="AC208" i="35"/>
  <c r="AD185" i="35"/>
  <c r="AH185" i="35"/>
  <c r="AF168" i="35"/>
  <c r="AD144" i="35"/>
  <c r="AC144" i="35"/>
  <c r="AH54" i="35"/>
  <c r="AF54" i="35"/>
  <c r="AD54" i="35"/>
  <c r="AD226" i="35"/>
  <c r="AD265" i="35"/>
  <c r="AF185" i="35"/>
  <c r="AH264" i="35"/>
  <c r="AH225" i="35"/>
  <c r="AD225" i="35"/>
  <c r="AD191" i="35"/>
  <c r="AC182" i="35"/>
  <c r="AH165" i="35"/>
  <c r="AD165" i="35"/>
  <c r="AF161" i="35"/>
  <c r="AG97" i="35"/>
  <c r="AG54" i="35"/>
  <c r="AF263" i="35"/>
  <c r="AD192" i="35"/>
  <c r="AC111" i="35"/>
  <c r="AH277" i="35"/>
  <c r="AG265" i="35"/>
  <c r="AC263" i="35"/>
  <c r="AG226" i="35"/>
  <c r="AE192" i="35"/>
  <c r="AD183" i="35"/>
  <c r="AH183" i="35"/>
  <c r="AE176" i="35"/>
  <c r="AC164" i="35"/>
  <c r="AG161" i="35"/>
  <c r="AH97" i="35"/>
  <c r="AF277" i="35"/>
  <c r="AE265" i="35"/>
  <c r="AD262" i="35"/>
  <c r="AG224" i="35"/>
  <c r="AG192" i="35"/>
  <c r="AC185" i="35"/>
  <c r="AG176" i="35"/>
  <c r="AE162" i="35"/>
  <c r="AG140" i="35"/>
  <c r="AC121" i="35"/>
  <c r="AG121" i="35"/>
  <c r="AF111" i="35"/>
  <c r="AH266" i="35"/>
  <c r="AC261" i="35"/>
  <c r="AH200" i="35"/>
  <c r="AE184" i="35"/>
  <c r="AF140" i="35"/>
  <c r="AE97" i="35"/>
  <c r="AE54" i="35"/>
  <c r="AC262" i="35"/>
  <c r="AH224" i="35"/>
  <c r="AG168" i="35"/>
  <c r="AH162" i="35"/>
  <c r="AG141" i="35"/>
  <c r="AD139" i="35"/>
  <c r="AD73" i="35"/>
  <c r="AH73" i="35"/>
  <c r="AF73" i="35"/>
  <c r="AH208" i="35"/>
  <c r="AF176" i="35"/>
  <c r="AC277" i="35"/>
  <c r="AH227" i="35"/>
  <c r="AD227" i="35"/>
  <c r="AC225" i="35"/>
  <c r="AG184" i="35"/>
  <c r="AC165" i="35"/>
  <c r="AH140" i="35"/>
  <c r="AC97" i="35"/>
  <c r="AC54" i="35"/>
  <c r="AH267" i="35"/>
  <c r="AD267" i="35"/>
  <c r="AD208" i="35"/>
  <c r="AF183" i="35"/>
  <c r="AE75" i="35"/>
  <c r="AC191" i="35"/>
  <c r="AG191" i="35"/>
  <c r="AH168" i="35"/>
  <c r="AC264" i="35"/>
  <c r="AG264" i="35"/>
  <c r="AD266" i="35"/>
  <c r="AC168" i="35"/>
  <c r="AH141" i="35"/>
  <c r="AD141" i="35"/>
  <c r="AG111" i="35"/>
  <c r="AH201" i="35"/>
  <c r="AD201" i="35"/>
</calcChain>
</file>

<file path=xl/sharedStrings.xml><?xml version="1.0" encoding="utf-8"?>
<sst xmlns="http://schemas.openxmlformats.org/spreadsheetml/2006/main" count="1150" uniqueCount="442">
  <si>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</si>
  <si>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</si>
  <si>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</si>
  <si>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</si>
  <si>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</si>
  <si>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</si>
  <si>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</si>
  <si>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</si>
  <si>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</si>
  <si>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</si>
  <si>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</si>
  <si>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</si>
  <si>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</si>
  <si>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</si>
  <si>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Las salidas profesionales</t>
  </si>
  <si>
    <t>Por mi nota de acceso no tenía una opción mejor</t>
  </si>
  <si>
    <t>Por proximidad al domicilio familiar</t>
  </si>
  <si>
    <t>Me merece confianza esta Universidad</t>
  </si>
  <si>
    <t>Sí</t>
  </si>
  <si>
    <t>No</t>
  </si>
  <si>
    <t>Visita del Instituto a la Universidad</t>
  </si>
  <si>
    <t>Información que llega al Instituto</t>
  </si>
  <si>
    <t>Página Web</t>
  </si>
  <si>
    <t>Anuncios en medios de comunicación</t>
  </si>
  <si>
    <t>Desv, Típica</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</si>
  <si>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</si>
  <si>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</si>
  <si>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</si>
  <si>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</si>
  <si>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</si>
  <si>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</si>
  <si>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</si>
  <si>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</si>
  <si>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</si>
  <si>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</si>
  <si>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</si>
  <si>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</si>
  <si>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</si>
  <si>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</si>
  <si>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</si>
  <si>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</si>
  <si>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</si>
  <si>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</si>
  <si>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</si>
  <si>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</si>
  <si>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</si>
  <si>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</si>
  <si>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</si>
  <si>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</si>
  <si>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</si>
  <si>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</si>
  <si>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</si>
  <si>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</si>
  <si>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</si>
  <si>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</si>
  <si>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</si>
  <si>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</si>
  <si>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</si>
  <si>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</si>
  <si>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</si>
  <si>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</si>
  <si>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</si>
  <si>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</si>
  <si>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</si>
  <si>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</si>
  <si>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</si>
  <si>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</si>
  <si>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</si>
  <si>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</si>
  <si>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</si>
  <si>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</si>
  <si>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</si>
  <si>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</si>
  <si>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</si>
  <si>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</si>
  <si>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</si>
  <si>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</si>
  <si>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</si>
  <si>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</si>
  <si>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</si>
  <si>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</si>
  <si>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</si>
  <si>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</si>
  <si>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</si>
  <si>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</si>
  <si>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</si>
  <si>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</si>
  <si>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</si>
  <si>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</si>
  <si>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</si>
  <si>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</si>
  <si>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</si>
  <si>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</si>
  <si>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</si>
  <si>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</si>
  <si>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</si>
  <si>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</si>
  <si>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</si>
  <si>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</si>
  <si>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</si>
  <si>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</si>
  <si>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</si>
  <si>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</si>
  <si>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</si>
  <si>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</si>
  <si>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</si>
  <si>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</si>
  <si>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</si>
  <si>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</si>
  <si>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</si>
  <si>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</si>
  <si>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</si>
  <si>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</si>
  <si>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</si>
  <si>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</si>
  <si>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</si>
  <si>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</si>
  <si>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</si>
  <si>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</si>
  <si>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</si>
  <si>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</si>
  <si>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</si>
  <si>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</si>
  <si>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</si>
  <si>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</si>
  <si>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</si>
  <si>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</si>
  <si>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</si>
  <si>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</si>
  <si>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</si>
  <si>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</si>
  <si>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</si>
  <si>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</si>
  <si>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</si>
  <si>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</si>
  <si>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</si>
  <si>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</si>
  <si>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</si>
  <si>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</si>
  <si>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</si>
  <si>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</si>
  <si>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</si>
  <si>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</si>
  <si>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</si>
  <si>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</si>
  <si>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</si>
  <si>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</si>
  <si>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</si>
  <si>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</si>
  <si>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</si>
  <si>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</si>
  <si>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</si>
  <si>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</si>
  <si>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</si>
  <si>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</si>
  <si>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</si>
  <si>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</si>
  <si>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</si>
  <si>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</si>
  <si>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</si>
  <si>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</si>
  <si>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</si>
  <si>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</si>
  <si>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</si>
  <si>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</si>
  <si>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</si>
  <si>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</si>
  <si>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</si>
  <si>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</si>
  <si>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</si>
  <si>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</si>
  <si>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</si>
  <si>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</si>
  <si>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</si>
  <si>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</si>
  <si>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</si>
  <si>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</si>
  <si>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</si>
  <si>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</si>
  <si>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</si>
  <si>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</si>
  <si>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</si>
  <si>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</si>
  <si>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</si>
  <si>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</si>
  <si>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</si>
  <si>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</si>
  <si>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</si>
  <si>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</si>
  <si>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t>Curso en el que estás matriculado de más créditos:</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</si>
  <si>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</si>
  <si>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</si>
  <si>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</si>
  <si>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</si>
  <si>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</si>
  <si>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</si>
  <si>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</si>
  <si>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</si>
  <si>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</si>
  <si>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</si>
  <si>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</si>
  <si>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</si>
  <si>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</si>
  <si>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</si>
  <si>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</si>
  <si>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</si>
  <si>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</si>
  <si>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</si>
  <si>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</si>
  <si>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</si>
  <si>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</si>
  <si>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</si>
  <si>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</si>
  <si>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</si>
  <si>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Los estudios me resultaban interesantes</t>
  </si>
  <si>
    <t>Por vocación profesional</t>
  </si>
  <si>
    <t>Página web de la Universidad</t>
  </si>
  <si>
    <t>Alguna persona relacionada con la UJA</t>
  </si>
  <si>
    <t>Otro</t>
  </si>
  <si>
    <t>“Encuentros UJA” (visita del instituto a la UJA)</t>
  </si>
  <si>
    <t>Jornada de Recepción de Estudiantes</t>
  </si>
  <si>
    <t>Orientación recibida a través del Centro</t>
  </si>
  <si>
    <t>Grado de satisfacción general con la acogida en la universidad</t>
  </si>
  <si>
    <t>No he participado</t>
  </si>
  <si>
    <t>La información proporcionada para el desarrollo de tus estudios</t>
  </si>
  <si>
    <t>Grado de satisfacción con el asesoramiento recibido</t>
  </si>
  <si>
    <t>Grado de satisfacción general con el Plan de Acción Tutorial (PAT)</t>
  </si>
  <si>
    <t>9.1</t>
  </si>
  <si>
    <t>Organización de los horarios de todas las actividades docentes (clases, prácticas, exámenes...)</t>
  </si>
  <si>
    <t>Coordinación entre los contenidos de las distintas asignaturas (duplicidad de contenidos, falta de coordinación temporal…)</t>
  </si>
  <si>
    <t>Oferta de programas de movilidad (destinos, nº de plazas…)</t>
  </si>
  <si>
    <t>Asesoramiento recibido por parte del/de la coordinador/a académico/a</t>
  </si>
  <si>
    <t>Universidad de destino</t>
  </si>
  <si>
    <t>Gestión académica al finalizar el programa</t>
  </si>
  <si>
    <t>Información proporcionada por el Centro (Facultad/Escuela)</t>
  </si>
  <si>
    <t>Grado de satisfacción general con el programa de movilidad</t>
  </si>
  <si>
    <t>SI</t>
  </si>
  <si>
    <t>NO</t>
  </si>
  <si>
    <t>SICUE</t>
  </si>
  <si>
    <t>ERASMUS</t>
  </si>
  <si>
    <t>MOVILIDAD INTERNACIONAL</t>
  </si>
  <si>
    <t>Orientación recibida por parte del Centro (Facultad/Escuela)</t>
  </si>
  <si>
    <t>Tutor o tutora de la UJA</t>
  </si>
  <si>
    <t>Tutor o tutora externo/a</t>
  </si>
  <si>
    <t>Adecuación de las prácticas a tu titulación</t>
  </si>
  <si>
    <t>Adecuación de la formación recibida en la Universidad para el desarrollo de las prácticas</t>
  </si>
  <si>
    <t>Aprendizaje adquirido en las prácticas</t>
  </si>
  <si>
    <t>Oferta de prácticas</t>
  </si>
  <si>
    <t>Grado de satisfacción general con las prácticas</t>
  </si>
  <si>
    <t>Grado de satisfacción general con el Centro (Facultad/Escuela)</t>
  </si>
  <si>
    <t>Aulas de teoría</t>
  </si>
  <si>
    <t>Aulas de informática</t>
  </si>
  <si>
    <t>Laboratorios</t>
  </si>
  <si>
    <t>Aulas específicas (música, dibujo, fisioterapia...)</t>
  </si>
  <si>
    <t>Docencia Virtual (PLATEA)</t>
  </si>
  <si>
    <t>Universidad Virtual</t>
  </si>
  <si>
    <t>Página web</t>
  </si>
  <si>
    <t>Redes sociales</t>
  </si>
  <si>
    <t>Correo electrónico</t>
  </si>
  <si>
    <t>Grado de satisfacción general con las actividades de orientación profesional por parte de la UJA (Jornadas de Orientación Profesional, Feria del Emprendimiento, Día del Emprendimiento, etc.)</t>
  </si>
  <si>
    <t>20.1</t>
  </si>
  <si>
    <t>Grado de satisfacción general con tu titulación</t>
  </si>
  <si>
    <t>Grado de satisfacción con los fondos documentales relacionados con tu titulación (diversidad de libros, revistas, etc.)</t>
  </si>
  <si>
    <t>Grado de satisfacción con la suficiencia de los fondos documentales disponibles (número de ejemplares)</t>
  </si>
  <si>
    <t>Grado de satisfacción con la accesibilidad a los recursos documentales</t>
  </si>
  <si>
    <t>Grado de satisfacción con las instalaciones de los servicios bibliotecarios</t>
  </si>
  <si>
    <t>No practico deporte</t>
  </si>
  <si>
    <t>No me interesa este Servicio</t>
  </si>
  <si>
    <t>Me interesa, pero no tengo información</t>
  </si>
  <si>
    <t>No conozco su oferta</t>
  </si>
  <si>
    <t>No se ajusta a mi disponibilidad</t>
  </si>
  <si>
    <t>No se ajusta a mis intereses</t>
  </si>
  <si>
    <t>Grado de satisfacción general con el Servicio de Deportes</t>
  </si>
  <si>
    <t>Grado de conocimiento de la figura del Defensor Universitario</t>
  </si>
  <si>
    <t>Grado de conocimiento del Buzón de Quejas y Sugerencias</t>
  </si>
  <si>
    <t>Grado de conocimiento del Servicio de Atención y Ayudas al Estudiante</t>
  </si>
  <si>
    <t>Grado de conocimiento del Gabinete de Psicología</t>
  </si>
  <si>
    <t>Grado de conocimiento del Aula Verde</t>
  </si>
  <si>
    <t>Grado de conocimiento de la iniciativa “UJA Comparte Coche”</t>
  </si>
  <si>
    <t>Grado de conocimiento del Servicio de Actividades Culturales</t>
  </si>
  <si>
    <t>Grado de conocimiento del Centro de Estudios Avanzado de Lenguas Modernas (CEALM)</t>
  </si>
  <si>
    <t>Grado de conocimiento del Servicio Central de Apoyo a la Investigación</t>
  </si>
  <si>
    <t>Grado de satisfacción general con la Universidad de Jaén</t>
  </si>
  <si>
    <t>Datos Generales</t>
  </si>
  <si>
    <t>BLOQUE 1: ESTUDIANTES DE NUEVO INGRESO</t>
  </si>
  <si>
    <t>1.1.1</t>
  </si>
  <si>
    <t>1.1.2</t>
  </si>
  <si>
    <t>1.1.3</t>
  </si>
  <si>
    <t>1.1.4</t>
  </si>
  <si>
    <t>1.1.5</t>
  </si>
  <si>
    <t>1.1.6</t>
  </si>
  <si>
    <t>1.3.1</t>
  </si>
  <si>
    <t>1.3.2</t>
  </si>
  <si>
    <t>1.3.3</t>
  </si>
  <si>
    <t>1.3.4</t>
  </si>
  <si>
    <t>BLOQUE 2: ORIENTACIÓN ACADÉMICA PROPORCIONADA POR EL CENTRO (FACULTAD/ESCUELA)</t>
  </si>
  <si>
    <t>2.1. Señala tu grado de satisfacción con respecto a:</t>
  </si>
  <si>
    <t>1.1. Valora la influencia de los siguientes aspectos en tu elección de la titulación:</t>
  </si>
  <si>
    <t>1.2. Principalmente, he conocido la existencia de esta titulación en la Universidad de Jaén (UJA), a través de:</t>
  </si>
  <si>
    <t>1.3. Señala el grado de satisfacción con respecto a:</t>
  </si>
  <si>
    <t>2.1.1</t>
  </si>
  <si>
    <t>2.2. ¿Eres estudiante de Necesidades Educativas Especiales (NEE)?</t>
  </si>
  <si>
    <t>2.3.1</t>
  </si>
  <si>
    <t>2.4. ¿Conoces el Plan de Acción Tutorial (PAT)? (Tutorización de estudiantes, orientación sobre distintos aspectos relacionados con la titulación…)</t>
  </si>
  <si>
    <t>BLOQUE 3: PLANIFICACIÓN Y COORDINACIÓN DOCENTE</t>
  </si>
  <si>
    <t>3.1. Señala el grado de satisfacción con respecto a:</t>
  </si>
  <si>
    <t>3.1.1</t>
  </si>
  <si>
    <t>3.1.2</t>
  </si>
  <si>
    <t>4.1. ¿Has participado en algún programa de movilidad durante el pasado curso académico?</t>
  </si>
  <si>
    <t>4.2. Selecciona cual:</t>
  </si>
  <si>
    <t>4.3. Grado de satisfacción con los siguientes aspectos referentes a movilidad:</t>
  </si>
  <si>
    <t>4.3.1</t>
  </si>
  <si>
    <t>4.3.2</t>
  </si>
  <si>
    <t>4.3.3</t>
  </si>
  <si>
    <t>4.3.4</t>
  </si>
  <si>
    <t>4.3.5</t>
  </si>
  <si>
    <t>4.3.6</t>
  </si>
  <si>
    <t>BLOQUE 5: PRÁCTICAS EXTERNAS CURRICULARES (INTEGRADAS EN EL PLAN DE ESTUDIOS DE LA TITULACIÓN)</t>
  </si>
  <si>
    <t>5.1. ¿Has participado en prácticas externas curriculares, integradas como asignaturas en el Plan de Estudios?</t>
  </si>
  <si>
    <t>5.2. Grado de satisfacción con los siguientes aspectos:</t>
  </si>
  <si>
    <t>5.2.1</t>
  </si>
  <si>
    <t>5.2.2</t>
  </si>
  <si>
    <t>5.2.3</t>
  </si>
  <si>
    <t>5.2.4</t>
  </si>
  <si>
    <t>5.2.5</t>
  </si>
  <si>
    <t>5.2.6</t>
  </si>
  <si>
    <t>5.2.7</t>
  </si>
  <si>
    <t>5.2.8</t>
  </si>
  <si>
    <t>BLOQUE 6: VALORACIÓN DEL CENTRO</t>
  </si>
  <si>
    <t>6.1.1</t>
  </si>
  <si>
    <t>6.2. Grado de satisfacción general (acondicionamiento, equipamiento, iluminación, mobiliario, etc.) para el desarrollo de la enseñanza, con:</t>
  </si>
  <si>
    <t>6.2.1</t>
  </si>
  <si>
    <t>6.2.2</t>
  </si>
  <si>
    <t>6.2.3</t>
  </si>
  <si>
    <t>6.2.4</t>
  </si>
  <si>
    <t>6.3. Grado de satisfacción general con el uso de:</t>
  </si>
  <si>
    <t>6.3.1</t>
  </si>
  <si>
    <t>6.3.2</t>
  </si>
  <si>
    <t>6.4. Grado de satisfacción general con la información que está publicada sobre la titulación a través de:</t>
  </si>
  <si>
    <t>6.4.1</t>
  </si>
  <si>
    <t>6.4.2</t>
  </si>
  <si>
    <t>6.4.3</t>
  </si>
  <si>
    <t>6.5. JORNADAS DE ORIENTACIÓN PROFESIONAL</t>
  </si>
  <si>
    <t>BLOQUE 7: TITULACIÓN</t>
  </si>
  <si>
    <t>7.1. Valoración de la titulación</t>
  </si>
  <si>
    <t>7.1.1</t>
  </si>
  <si>
    <t>BLOQUE 8: SERVICIOS. BIBLIOTECA</t>
  </si>
  <si>
    <t>8.1. Grado de satisfacción con los siguientes aspectos:</t>
  </si>
  <si>
    <t>8.1.1</t>
  </si>
  <si>
    <t>8.1.2</t>
  </si>
  <si>
    <t>8.1.3</t>
  </si>
  <si>
    <t>8.1.4</t>
  </si>
  <si>
    <t>BLOQUE 9: SERVICIO DE DEPORTES</t>
  </si>
  <si>
    <t>9.1. ¿Conoces el Servicio de Deportes de la UJA?</t>
  </si>
  <si>
    <t>9.2. De las siguientes opciones, indica con las que más te identifiques (dos como máximo):</t>
  </si>
  <si>
    <t>9.3. ¿Eres usuario/a de sus actividades y/o instalaciones deportivas?</t>
  </si>
  <si>
    <t>9.4. Indica el motivo principal:</t>
  </si>
  <si>
    <t>9.5.1</t>
  </si>
  <si>
    <t>BLOQUE 10. OTROS SERVICIOS DE LA UJA</t>
  </si>
  <si>
    <t>10.1. Valora los siguientes servicios</t>
  </si>
  <si>
    <t>10.1.1</t>
  </si>
  <si>
    <t>10.1.2</t>
  </si>
  <si>
    <t>10.1.3</t>
  </si>
  <si>
    <t>10.1.4</t>
  </si>
  <si>
    <t>10.1.5</t>
  </si>
  <si>
    <t>10.1.6</t>
  </si>
  <si>
    <t>10.1.7</t>
  </si>
  <si>
    <t>10.1.8</t>
  </si>
  <si>
    <t>10.1.9</t>
  </si>
  <si>
    <t>BLOQUE 11: VALORACIÓN GLOBAL DE LA UJA</t>
  </si>
  <si>
    <t>11.1. VALORACIÓN GLOBAL DE LA UJA</t>
  </si>
  <si>
    <t>11.1.1</t>
  </si>
  <si>
    <t>9.5. Valoración Servicio de Deportes</t>
  </si>
  <si>
    <t>6.1. Valore del 1 al 5 respecto a tu Centro:</t>
  </si>
  <si>
    <t>2.5. Valoración del Plan de Acción Tutorial</t>
  </si>
  <si>
    <t>2.3.  Valoración de las Necesidades Educativas Especiales (NEE)</t>
  </si>
  <si>
    <t>[Las salidas profesionales] Valora la influencia de los siguientes aspectos en tu elección de la titulación</t>
  </si>
  <si>
    <t>[Los estudios me resultaban interesantes] Valora la influencia de los siguientes aspectos en tu elección de la titulación</t>
  </si>
  <si>
    <t>[Por mi nota de acceso no tenía una opción mejor] Valora la influencia de los siguientes aspectos en tu elección de la titulación</t>
  </si>
  <si>
    <t>[Por proximidad al domicilio familiar] Valora la influencia de los siguientes aspectos en tu elección de la titulación</t>
  </si>
  <si>
    <t>[Por vocación profesional] Valora la influencia de los siguientes aspectos en tu elección de la titulación</t>
  </si>
  <si>
    <t>[Me merece confianza esta Universidad] Valora la influencia de los siguientes aspectos en tu elección de la titulación</t>
  </si>
  <si>
    <t>[“Encuentros UJA” (visita del instituto a la UJA)] Señala el grado de satisfacción con respecto a:</t>
  </si>
  <si>
    <t>[Jornada de Recepción de Estudiantes] Señala el grado de satisfacción con respecto a:</t>
  </si>
  <si>
    <t>[Orientación recibida a través del Centro] Señala el grado de satisfacción con respecto a:</t>
  </si>
  <si>
    <t>[Grado de satisfacción general con la acogida en la universidad] Señala el grado de satisfacción con respecto a:</t>
  </si>
  <si>
    <t>[La información proporcionada  para el desarrollo de tus estudios] Señala tu grado de satisfacción con respecto a:</t>
  </si>
  <si>
    <t>[Grado de satisfacción con el asesoramiento recibido]</t>
  </si>
  <si>
    <t>[Grado de satisfacción general con el Plan de Acción Tutorial (PAT) ]</t>
  </si>
  <si>
    <t>[Organización de los horarios de todas las actividades docentes (clases, prácticas, exámenes...)] Señala el grado de satisfacción con respecto a:</t>
  </si>
  <si>
    <t>[Coordinación entre los contenidos de las distintas asignaturas (duplicidad de contenidos, falta de coordinación temporal…)] Señala el grado de satisfacción con respecto a:</t>
  </si>
  <si>
    <t>[Oferta de programas de movilidad (destinos, nº de plazas…)] Grado de satisfacción con los siguientes aspectos referentes a movilidad:</t>
  </si>
  <si>
    <t>[Asesoramiento recibido por parte del/de la coordinador/a académico/a] Grado de satisfacción con los siguientes aspectos referentes a movilidad:</t>
  </si>
  <si>
    <t>[Universidad de destino] Grado de satisfacción con los siguientes aspectos referentes a movilidad:</t>
  </si>
  <si>
    <t>[Información proporcionada por el Centro (Facultad/Escuela)] Grado de satisfacción con los siguientes aspectos referentes a movilidad:</t>
  </si>
  <si>
    <t>[Gestión académica al finalizar el programa] Grado de satisfacción con los siguientes aspectos referentes a movilidad:</t>
  </si>
  <si>
    <t>[Grado de satisfacción general con el programa de movilidad] Grado de satisfacción con los siguientes aspectos referentes a movilidad:</t>
  </si>
  <si>
    <t>[Orientación recibida por parte del Centro (Facultad/Escuela)] Grado de satisfacción con los siguientes aspectos:</t>
  </si>
  <si>
    <t>[Tutor o tutora de la UJA] Grado de satisfacción con los siguientes aspectos:</t>
  </si>
  <si>
    <t>[Tutor o tutora externo/a] Grado de satisfacción con los siguientes aspectos:</t>
  </si>
  <si>
    <t>[Adecuación de las prácticas a tu titulación] Grado de satisfacción con los siguientes aspectos:</t>
  </si>
  <si>
    <t>[Adecuación de la formación recibida en la Universidad para el desarrollo de las prácticas] Grado de satisfacción con los siguientes aspectos:</t>
  </si>
  <si>
    <t>[Aprendizaje adquirido en las prácticas] Grado de satisfacción con los siguientes aspectos:</t>
  </si>
  <si>
    <t>[Oferta de prácticas] Grado de satisfacción con los siguientes aspectos:</t>
  </si>
  <si>
    <t>[Grado de satisfacción general con las prácticas] Grado de satisfacción con los siguientes aspectos:</t>
  </si>
  <si>
    <t>[Grado de satisfacción general con el Centro (Facultad/Escuela)] VALORACIÓN DEL CENTRO</t>
  </si>
  <si>
    <t>[Aulas de teoría] Grado de satisfacción general (acondicionamiento, equipamiento, iluminación, mobiliario, etc.) para el desarrollo de la enseñanza, con:</t>
  </si>
  <si>
    <t>[Aulas de informática] Grado de satisfacción general (acondicionamiento, equipamiento, iluminación, mobiliario, etc.) para el desarrollo de la enseñanza, con:</t>
  </si>
  <si>
    <t>[Laboratorios] Grado de satisfacción general (acondicionamiento, equipamiento, iluminación, mobiliario, etc.) para el desarrollo de la enseñanza, con:</t>
  </si>
  <si>
    <t>[Aulas específicas (música, dibujo, fisioterapia...)] Grado de satisfacción general (acondicionamiento, equipamiento, iluminación, mobiliario, etc.) para el desarrollo de la enseñanza, con:</t>
  </si>
  <si>
    <t>[Docencia Virtual (PLATEA)] Grado de satisfacción general con el uso de:</t>
  </si>
  <si>
    <t>[Universidad Virtual] Grado de satisfacción general con el uso de:</t>
  </si>
  <si>
    <t>[Página web] Grado de satisfacción general con la información que está publicada sobre la titulación a través de:</t>
  </si>
  <si>
    <t>[Redes sociales] Grado de satisfacción general con la información que está publicada sobre la titulación a través de:</t>
  </si>
  <si>
    <t>[Correo electrónico] Grado de satisfacción general con la información que está publicada sobre la titulación a través de:</t>
  </si>
  <si>
    <t>[Grado de satisfacción general con las actividades de orientación profesional por parte de la UJA (Jornadas de Orientación Profesional, Feria del Emprendimiento, Día del Emprendimiento, etc.)] JORNADAS DE ORIENTACIÓN PROFESIONAL</t>
  </si>
  <si>
    <t>[Grado de satisfacción general con tu titulación] VALORACIÓN DE LA TITULACIÓN</t>
  </si>
  <si>
    <t>[Grado de satisfacción con los fondos documentales relacionados con tu titulación (diversidad de libros, revistas, etc.)] SERVICIOS. BIBLIOTECA</t>
  </si>
  <si>
    <t>[Grado de satisfacción con la suficiencia de los fondos documentales disponibles (número de ejemplares)] SERVICIOS. BIBLIOTECA</t>
  </si>
  <si>
    <t>[Grado de satisfacción con la accesibilidad a los recursos documentales] SERVICIOS. BIBLIOTECA</t>
  </si>
  <si>
    <t>[Grado de satisfacción general con el Servicio de Deportes]</t>
  </si>
  <si>
    <t>[Grado de conocimiento de la figura del Defensor Universitario] SERVICIOS. OTROS SERVICIOS DE LA UJA</t>
  </si>
  <si>
    <t>[Grado de conocimiento del Buzón de Quejas y Sugerencias] SERVICIOS. OTROS SERVICIOS DE LA UJA</t>
  </si>
  <si>
    <t>[Grado de conocimiento del Servicio de Atención y Ayudas al Estudiante] SERVICIOS. OTROS SERVICIOS DE LA UJA</t>
  </si>
  <si>
    <t>[Grado de conocimiento del Gabinete de Psicología] SERVICIOS. OTROS SERVICIOS DE LA UJA</t>
  </si>
  <si>
    <t>[Grado de conocimiento del Aula Verde] SERVICIOS. OTROS SERVICIOS DE LA UJA</t>
  </si>
  <si>
    <t>[Grado de conocimiento de la iniciativa “UJA Comparte Coche”] SERVICIOS. OTROS SERVICIOS DE LA UJA</t>
  </si>
  <si>
    <t>[Grado de conocimiento del Servicio de Actividades Culturales] SERVICIOS. OTROS SERVICIOS DE LA UJA</t>
  </si>
  <si>
    <t>[Grado de conocimiento del Centro de Estudios Avanzado de Lenguas Modernas (CEALM)] SERVICIOS. OTROS SERVICIOS DE LA UJA</t>
  </si>
  <si>
    <t>[Grado de conocimiento del Servicio Central de Apoyo a la Investigación] SERVICIOS. OTROS SERVICIOS DE LA UJA</t>
  </si>
  <si>
    <t>[Grado de satisfacción general con la Universidad de Jaén] VALORACIÓN GLOBAL DE LA UJA</t>
  </si>
  <si>
    <t>.</t>
  </si>
  <si>
    <t>b Existen múltiples modos. Se muestra el valor más pequeño</t>
  </si>
  <si>
    <t>[Grado de satisfacción con las instalaciones de los servicios bibliotecarios] SERVICIOS. BIBLIOTECA</t>
  </si>
  <si>
    <t>1º curso</t>
  </si>
  <si>
    <t>2º curso</t>
  </si>
  <si>
    <t>3º curso</t>
  </si>
  <si>
    <t>4º curso</t>
  </si>
  <si>
    <t>a</t>
  </si>
  <si>
    <t xml:space="preserve">BLOQUE 4: PROGRAMA DE MOVILIDAD </t>
  </si>
  <si>
    <t>a Selecciona el Centro al que pertenece la titulación que estás cursando: = Facultad de Trabajo Social</t>
  </si>
  <si>
    <t>RESULTADOS DE LA ENCUESTA DE  SATISFACCIÓN DE ESTUDIANTES DE LA FACULTAD DE TRABAJO SOCIAL: Grado en Trabajo Social. Curso Académico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</si>
</sst>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
    <numFmt numFmtId="167" formatCode="#,###.00"/>
    <numFmt numFmtId="168" formatCode="0.0%"/>
  </numFmts>
  <fonts count="51">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1"/>
      <name val="Calibri"/>
      <family val="2"/>
      <scheme val="minor"/>
    </font>
    <font>
      <sz val="14"/>
      <color indexed="8"/>
      <name val="Calibri"/>
      <family val="2"/>
      <scheme val="minor"/>
    </font>
    <font>
      <sz val="10"/>
      <name val="Calibri"/>
      <family val="2"/>
      <scheme val="minor"/>
    </font>
    <font>
      <sz val="18"/>
      <name val="Calibri"/>
      <family val="2"/>
      <scheme val="minor"/>
    </font>
    <font>
      <sz val="16"/>
      <name val="Calibri"/>
      <family val="2"/>
      <scheme val="minor"/>
    </font>
    <font>
      <sz val="9"/>
      <color indexed="8"/>
      <name val="Calibri"/>
      <family val="2"/>
      <scheme val="minor"/>
    </font>
    <font>
      <sz val="14"/>
      <color theme="1"/>
      <name val="Calibri"/>
      <family val="2"/>
      <scheme val="minor"/>
    </font>
    <font>
      <sz val="8"/>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6"/>
      <color rgb="FFFF0000"/>
      <name val="Calibri"/>
      <family val="2"/>
      <scheme val="minor"/>
    </font>
    <font>
      <b/>
      <sz val="8"/>
      <name val="Calibri"/>
      <family val="2"/>
      <scheme val="minor"/>
    </font>
    <font>
      <u/>
      <sz val="11"/>
      <color theme="10"/>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50" fillId="0" borderId="0" applyNumberFormat="0" applyFill="0" applyBorder="0" applyAlignment="0" applyProtection="0"/>
  </cellStyleXfs>
  <cellXfs count="305">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8" fillId="0" borderId="0" xfId="0" applyFont="1"/>
    <xf numFmtId="0" fontId="9" fillId="0" borderId="0" xfId="0" applyFont="1"/>
    <xf numFmtId="0" fontId="0" fillId="0" borderId="0" xfId="0" applyAlignment="1">
      <alignment wrapText="1"/>
    </xf>
    <xf numFmtId="0" fontId="0" fillId="0" borderId="0" xfId="0" applyFont="1" applyFill="1" applyAlignment="1">
      <alignment wrapText="1"/>
    </xf>
    <xf numFmtId="0" fontId="13" fillId="0" borderId="0" xfId="2"/>
    <xf numFmtId="0" fontId="15" fillId="0" borderId="0" xfId="2" applyFont="1" applyBorder="1" applyAlignment="1"/>
    <xf numFmtId="0" fontId="14" fillId="0" borderId="28" xfId="2" applyFont="1" applyBorder="1" applyAlignment="1">
      <alignment horizontal="center" wrapText="1"/>
    </xf>
    <xf numFmtId="0" fontId="14" fillId="0" borderId="29" xfId="2" applyFont="1" applyBorder="1" applyAlignment="1">
      <alignment horizontal="center" wrapText="1"/>
    </xf>
    <xf numFmtId="0" fontId="14" fillId="0" borderId="34"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4" fillId="0" borderId="37" xfId="2" applyFont="1" applyBorder="1" applyAlignment="1">
      <alignment horizontal="left" vertical="top" wrapText="1"/>
    </xf>
    <xf numFmtId="165" fontId="14" fillId="0" borderId="38" xfId="2" applyNumberFormat="1" applyFont="1" applyBorder="1" applyAlignment="1">
      <alignment horizontal="right" vertical="top"/>
    </xf>
    <xf numFmtId="165" fontId="14" fillId="0" borderId="39" xfId="2" applyNumberFormat="1" applyFont="1" applyBorder="1" applyAlignment="1">
      <alignment horizontal="right" vertical="top"/>
    </xf>
    <xf numFmtId="164" fontId="14" fillId="0" borderId="39" xfId="2" applyNumberFormat="1" applyFont="1" applyBorder="1" applyAlignment="1">
      <alignment horizontal="right" vertical="top"/>
    </xf>
    <xf numFmtId="164" fontId="14" fillId="0" borderId="40" xfId="2" applyNumberFormat="1" applyFont="1" applyBorder="1" applyAlignment="1">
      <alignment horizontal="right" vertical="top"/>
    </xf>
    <xf numFmtId="0" fontId="14" fillId="0" borderId="41"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33" xfId="2" applyFont="1" applyBorder="1" applyAlignment="1">
      <alignment horizontal="left" vertical="top" wrapText="1"/>
    </xf>
    <xf numFmtId="165" fontId="14" fillId="0" borderId="45" xfId="2" applyNumberFormat="1" applyFont="1" applyBorder="1" applyAlignment="1">
      <alignment horizontal="right" vertical="top"/>
    </xf>
    <xf numFmtId="165" fontId="14" fillId="0" borderId="46" xfId="2" applyNumberFormat="1" applyFont="1" applyBorder="1" applyAlignment="1">
      <alignment horizontal="right" vertical="top"/>
    </xf>
    <xf numFmtId="164" fontId="14" fillId="0" borderId="46" xfId="2" applyNumberFormat="1" applyFont="1" applyBorder="1" applyAlignment="1">
      <alignment horizontal="right" vertical="top"/>
    </xf>
    <xf numFmtId="164" fontId="14" fillId="0" borderId="47" xfId="2" applyNumberFormat="1" applyFont="1" applyBorder="1" applyAlignment="1">
      <alignment horizontal="right" vertical="top"/>
    </xf>
    <xf numFmtId="0" fontId="14" fillId="0" borderId="49" xfId="2" applyFont="1" applyBorder="1" applyAlignment="1">
      <alignment horizontal="center" wrapText="1"/>
    </xf>
    <xf numFmtId="0" fontId="14" fillId="0" borderId="50" xfId="2" applyFont="1" applyBorder="1" applyAlignment="1">
      <alignment horizontal="center" wrapText="1"/>
    </xf>
    <xf numFmtId="0" fontId="14" fillId="0" borderId="51" xfId="2" applyFont="1" applyBorder="1" applyAlignment="1">
      <alignment horizontal="center" wrapText="1"/>
    </xf>
    <xf numFmtId="0" fontId="14" fillId="0" borderId="53" xfId="2" applyFont="1" applyBorder="1" applyAlignment="1">
      <alignment horizontal="left" vertical="top" wrapText="1"/>
    </xf>
    <xf numFmtId="166" fontId="14" fillId="0" borderId="39" xfId="2" applyNumberFormat="1" applyFont="1" applyBorder="1" applyAlignment="1">
      <alignment horizontal="right" vertical="top"/>
    </xf>
    <xf numFmtId="166" fontId="14" fillId="0" borderId="40" xfId="2" applyNumberFormat="1" applyFont="1" applyBorder="1" applyAlignment="1">
      <alignment horizontal="right" vertical="top"/>
    </xf>
    <xf numFmtId="0" fontId="14" fillId="0" borderId="55" xfId="2" applyFont="1" applyBorder="1" applyAlignment="1">
      <alignment horizontal="left" vertical="top" wrapText="1"/>
    </xf>
    <xf numFmtId="166" fontId="14" fillId="0" borderId="43" xfId="2" applyNumberFormat="1" applyFont="1" applyBorder="1" applyAlignment="1">
      <alignment horizontal="right" vertical="top"/>
    </xf>
    <xf numFmtId="166" fontId="14" fillId="0" borderId="44" xfId="2" applyNumberFormat="1" applyFont="1" applyBorder="1" applyAlignment="1">
      <alignment horizontal="right" vertical="top"/>
    </xf>
    <xf numFmtId="0" fontId="13" fillId="0" borderId="44" xfId="2" applyBorder="1" applyAlignment="1">
      <alignment horizontal="center" vertical="center"/>
    </xf>
    <xf numFmtId="0" fontId="14" fillId="0" borderId="54" xfId="2" applyFont="1" applyBorder="1" applyAlignment="1">
      <alignment horizontal="left" vertical="top" wrapText="1"/>
    </xf>
    <xf numFmtId="0" fontId="13" fillId="0" borderId="43" xfId="2" applyBorder="1" applyAlignment="1">
      <alignment horizontal="center" vertical="center"/>
    </xf>
    <xf numFmtId="166" fontId="14" fillId="0" borderId="46" xfId="2" applyNumberFormat="1" applyFont="1" applyBorder="1" applyAlignment="1">
      <alignment horizontal="right" vertical="top"/>
    </xf>
    <xf numFmtId="0" fontId="13" fillId="0" borderId="46" xfId="2" applyBorder="1" applyAlignment="1">
      <alignment horizontal="center" vertical="center"/>
    </xf>
    <xf numFmtId="0" fontId="13" fillId="0" borderId="47" xfId="2" applyBorder="1" applyAlignment="1">
      <alignment horizontal="center" vertical="center"/>
    </xf>
    <xf numFmtId="0" fontId="14" fillId="0" borderId="56" xfId="2" applyFont="1" applyBorder="1" applyAlignment="1">
      <alignment horizontal="left" vertical="top" wrapText="1"/>
    </xf>
    <xf numFmtId="0" fontId="14" fillId="0" borderId="27" xfId="2" applyFont="1" applyBorder="1" applyAlignment="1">
      <alignment horizontal="left" vertical="top" wrapText="1"/>
    </xf>
    <xf numFmtId="165" fontId="14" fillId="0" borderId="49" xfId="2" applyNumberFormat="1" applyFont="1" applyBorder="1" applyAlignment="1">
      <alignment horizontal="right" vertical="top"/>
    </xf>
    <xf numFmtId="165" fontId="14" fillId="0" borderId="50" xfId="2" applyNumberFormat="1" applyFont="1" applyBorder="1" applyAlignment="1">
      <alignment horizontal="right" vertical="top"/>
    </xf>
    <xf numFmtId="164" fontId="14" fillId="0" borderId="50" xfId="2" applyNumberFormat="1" applyFont="1" applyBorder="1" applyAlignment="1">
      <alignment horizontal="right" vertical="top"/>
    </xf>
    <xf numFmtId="164" fontId="14" fillId="0" borderId="51" xfId="2" applyNumberFormat="1" applyFont="1" applyBorder="1" applyAlignment="1">
      <alignment horizontal="right" vertical="top"/>
    </xf>
    <xf numFmtId="0" fontId="17" fillId="0" borderId="0" xfId="2" applyFont="1" applyBorder="1" applyAlignment="1"/>
    <xf numFmtId="0" fontId="18" fillId="0" borderId="41" xfId="2" quotePrefix="1" applyFont="1" applyBorder="1" applyAlignment="1">
      <alignment horizontal="left" vertical="top" wrapText="1"/>
    </xf>
    <xf numFmtId="0" fontId="18" fillId="0" borderId="33" xfId="2" quotePrefix="1" applyFont="1" applyBorder="1" applyAlignment="1">
      <alignment horizontal="left" vertical="top" wrapText="1"/>
    </xf>
    <xf numFmtId="0" fontId="14" fillId="0" borderId="33" xfId="2" applyFont="1" applyBorder="1" applyAlignment="1">
      <alignment horizontal="left" vertical="top" wrapText="1"/>
    </xf>
    <xf numFmtId="0" fontId="14" fillId="0" borderId="28" xfId="3" applyFont="1" applyBorder="1" applyAlignment="1">
      <alignment horizontal="center" wrapText="1"/>
    </xf>
    <xf numFmtId="0" fontId="14" fillId="0" borderId="29" xfId="3" applyFont="1" applyBorder="1" applyAlignment="1">
      <alignment horizontal="center" wrapText="1"/>
    </xf>
    <xf numFmtId="0" fontId="13" fillId="0" borderId="0" xfId="3"/>
    <xf numFmtId="0" fontId="14" fillId="0" borderId="34" xfId="3" applyFont="1" applyBorder="1" applyAlignment="1">
      <alignment horizontal="center" wrapText="1"/>
    </xf>
    <xf numFmtId="0" fontId="14" fillId="0" borderId="35" xfId="3" applyFont="1" applyBorder="1" applyAlignment="1">
      <alignment horizontal="center" wrapText="1"/>
    </xf>
    <xf numFmtId="0" fontId="14" fillId="0" borderId="36" xfId="3" applyFont="1" applyBorder="1" applyAlignment="1">
      <alignment horizontal="center" wrapText="1"/>
    </xf>
    <xf numFmtId="0" fontId="14" fillId="0" borderId="37" xfId="3" applyFont="1" applyBorder="1" applyAlignment="1">
      <alignment horizontal="left" vertical="top" wrapText="1"/>
    </xf>
    <xf numFmtId="165" fontId="14" fillId="0" borderId="38" xfId="3" applyNumberFormat="1" applyFont="1" applyBorder="1" applyAlignment="1">
      <alignment horizontal="right" vertical="top"/>
    </xf>
    <xf numFmtId="165" fontId="14" fillId="0" borderId="39" xfId="3" applyNumberFormat="1" applyFont="1" applyBorder="1" applyAlignment="1">
      <alignment horizontal="right" vertical="top"/>
    </xf>
    <xf numFmtId="167"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0" fontId="14" fillId="0" borderId="41"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4" fillId="0" borderId="33" xfId="3" applyFont="1" applyBorder="1" applyAlignment="1">
      <alignment horizontal="left" vertical="top" wrapText="1"/>
    </xf>
    <xf numFmtId="165" fontId="14" fillId="0" borderId="45" xfId="3" applyNumberFormat="1" applyFont="1" applyBorder="1" applyAlignment="1">
      <alignment horizontal="right" vertical="top"/>
    </xf>
    <xf numFmtId="165" fontId="14" fillId="0" borderId="46" xfId="3" applyNumberFormat="1" applyFont="1" applyBorder="1" applyAlignment="1">
      <alignment horizontal="right" vertical="top"/>
    </xf>
    <xf numFmtId="167" fontId="14" fillId="0" borderId="46" xfId="3" applyNumberFormat="1" applyFont="1" applyBorder="1" applyAlignment="1">
      <alignment horizontal="right" vertical="top"/>
    </xf>
    <xf numFmtId="165" fontId="14" fillId="0" borderId="47" xfId="3" applyNumberFormat="1" applyFont="1" applyBorder="1" applyAlignment="1">
      <alignment horizontal="right" vertical="top"/>
    </xf>
    <xf numFmtId="0" fontId="15" fillId="0" borderId="0" xfId="3" applyFont="1" applyBorder="1" applyAlignment="1"/>
    <xf numFmtId="0" fontId="14" fillId="0" borderId="49" xfId="3" applyFont="1" applyBorder="1" applyAlignment="1">
      <alignment horizontal="center" wrapText="1"/>
    </xf>
    <xf numFmtId="0" fontId="14" fillId="0" borderId="50" xfId="3" applyFont="1" applyBorder="1" applyAlignment="1">
      <alignment horizontal="center" wrapText="1"/>
    </xf>
    <xf numFmtId="0" fontId="14" fillId="0" borderId="51" xfId="3" applyFont="1" applyBorder="1" applyAlignment="1">
      <alignment horizontal="center" wrapText="1"/>
    </xf>
    <xf numFmtId="0" fontId="14" fillId="0" borderId="53" xfId="3" applyFont="1" applyBorder="1" applyAlignment="1">
      <alignment horizontal="left" vertical="top" wrapText="1"/>
    </xf>
    <xf numFmtId="0" fontId="14" fillId="0" borderId="55" xfId="3" applyFont="1" applyBorder="1" applyAlignment="1">
      <alignment horizontal="left" vertical="top" wrapText="1"/>
    </xf>
    <xf numFmtId="0" fontId="14" fillId="0" borderId="56" xfId="3" applyFont="1" applyBorder="1" applyAlignment="1">
      <alignment horizontal="left" vertical="top" wrapText="1"/>
    </xf>
    <xf numFmtId="166" fontId="14" fillId="0" borderId="39"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3" xfId="3" applyNumberFormat="1" applyFont="1" applyBorder="1" applyAlignment="1">
      <alignment horizontal="right" vertical="top"/>
    </xf>
    <xf numFmtId="166" fontId="14" fillId="0" borderId="44" xfId="3" applyNumberFormat="1" applyFont="1" applyBorder="1" applyAlignment="1">
      <alignment horizontal="right" vertical="top"/>
    </xf>
    <xf numFmtId="166" fontId="14" fillId="0" borderId="46" xfId="3" applyNumberFormat="1" applyFont="1" applyBorder="1" applyAlignment="1">
      <alignment horizontal="right" vertical="top"/>
    </xf>
    <xf numFmtId="0" fontId="13" fillId="0" borderId="47" xfId="3" applyBorder="1" applyAlignment="1">
      <alignment horizontal="center" vertical="center"/>
    </xf>
    <xf numFmtId="167"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167"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60" xfId="0" applyFont="1" applyFill="1" applyBorder="1" applyAlignment="1">
      <alignment vertical="center"/>
    </xf>
    <xf numFmtId="0" fontId="9" fillId="9" borderId="61" xfId="0" applyFont="1" applyFill="1" applyBorder="1"/>
    <xf numFmtId="0" fontId="9" fillId="9" borderId="62"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3" xfId="0" applyFont="1" applyBorder="1" applyAlignment="1">
      <alignment horizontal="justify" vertical="top" wrapText="1"/>
    </xf>
    <xf numFmtId="0" fontId="10" fillId="0" borderId="64" xfId="0" applyFont="1" applyBorder="1" applyAlignment="1">
      <alignment horizontal="justify" vertical="top" wrapText="1"/>
    </xf>
    <xf numFmtId="0" fontId="10"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59" xfId="0" applyFont="1" applyBorder="1" applyAlignment="1">
      <alignment horizontal="justify" vertical="top" wrapText="1"/>
    </xf>
    <xf numFmtId="0" fontId="8" fillId="0" borderId="67" xfId="0" applyFont="1" applyBorder="1" applyAlignment="1">
      <alignment horizontal="justify" vertical="top" wrapText="1"/>
    </xf>
    <xf numFmtId="0" fontId="8" fillId="0" borderId="68" xfId="0" applyFont="1" applyBorder="1" applyAlignment="1">
      <alignment horizontal="justify" vertical="top" wrapText="1"/>
    </xf>
    <xf numFmtId="0" fontId="8" fillId="0" borderId="69" xfId="0" applyFont="1" applyBorder="1" applyAlignment="1">
      <alignment horizontal="justify" vertical="top" wrapText="1"/>
    </xf>
    <xf numFmtId="0" fontId="8" fillId="0" borderId="70"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0" fillId="0" borderId="0" xfId="0" applyFill="1" applyAlignment="1">
      <alignment wrapText="1"/>
    </xf>
    <xf numFmtId="0" fontId="8" fillId="0" borderId="0" xfId="0" applyFont="1" applyFill="1"/>
    <xf numFmtId="0" fontId="28" fillId="0" borderId="0" xfId="0" applyFont="1" applyFill="1" applyBorder="1" applyAlignment="1">
      <alignment vertical="center" wrapText="1"/>
    </xf>
    <xf numFmtId="0" fontId="0" fillId="0" borderId="0" xfId="0" applyFill="1" applyBorder="1" applyAlignment="1">
      <alignment wrapText="1"/>
    </xf>
    <xf numFmtId="0" fontId="31" fillId="5" borderId="10"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0" fillId="0" borderId="0" xfId="0" applyFont="1" applyAlignment="1">
      <alignment wrapText="1"/>
    </xf>
    <xf numFmtId="0" fontId="35" fillId="7" borderId="2" xfId="0" applyFont="1" applyFill="1" applyBorder="1" applyAlignment="1">
      <alignment vertical="center" wrapText="1"/>
    </xf>
    <xf numFmtId="0" fontId="31" fillId="7" borderId="0" xfId="0" applyFont="1" applyFill="1" applyBorder="1" applyAlignment="1">
      <alignment horizontal="center" vertical="center" wrapText="1"/>
    </xf>
    <xf numFmtId="0" fontId="35" fillId="7" borderId="0" xfId="0" applyFont="1" applyFill="1" applyBorder="1" applyAlignment="1">
      <alignment vertical="center" wrapText="1"/>
    </xf>
    <xf numFmtId="0" fontId="35" fillId="7" borderId="0" xfId="0" applyFont="1" applyFill="1" applyBorder="1" applyAlignment="1">
      <alignment horizontal="center" vertical="center" wrapText="1"/>
    </xf>
    <xf numFmtId="0" fontId="36" fillId="7" borderId="0" xfId="0" applyFont="1" applyFill="1" applyBorder="1" applyAlignment="1">
      <alignment horizontal="center" vertical="center" wrapText="1"/>
    </xf>
    <xf numFmtId="0" fontId="37" fillId="7" borderId="0" xfId="0" applyFont="1" applyFill="1" applyBorder="1" applyAlignment="1">
      <alignment horizontal="center" vertical="center" wrapText="1"/>
    </xf>
    <xf numFmtId="0" fontId="37" fillId="7" borderId="0" xfId="0" applyFont="1" applyFill="1" applyBorder="1" applyAlignment="1">
      <alignment vertical="center" wrapText="1"/>
    </xf>
    <xf numFmtId="0" fontId="33"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0" fillId="0" borderId="0" xfId="0" applyFont="1"/>
    <xf numFmtId="0" fontId="32" fillId="5" borderId="7"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8" fillId="0" borderId="0" xfId="1" applyFont="1" applyBorder="1" applyAlignment="1">
      <alignment horizontal="left" vertical="top" wrapText="1"/>
    </xf>
    <xf numFmtId="0" fontId="0" fillId="0" borderId="0" xfId="0" applyFont="1" applyFill="1" applyBorder="1" applyAlignment="1">
      <alignment wrapText="1"/>
    </xf>
    <xf numFmtId="0" fontId="31"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10" fontId="34" fillId="0" borderId="1" xfId="5" applyNumberFormat="1" applyFont="1" applyBorder="1" applyAlignment="1">
      <alignment horizontal="center" vertical="center"/>
    </xf>
    <xf numFmtId="0" fontId="31" fillId="5" borderId="12"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6" fillId="0" borderId="0" xfId="0" applyFont="1" applyAlignment="1">
      <alignment vertical="center"/>
    </xf>
    <xf numFmtId="0" fontId="12" fillId="0" borderId="0" xfId="6"/>
    <xf numFmtId="0" fontId="18" fillId="0" borderId="0" xfId="6" applyFont="1" applyFill="1" applyBorder="1" applyAlignment="1">
      <alignment horizontal="center" wrapText="1"/>
    </xf>
    <xf numFmtId="0" fontId="18" fillId="0" borderId="0" xfId="6" applyFont="1" applyFill="1" applyBorder="1" applyAlignment="1">
      <alignment horizontal="left" vertical="top" wrapText="1"/>
    </xf>
    <xf numFmtId="165" fontId="18" fillId="0" borderId="0" xfId="6" applyNumberFormat="1" applyFont="1" applyFill="1" applyBorder="1" applyAlignment="1">
      <alignment horizontal="right" vertical="top"/>
    </xf>
    <xf numFmtId="166" fontId="18" fillId="0" borderId="0" xfId="6" applyNumberFormat="1" applyFont="1" applyFill="1" applyBorder="1" applyAlignment="1">
      <alignment horizontal="right" vertical="top"/>
    </xf>
    <xf numFmtId="0" fontId="12" fillId="0" borderId="0" xfId="6" applyFill="1" applyBorder="1" applyAlignment="1">
      <alignment horizontal="center" vertical="center"/>
    </xf>
    <xf numFmtId="0" fontId="16" fillId="0" borderId="0" xfId="6" applyFont="1" applyFill="1" applyBorder="1" applyAlignment="1">
      <alignment vertical="center" wrapText="1"/>
    </xf>
    <xf numFmtId="0" fontId="12" fillId="0" borderId="0" xfId="6" applyFont="1" applyFill="1" applyBorder="1" applyAlignment="1">
      <alignment vertical="center"/>
    </xf>
    <xf numFmtId="0" fontId="12" fillId="0" borderId="0" xfId="6" applyFill="1" applyBorder="1" applyAlignment="1">
      <alignment vertical="center" wrapText="1"/>
    </xf>
    <xf numFmtId="0" fontId="18" fillId="0" borderId="0" xfId="6" applyFont="1" applyFill="1" applyBorder="1" applyAlignment="1">
      <alignment vertical="top" wrapText="1"/>
    </xf>
    <xf numFmtId="0" fontId="28" fillId="0" borderId="0" xfId="0" applyFont="1" applyFill="1" applyBorder="1" applyAlignment="1">
      <alignment horizontal="left" vertical="center" wrapText="1"/>
    </xf>
    <xf numFmtId="0" fontId="12" fillId="0" borderId="0" xfId="6" applyFill="1"/>
    <xf numFmtId="0" fontId="0" fillId="0" borderId="0" xfId="0" applyFill="1"/>
    <xf numFmtId="0" fontId="34" fillId="0" borderId="1" xfId="6" applyFont="1" applyBorder="1" applyAlignment="1">
      <alignment vertical="center" wrapText="1"/>
    </xf>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4" xfId="0" applyFont="1" applyFill="1" applyBorder="1" applyAlignment="1">
      <alignment horizontal="center" vertical="center" wrapText="1"/>
    </xf>
    <xf numFmtId="0" fontId="39" fillId="0" borderId="1" xfId="0" applyFont="1" applyBorder="1" applyAlignment="1">
      <alignment wrapText="1"/>
    </xf>
    <xf numFmtId="0" fontId="39" fillId="0" borderId="0" xfId="0" applyFont="1" applyBorder="1" applyAlignment="1">
      <alignment wrapText="1"/>
    </xf>
    <xf numFmtId="10" fontId="34" fillId="0" borderId="0" xfId="5" applyNumberFormat="1" applyFont="1" applyBorder="1" applyAlignment="1">
      <alignment horizontal="center" vertical="center"/>
    </xf>
    <xf numFmtId="0" fontId="39" fillId="0" borderId="1" xfId="0" applyFont="1" applyBorder="1" applyAlignment="1">
      <alignment horizontal="center"/>
    </xf>
    <xf numFmtId="0" fontId="0" fillId="0" borderId="0" xfId="0" applyFont="1" applyFill="1" applyAlignment="1"/>
    <xf numFmtId="0" fontId="39" fillId="7" borderId="1" xfId="0" applyFont="1" applyFill="1" applyBorder="1" applyAlignment="1">
      <alignment horizontal="center"/>
    </xf>
    <xf numFmtId="0" fontId="40" fillId="5" borderId="12" xfId="0" applyFont="1" applyFill="1" applyBorder="1" applyAlignment="1">
      <alignment horizontal="center" vertical="center" wrapText="1"/>
    </xf>
    <xf numFmtId="0" fontId="31" fillId="0" borderId="1" xfId="0" applyFont="1" applyFill="1" applyBorder="1" applyAlignment="1">
      <alignment vertical="center" wrapText="1"/>
    </xf>
    <xf numFmtId="0" fontId="31" fillId="7" borderId="1" xfId="0" applyFont="1" applyFill="1" applyBorder="1" applyAlignment="1">
      <alignment vertical="center" wrapText="1"/>
    </xf>
    <xf numFmtId="0" fontId="31" fillId="5" borderId="74" xfId="0" applyFont="1" applyFill="1" applyBorder="1" applyAlignment="1">
      <alignment horizontal="center" vertical="center" wrapText="1"/>
    </xf>
    <xf numFmtId="0" fontId="39" fillId="7" borderId="72" xfId="0" applyFont="1" applyFill="1" applyBorder="1" applyAlignment="1">
      <alignment horizontal="center"/>
    </xf>
    <xf numFmtId="0" fontId="49" fillId="4"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xf numFmtId="0" fontId="5" fillId="0" borderId="0" xfId="0" applyFont="1" applyAlignment="1">
      <alignment horizontal="center" vertical="center" wrapText="1" shrinkToFit="1"/>
    </xf>
    <xf numFmtId="10" fontId="39" fillId="0" borderId="0" xfId="5" applyNumberFormat="1" applyFont="1" applyBorder="1" applyAlignment="1">
      <alignment horizontal="center" vertical="center" wrapText="1"/>
    </xf>
    <xf numFmtId="10" fontId="8" fillId="0" borderId="0" xfId="0" applyNumberFormat="1" applyFont="1" applyBorder="1"/>
    <xf numFmtId="0" fontId="34" fillId="0" borderId="0" xfId="6" applyFont="1" applyBorder="1" applyAlignment="1">
      <alignment horizontal="left" vertical="center" wrapText="1"/>
    </xf>
    <xf numFmtId="0" fontId="6" fillId="0" borderId="0" xfId="0" applyFont="1" applyBorder="1" applyAlignment="1">
      <alignment vertical="center"/>
    </xf>
    <xf numFmtId="0" fontId="12" fillId="0" borderId="0" xfId="6" applyBorder="1"/>
    <xf numFmtId="0" fontId="8" fillId="0" borderId="0" xfId="0" applyFont="1" applyBorder="1"/>
    <xf numFmtId="0" fontId="34" fillId="0" borderId="0" xfId="6" applyFont="1" applyBorder="1" applyAlignment="1">
      <alignment vertical="center" wrapText="1"/>
    </xf>
    <xf numFmtId="165" fontId="34" fillId="0" borderId="0" xfId="6" applyNumberFormat="1" applyFont="1" applyBorder="1" applyAlignment="1">
      <alignment horizontal="center" vertical="center"/>
    </xf>
    <xf numFmtId="166" fontId="34" fillId="0" borderId="0" xfId="6" applyNumberFormat="1" applyFont="1" applyBorder="1" applyAlignment="1">
      <alignment horizontal="center" vertical="center"/>
    </xf>
    <xf numFmtId="0" fontId="34" fillId="0" borderId="1" xfId="6" applyFont="1" applyBorder="1" applyAlignment="1">
      <alignment horizontal="left" vertical="center" wrapText="1"/>
    </xf>
    <xf numFmtId="168" fontId="39" fillId="0" borderId="1" xfId="0" applyNumberFormat="1" applyFont="1" applyBorder="1" applyAlignment="1">
      <alignment wrapText="1"/>
    </xf>
    <xf numFmtId="0" fontId="34" fillId="0" borderId="1" xfId="5" applyNumberFormat="1" applyFont="1" applyBorder="1" applyAlignment="1">
      <alignment horizontal="center" vertical="center"/>
    </xf>
    <xf numFmtId="168" fontId="39" fillId="0" borderId="0" xfId="0" applyNumberFormat="1" applyFont="1" applyBorder="1" applyAlignment="1">
      <alignment wrapText="1"/>
    </xf>
    <xf numFmtId="0" fontId="13" fillId="0" borderId="27" xfId="2" applyBorder="1" applyAlignment="1">
      <alignment horizontal="center" vertical="center" wrapText="1"/>
    </xf>
    <xf numFmtId="0" fontId="13" fillId="0" borderId="48" xfId="2" applyFont="1" applyBorder="1" applyAlignment="1">
      <alignment horizontal="center" vertical="center"/>
    </xf>
    <xf numFmtId="0" fontId="13" fillId="0" borderId="33" xfId="2" applyFont="1" applyBorder="1" applyAlignment="1">
      <alignment horizontal="center" vertical="center"/>
    </xf>
    <xf numFmtId="0" fontId="14" fillId="0" borderId="30" xfId="2" applyFont="1" applyBorder="1" applyAlignment="1">
      <alignment horizontal="center" wrapText="1"/>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4" fillId="0" borderId="52" xfId="2" applyFont="1" applyBorder="1" applyAlignment="1">
      <alignment horizontal="left" vertical="top" wrapText="1"/>
    </xf>
    <xf numFmtId="0" fontId="13" fillId="0" borderId="54" xfId="2" applyFont="1" applyBorder="1" applyAlignment="1">
      <alignment horizontal="center" vertical="center"/>
    </xf>
    <xf numFmtId="0" fontId="14" fillId="0" borderId="33" xfId="2" applyFont="1" applyBorder="1" applyAlignment="1">
      <alignment horizontal="left" vertical="top" wrapText="1"/>
    </xf>
    <xf numFmtId="0" fontId="13" fillId="0" borderId="56" xfId="2" applyFont="1" applyBorder="1" applyAlignment="1">
      <alignment horizontal="center" vertical="center"/>
    </xf>
    <xf numFmtId="0" fontId="14" fillId="0" borderId="57" xfId="2" applyFont="1" applyBorder="1" applyAlignment="1">
      <alignment horizontal="left" vertical="top" wrapText="1"/>
    </xf>
    <xf numFmtId="0" fontId="13" fillId="0" borderId="58" xfId="2" applyFont="1" applyBorder="1" applyAlignment="1">
      <alignment horizontal="center" vertical="center"/>
    </xf>
    <xf numFmtId="0" fontId="13" fillId="0" borderId="27" xfId="3" applyBorder="1" applyAlignment="1">
      <alignment horizontal="center" vertical="center" wrapText="1"/>
    </xf>
    <xf numFmtId="0" fontId="13" fillId="0" borderId="33" xfId="3" applyFont="1" applyBorder="1" applyAlignment="1">
      <alignment horizontal="center" vertical="center"/>
    </xf>
    <xf numFmtId="0" fontId="14" fillId="0" borderId="30" xfId="3" applyFont="1" applyBorder="1" applyAlignment="1">
      <alignment horizontal="center" wrapText="1"/>
    </xf>
    <xf numFmtId="0" fontId="13" fillId="0" borderId="31" xfId="3" applyFont="1" applyBorder="1" applyAlignment="1">
      <alignment horizontal="center" vertical="center"/>
    </xf>
    <xf numFmtId="0" fontId="13" fillId="0" borderId="32"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8" xfId="3" applyFont="1" applyBorder="1" applyAlignment="1">
      <alignment horizontal="center" vertical="center"/>
    </xf>
    <xf numFmtId="0" fontId="14" fillId="0" borderId="57" xfId="3" applyFont="1" applyBorder="1" applyAlignment="1">
      <alignment horizontal="left" vertical="top" wrapText="1"/>
    </xf>
    <xf numFmtId="0" fontId="13" fillId="0" borderId="54" xfId="3" applyFont="1" applyBorder="1" applyAlignment="1">
      <alignment horizontal="center" vertical="center"/>
    </xf>
    <xf numFmtId="0" fontId="13" fillId="0" borderId="58" xfId="3" applyFont="1" applyBorder="1" applyAlignment="1">
      <alignment horizontal="center" vertical="center"/>
    </xf>
    <xf numFmtId="0" fontId="28" fillId="4" borderId="5" xfId="0" applyFont="1" applyFill="1" applyBorder="1" applyAlignment="1">
      <alignment horizontal="left" vertical="center" wrapText="1"/>
    </xf>
    <xf numFmtId="0" fontId="28" fillId="4" borderId="24"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72"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0" borderId="0" xfId="0" applyFont="1" applyAlignment="1">
      <alignment horizontal="left" wrapText="1"/>
    </xf>
    <xf numFmtId="0" fontId="30" fillId="2" borderId="3"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9" fillId="0" borderId="1" xfId="0" applyFont="1" applyBorder="1" applyAlignment="1">
      <alignment horizontal="left" wrapText="1"/>
    </xf>
    <xf numFmtId="0" fontId="30" fillId="2" borderId="73"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71"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8" fillId="7" borderId="0"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50" fillId="0" borderId="2" xfId="7" applyFill="1" applyBorder="1" applyAlignment="1">
      <alignment horizontal="left" vertical="center" wrapText="1"/>
    </xf>
    <xf numFmtId="0" fontId="28" fillId="4" borderId="6" xfId="0" applyFont="1" applyFill="1" applyBorder="1" applyAlignment="1">
      <alignment horizontal="left" vertical="center" wrapText="1"/>
    </xf>
    <xf numFmtId="0" fontId="48" fillId="7" borderId="0" xfId="0" applyFont="1" applyFill="1" applyBorder="1" applyAlignment="1">
      <alignment horizontal="left" vertical="center" wrapText="1"/>
    </xf>
    <xf numFmtId="0" fontId="48" fillId="7" borderId="23" xfId="0" applyFont="1" applyFill="1" applyBorder="1" applyAlignment="1">
      <alignment horizontal="left" vertical="center" wrapText="1"/>
    </xf>
    <xf numFmtId="0" fontId="28" fillId="7" borderId="23"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7" fillId="7" borderId="17" xfId="0" applyFont="1" applyFill="1" applyBorder="1" applyAlignment="1">
      <alignment horizontal="left" vertical="center" wrapText="1"/>
    </xf>
    <xf numFmtId="0" fontId="37" fillId="7" borderId="18" xfId="0" applyFont="1" applyFill="1" applyBorder="1" applyAlignment="1">
      <alignment horizontal="left" vertical="center" wrapText="1"/>
    </xf>
    <xf numFmtId="0" fontId="37" fillId="7" borderId="72" xfId="0" applyFont="1" applyFill="1" applyBorder="1" applyAlignment="1">
      <alignment horizontal="left" vertical="center" wrapText="1"/>
    </xf>
    <xf numFmtId="0" fontId="37" fillId="7" borderId="17" xfId="0" applyFont="1" applyFill="1" applyBorder="1" applyAlignment="1">
      <alignment horizontal="center" vertical="center" wrapText="1"/>
    </xf>
    <xf numFmtId="0" fontId="37" fillId="7" borderId="72" xfId="0" applyFont="1" applyFill="1" applyBorder="1" applyAlignment="1">
      <alignment horizontal="center" vertical="center" wrapText="1"/>
    </xf>
    <xf numFmtId="0" fontId="0" fillId="0" borderId="0" xfId="0" applyAlignment="1"/>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7" fillId="0" borderId="0" xfId="0" applyFont="1" applyBorder="1" applyAlignment="1">
      <alignment horizontal="center" vertical="center" wrapText="1"/>
    </xf>
    <xf numFmtId="0" fontId="2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26" fillId="0" borderId="19"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1"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25" xfId="0" applyFont="1" applyFill="1" applyBorder="1" applyAlignment="1">
      <alignment horizontal="justify" vertical="center" wrapText="1"/>
    </xf>
    <xf numFmtId="0" fontId="26" fillId="0" borderId="26" xfId="0" applyFont="1" applyFill="1" applyBorder="1" applyAlignment="1">
      <alignment horizontal="justify" vertical="center" wrapText="1"/>
    </xf>
    <xf numFmtId="0" fontId="26" fillId="0" borderId="59" xfId="0" applyFont="1" applyFill="1" applyBorder="1" applyAlignment="1">
      <alignment horizontal="justify" vertical="center" wrapText="1"/>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3" xfId="0" applyNumberFormat="1" applyFont="1" applyBorder="1" applyAlignment="1">
      <alignment horizontal="left" vertical="center" wrapText="1"/>
    </xf>
    <xf numFmtId="0" fontId="24" fillId="0" borderId="0" xfId="0" applyFont="1" applyAlignment="1">
      <alignment horizontal="left" vertical="center" wrapText="1"/>
    </xf>
    <xf numFmtId="0" fontId="8" fillId="0" borderId="0" xfId="0" applyFont="1" applyAlignment="1">
      <alignment horizontal="left" vertical="center"/>
    </xf>
    <xf numFmtId="0" fontId="10" fillId="0" borderId="19"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1"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25" xfId="0" applyNumberFormat="1" applyFont="1" applyBorder="1" applyAlignment="1">
      <alignment horizontal="justify" vertical="center" wrapText="1"/>
    </xf>
    <xf numFmtId="0" fontId="10" fillId="0" borderId="26" xfId="0" applyNumberFormat="1" applyFont="1" applyBorder="1" applyAlignment="1">
      <alignment horizontal="justify" vertical="center" wrapText="1"/>
    </xf>
    <xf numFmtId="0" fontId="10" fillId="0" borderId="59" xfId="0" applyNumberFormat="1" applyFont="1" applyBorder="1" applyAlignment="1">
      <alignment horizontal="justify" vertical="center" wrapText="1"/>
    </xf>
    <xf numFmtId="0" fontId="8" fillId="0" borderId="0" xfId="0" applyFont="1" applyAlignment="1">
      <alignment horizontal="left"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'TRABAJO SOCIAL'!$L$59</c:f>
              <c:strCache>
                <c:ptCount val="1"/>
                <c:pt idx="0">
                  <c:v>Frecuencia</c:v>
                </c:pt>
              </c:strCache>
            </c:strRef>
          </c:tx>
          <c:dPt>
            <c:idx val="0"/>
            <c:bubble3D val="0"/>
            <c:spPr>
              <a:solidFill>
                <a:schemeClr val="accent1"/>
              </a:solidFill>
              <a:ln w="25400">
                <a:solidFill>
                  <a:schemeClr val="accent1"/>
                </a:solidFill>
              </a:ln>
            </c:spPr>
            <c:extLst>
              <c:ext xmlns:c16="http://schemas.microsoft.com/office/drawing/2014/chart" uri="{C3380CC4-5D6E-409C-BE32-E72D297353CC}">
                <c16:uniqueId val="{00000001-5D3E-49C9-8363-1D1D6D77FCE8}"/>
              </c:ext>
            </c:extLst>
          </c:dPt>
          <c:dPt>
            <c:idx val="1"/>
            <c:bubble3D val="0"/>
            <c:spPr>
              <a:solidFill>
                <a:srgbClr val="FF0000"/>
              </a:solidFill>
              <a:ln w="25400">
                <a:solidFill>
                  <a:srgbClr val="FF0000"/>
                </a:solidFill>
              </a:ln>
            </c:spPr>
            <c:extLst>
              <c:ext xmlns:c16="http://schemas.microsoft.com/office/drawing/2014/chart" uri="{C3380CC4-5D6E-409C-BE32-E72D297353CC}">
                <c16:uniqueId val="{00000003-5D3E-49C9-8363-1D1D6D77FCE8}"/>
              </c:ext>
            </c:extLst>
          </c:dPt>
          <c:dPt>
            <c:idx val="2"/>
            <c:bubble3D val="0"/>
            <c:spPr>
              <a:solidFill>
                <a:srgbClr val="92D050"/>
              </a:solidFill>
              <a:ln w="25400">
                <a:solidFill>
                  <a:srgbClr val="92D050"/>
                </a:solidFill>
              </a:ln>
            </c:spPr>
            <c:extLst>
              <c:ext xmlns:c16="http://schemas.microsoft.com/office/drawing/2014/chart" uri="{C3380CC4-5D6E-409C-BE32-E72D297353CC}">
                <c16:uniqueId val="{00000005-5D3E-49C9-8363-1D1D6D77FCE8}"/>
              </c:ext>
            </c:extLst>
          </c:dPt>
          <c:dPt>
            <c:idx val="4"/>
            <c:bubble3D val="0"/>
            <c:spPr>
              <a:solidFill>
                <a:srgbClr val="CC04A1"/>
              </a:solidFill>
              <a:ln w="25400">
                <a:solidFill>
                  <a:srgbClr val="CC04A1"/>
                </a:solidFill>
              </a:ln>
            </c:spPr>
            <c:extLst>
              <c:ext xmlns:c16="http://schemas.microsoft.com/office/drawing/2014/chart" uri="{C3380CC4-5D6E-409C-BE32-E72D297353CC}">
                <c16:uniqueId val="{00000007-5D3E-49C9-8363-1D1D6D77FCE8}"/>
              </c:ext>
            </c:extLst>
          </c:dPt>
          <c:dLbls>
            <c:dLbl>
              <c:idx val="3"/>
              <c:layout>
                <c:manualLayout>
                  <c:x val="3.2266299876675855E-2"/>
                  <c:y val="-3.220843467864965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D3E-49C9-8363-1D1D6D77FCE8}"/>
                </c:ext>
              </c:extLst>
            </c:dLbl>
            <c:dLbl>
              <c:idx val="4"/>
              <c:layout>
                <c:manualLayout>
                  <c:x val="3.4986434316623682E-2"/>
                  <c:y val="0.1127718795916060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D3E-49C9-8363-1D1D6D77FCE8}"/>
                </c:ext>
              </c:extLst>
            </c:dLbl>
            <c:numFmt formatCode="General" sourceLinked="0"/>
            <c:spPr>
              <a:noFill/>
              <a:ln>
                <a:noFill/>
              </a:ln>
              <a:effectLst/>
            </c:spPr>
            <c:txPr>
              <a:bodyPr/>
              <a:lstStyle/>
              <a:p>
                <a:pPr>
                  <a:defRPr sz="2000" b="1"/>
                </a:pPr>
                <a:endParaRPr lang="es-ES"/>
              </a:p>
            </c:txPr>
            <c:showLegendKey val="0"/>
            <c:showVal val="0"/>
            <c:showCatName val="0"/>
            <c:showSerName val="0"/>
            <c:showPercent val="1"/>
            <c:showBubbleSize val="0"/>
            <c:showLeaderLines val="1"/>
            <c:extLst>
              <c:ext xmlns:c15="http://schemas.microsoft.com/office/drawing/2012/chart" uri="{CE6537A1-D6FC-4f65-9D91-7224C49458BB}"/>
            </c:extLst>
          </c:dLbls>
          <c:cat>
            <c:strRef>
              <c:f>'TRABAJO SOCIAL'!$G$60:$K$65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'TRABAJO SOCIAL'!$L$60:$L$65</c:f>
              <c:numCache>
                <c:formatCode>General</c:formatCode>
                <c:ptCount val="6"/>
                <c:pt idx="0">
                  <c:v>5</c:v>
                </c:pt>
                <c:pt idx="1">
                  <c:v>4</c:v>
                </c:pt>
                <c:pt idx="2">
                  <c:v>3</c:v>
                </c:pt>
                <c:pt idx="4">
                  <c:v>3</c:v>
                </c:pt>
                <c:pt idx="5">
                  <c:v>1</c:v>
                </c:pt>
              </c:numCache>
            </c:numRef>
          </c:val>
          <c:extLst>
            <c:ext xmlns:c16="http://schemas.microsoft.com/office/drawing/2014/chart" uri="{C3380CC4-5D6E-409C-BE32-E72D297353CC}">
              <c16:uniqueId val="{00000009-5D3E-49C9-8363-1D1D6D77FCE8}"/>
            </c:ext>
          </c:extLst>
        </c:ser>
        <c:ser>
          <c:idx val="1"/>
          <c:order val="1"/>
          <c:tx>
            <c:strRef>
              <c:f>'TRABAJO SOCIAL'!$M$59</c:f>
              <c:strCache>
                <c:ptCount val="1"/>
              </c:strCache>
            </c:strRef>
          </c:tx>
          <c:dLbls>
            <c:spPr>
              <a:noFill/>
              <a:ln>
                <a:noFill/>
              </a:ln>
              <a:effectLst/>
            </c:spPr>
            <c:showLegendKey val="0"/>
            <c:showVal val="0"/>
            <c:showCatName val="0"/>
            <c:showSerName val="0"/>
            <c:showPercent val="1"/>
            <c:showBubbleSize val="0"/>
            <c:showLeaderLines val="1"/>
            <c:extLst xmlns:c15="http://schemas.microsoft.com/office/drawing/2012/chart">
              <c:ext xmlns:c15="http://schemas.microsoft.com/office/drawing/2012/chart" uri="{CE6537A1-D6FC-4f65-9D91-7224C49458BB}"/>
            </c:extLst>
          </c:dLbls>
          <c:cat>
            <c:strRef>
              <c:f>'TRABAJO SOCIAL'!$G$60:$K$65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'TRABAJO SOCIAL'!$M$60:$M$65</c:f>
              <c:numCache>
                <c:formatCode>General</c:formatCode>
                <c:ptCount val="6"/>
              </c:numCache>
            </c:numRef>
          </c:val>
          <c:extLst xmlns:c15="http://schemas.microsoft.com/office/drawing/2012/chart">
            <c:ext xmlns:c16="http://schemas.microsoft.com/office/drawing/2014/chart" uri="{C3380CC4-5D6E-409C-BE32-E72D297353CC}">
              <c16:uniqueId val="{0000000A-5D3E-49C9-8363-1D1D6D77FCE8}"/>
            </c:ext>
          </c:extLst>
        </c:ser>
        <c:dLbls>
          <c:showLegendKey val="0"/>
          <c:showVal val="0"/>
          <c:showCatName val="0"/>
          <c:showSerName val="0"/>
          <c:showPercent val="1"/>
          <c:showBubbleSize val="0"/>
          <c:showLeaderLines val="1"/>
        </c:dLbls>
        <c:extLst/>
      </c:pie3DChart>
    </c:plotArea>
    <c:legend>
      <c:legendPos val="r"/>
      <c:layout>
        <c:manualLayout>
          <c:xMode val="edge"/>
          <c:yMode val="edge"/>
          <c:x val="0.77367447292824065"/>
          <c:y val="0.1359361800205082"/>
          <c:w val="0.21878072500161885"/>
          <c:h val="0.75595932228901497"/>
        </c:manualLayout>
      </c:layout>
      <c:overlay val="0"/>
    </c:legend>
    <c:plotVisOnly val="1"/>
    <c:dispBlanksAs val="gap"/>
    <c:showDLblsOverMax val="0"/>
  </c:chart>
  <c:spPr>
    <a:noFill/>
    <a:ln>
      <a:noFill/>
    </a:ln>
  </c:spPr>
  <c:printSettings>
    <c:headerFooter/>
    <c:pageMargins b="0.75000000000000511" l="0.70000000000000062" r="0.70000000000000062" t="0.750000000000005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'TRABAJO SOCIAL'!$D$23:$D$26</c:f>
              <c:strCache>
                <c:ptCount val="4"/>
                <c:pt idx="0">
                  <c:v>1º curso</c:v>
                </c:pt>
                <c:pt idx="1">
                  <c:v>2º curso</c:v>
                </c:pt>
                <c:pt idx="2">
                  <c:v>3º curso</c:v>
                </c:pt>
                <c:pt idx="3">
                  <c:v>4º curso</c:v>
                </c:pt>
              </c:strCache>
            </c:strRef>
          </c:cat>
          <c:val>
            <c:numRef>
              <c:f>'TRABAJO SOCIAL'!$E$23:$E$26</c:f>
              <c:numCache>
                <c:formatCode>General</c:formatCode>
                <c:ptCount val="4"/>
                <c:pt idx="0">
                  <c:v>16</c:v>
                </c:pt>
                <c:pt idx="1">
                  <c:v>11</c:v>
                </c:pt>
                <c:pt idx="2">
                  <c:v>11</c:v>
                </c:pt>
                <c:pt idx="3">
                  <c:v>9</c:v>
                </c:pt>
              </c:numCache>
            </c:numRef>
          </c:val>
          <c:extLst>
            <c:ext xmlns:c16="http://schemas.microsoft.com/office/drawing/2014/chart" uri="{C3380CC4-5D6E-409C-BE32-E72D297353CC}">
              <c16:uniqueId val="{00000000-4C83-4893-AFFB-FEE9D54D3303}"/>
            </c:ext>
          </c:extLst>
        </c:ser>
        <c:dLbls>
          <c:showLegendKey val="0"/>
          <c:showVal val="0"/>
          <c:showCatName val="0"/>
          <c:showSerName val="0"/>
          <c:showPercent val="0"/>
          <c:showBubbleSize val="0"/>
        </c:dLbls>
        <c:gapWidth val="219"/>
        <c:overlap val="-27"/>
        <c:axId val="573826920"/>
        <c:axId val="573823968"/>
      </c:barChart>
      <c:catAx>
        <c:axId val="57382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3968"/>
        <c:crosses val="autoZero"/>
        <c:auto val="1"/>
        <c:lblAlgn val="ctr"/>
        <c:lblOffset val="100"/>
        <c:noMultiLvlLbl val="0"/>
      </c:catAx>
      <c:valAx>
        <c:axId val="57382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6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55474" y="190501"/>
          <a:ext cx="690775" cy="696126"/>
        </a:xfrm>
        <a:prstGeom prst="rect">
          <a:avLst/>
        </a:prstGeom>
        <a:noFill/>
        <a:ln w="9525">
          <a:noFill/>
          <a:miter lim="800000"/>
          <a:headEnd/>
          <a:tailEnd/>
        </a:ln>
      </xdr:spPr>
    </xdr:pic>
    <xdr:clientData/>
  </xdr:twoCellAnchor>
  <xdr:twoCellAnchor>
    <xdr:from>
      <xdr:col>19</xdr:col>
      <xdr:colOff>15875</xdr:colOff>
      <xdr:row>56</xdr:row>
      <xdr:rowOff>285750</xdr:rowOff>
    </xdr:from>
    <xdr:to>
      <xdr:col>32</xdr:col>
      <xdr:colOff>419099</xdr:colOff>
      <xdr:row>67</xdr:row>
      <xdr:rowOff>0</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123106</xdr:colOff>
      <xdr:row>8</xdr:row>
      <xdr:rowOff>127000</xdr:rowOff>
    </xdr:from>
    <xdr:to>
      <xdr:col>14</xdr:col>
      <xdr:colOff>269875</xdr:colOff>
      <xdr:row>16</xdr:row>
      <xdr:rowOff>31750</xdr:rowOff>
    </xdr:to>
    <xdr:sp macro="" textlink="">
      <xdr:nvSpPr>
        <xdr:cNvPr id="4" name="9 CuadroTexto">
          <a:extLst>
            <a:ext uri="{FF2B5EF4-FFF2-40B4-BE49-F238E27FC236}">
              <a16:creationId xmlns:a16="http://schemas.microsoft.com/office/drawing/2014/main" id="{00000000-0008-0000-0200-000004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 </a:t>
          </a:r>
          <a:r>
            <a:rPr lang="es-ES" sz="1400" b="1" i="0" u="none" baseline="0"/>
            <a:t>Alumnos matriculados en el  Centro</a:t>
          </a:r>
        </a:p>
        <a:p>
          <a:pPr algn="l"/>
          <a:r>
            <a:rPr lang="es-ES" sz="1400" b="1" i="0" u="sng" baseline="0">
              <a:solidFill>
                <a:sysClr val="windowText" lastClr="000000"/>
              </a:solidFill>
            </a:rPr>
            <a:t>Tamaño muestral</a:t>
          </a:r>
          <a:r>
            <a:rPr lang="es-ES" sz="1400" b="1" i="0" u="none" baseline="0">
              <a:solidFill>
                <a:sysClr val="windowText" lastClr="000000"/>
              </a:solidFill>
            </a:rPr>
            <a:t>: 81;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Marzo-abril 2025</a:t>
          </a:r>
          <a:endParaRPr lang="es-ES" sz="1400" b="1" i="0" u="none" baseline="0">
            <a:solidFill>
              <a:srgbClr val="00B050"/>
            </a:solidFill>
          </a:endParaRP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47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81</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alumnos </a:t>
          </a:r>
          <a:r>
            <a:rPr lang="es-ES" sz="1400" b="1" i="0" u="sng" strike="noStrike" baseline="0">
              <a:solidFill>
                <a:sysClr val="windowText" lastClr="000000"/>
              </a:solidFill>
              <a:latin typeface="+mn-lt"/>
              <a:ea typeface="+mn-ea"/>
              <a:cs typeface="+mn-cs"/>
            </a:rPr>
            <a:t> matriculados</a:t>
          </a:r>
          <a:r>
            <a:rPr lang="es-ES" sz="1400" b="1" i="0" u="sng" strike="noStrike">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47 / 528 =</a:t>
          </a:r>
          <a:r>
            <a:rPr lang="es-ES" sz="1400" b="1" i="0" u="none" strike="noStrike" baseline="0">
              <a:solidFill>
                <a:sysClr val="windowText" lastClr="000000"/>
              </a:solidFill>
              <a:latin typeface="+mn-lt"/>
              <a:ea typeface="+mn-ea"/>
              <a:cs typeface="+mn-cs"/>
            </a:rPr>
            <a:t> 8,90 %</a:t>
          </a:r>
          <a:endParaRPr lang="es-ES" sz="1400" b="1" i="0" u="none" baseline="0">
            <a:solidFill>
              <a:sysClr val="windowText" lastClr="000000"/>
            </a:solidFill>
          </a:endParaRPr>
        </a:p>
      </xdr:txBody>
    </xdr:sp>
    <xdr:clientData/>
  </xdr:twoCellAnchor>
  <xdr:twoCellAnchor>
    <xdr:from>
      <xdr:col>7</xdr:col>
      <xdr:colOff>2009774</xdr:colOff>
      <xdr:row>18</xdr:row>
      <xdr:rowOff>238125</xdr:rowOff>
    </xdr:from>
    <xdr:to>
      <xdr:col>17</xdr:col>
      <xdr:colOff>523874</xdr:colOff>
      <xdr:row>32</xdr:row>
      <xdr:rowOff>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8" customWidth="1"/>
    <col min="2" max="2" width="22.7109375" style="8" customWidth="1"/>
    <col min="3" max="3" width="11.42578125" style="8" customWidth="1"/>
    <col min="4" max="4" width="11.140625" style="8" customWidth="1"/>
    <col min="5" max="6" width="13.5703125" style="8" customWidth="1"/>
    <col min="7"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8" width="22.7109375" style="8" customWidth="1"/>
    <col min="259" max="259" width="11.42578125" style="8" customWidth="1"/>
    <col min="260" max="260" width="11.140625" style="8" customWidth="1"/>
    <col min="261" max="262" width="13.5703125" style="8" customWidth="1"/>
    <col min="263"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4" width="22.7109375" style="8" customWidth="1"/>
    <col min="515" max="515" width="11.42578125" style="8" customWidth="1"/>
    <col min="516" max="516" width="11.140625" style="8" customWidth="1"/>
    <col min="517" max="518" width="13.5703125" style="8" customWidth="1"/>
    <col min="519"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70" width="22.7109375" style="8" customWidth="1"/>
    <col min="771" max="771" width="11.42578125" style="8" customWidth="1"/>
    <col min="772" max="772" width="11.140625" style="8" customWidth="1"/>
    <col min="773" max="774" width="13.5703125" style="8" customWidth="1"/>
    <col min="775"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6" width="22.7109375" style="8" customWidth="1"/>
    <col min="1027" max="1027" width="11.42578125" style="8" customWidth="1"/>
    <col min="1028" max="1028" width="11.140625" style="8" customWidth="1"/>
    <col min="1029" max="1030" width="13.5703125" style="8" customWidth="1"/>
    <col min="1031"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2" width="22.7109375" style="8" customWidth="1"/>
    <col min="1283" max="1283" width="11.42578125" style="8" customWidth="1"/>
    <col min="1284" max="1284" width="11.140625" style="8" customWidth="1"/>
    <col min="1285" max="1286" width="13.5703125" style="8" customWidth="1"/>
    <col min="1287"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8" width="22.7109375" style="8" customWidth="1"/>
    <col min="1539" max="1539" width="11.42578125" style="8" customWidth="1"/>
    <col min="1540" max="1540" width="11.140625" style="8" customWidth="1"/>
    <col min="1541" max="1542" width="13.5703125" style="8" customWidth="1"/>
    <col min="1543"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4" width="22.7109375" style="8" customWidth="1"/>
    <col min="1795" max="1795" width="11.42578125" style="8" customWidth="1"/>
    <col min="1796" max="1796" width="11.140625" style="8" customWidth="1"/>
    <col min="1797" max="1798" width="13.5703125" style="8" customWidth="1"/>
    <col min="1799"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50" width="22.7109375" style="8" customWidth="1"/>
    <col min="2051" max="2051" width="11.42578125" style="8" customWidth="1"/>
    <col min="2052" max="2052" width="11.140625" style="8" customWidth="1"/>
    <col min="2053" max="2054" width="13.5703125" style="8" customWidth="1"/>
    <col min="2055"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6" width="22.7109375" style="8" customWidth="1"/>
    <col min="2307" max="2307" width="11.42578125" style="8" customWidth="1"/>
    <col min="2308" max="2308" width="11.140625" style="8" customWidth="1"/>
    <col min="2309" max="2310" width="13.5703125" style="8" customWidth="1"/>
    <col min="2311"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2" width="22.7109375" style="8" customWidth="1"/>
    <col min="2563" max="2563" width="11.42578125" style="8" customWidth="1"/>
    <col min="2564" max="2564" width="11.140625" style="8" customWidth="1"/>
    <col min="2565" max="2566" width="13.5703125" style="8" customWidth="1"/>
    <col min="2567"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8" width="22.7109375" style="8" customWidth="1"/>
    <col min="2819" max="2819" width="11.42578125" style="8" customWidth="1"/>
    <col min="2820" max="2820" width="11.140625" style="8" customWidth="1"/>
    <col min="2821" max="2822" width="13.5703125" style="8" customWidth="1"/>
    <col min="2823"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4" width="22.7109375" style="8" customWidth="1"/>
    <col min="3075" max="3075" width="11.42578125" style="8" customWidth="1"/>
    <col min="3076" max="3076" width="11.140625" style="8" customWidth="1"/>
    <col min="3077" max="3078" width="13.5703125" style="8" customWidth="1"/>
    <col min="3079"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30" width="22.7109375" style="8" customWidth="1"/>
    <col min="3331" max="3331" width="11.42578125" style="8" customWidth="1"/>
    <col min="3332" max="3332" width="11.140625" style="8" customWidth="1"/>
    <col min="3333" max="3334" width="13.5703125" style="8" customWidth="1"/>
    <col min="3335"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6" width="22.7109375" style="8" customWidth="1"/>
    <col min="3587" max="3587" width="11.42578125" style="8" customWidth="1"/>
    <col min="3588" max="3588" width="11.140625" style="8" customWidth="1"/>
    <col min="3589" max="3590" width="13.5703125" style="8" customWidth="1"/>
    <col min="3591"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2" width="22.7109375" style="8" customWidth="1"/>
    <col min="3843" max="3843" width="11.42578125" style="8" customWidth="1"/>
    <col min="3844" max="3844" width="11.140625" style="8" customWidth="1"/>
    <col min="3845" max="3846" width="13.5703125" style="8" customWidth="1"/>
    <col min="3847"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8" width="22.7109375" style="8" customWidth="1"/>
    <col min="4099" max="4099" width="11.42578125" style="8" customWidth="1"/>
    <col min="4100" max="4100" width="11.140625" style="8" customWidth="1"/>
    <col min="4101" max="4102" width="13.5703125" style="8" customWidth="1"/>
    <col min="4103"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4" width="22.7109375" style="8" customWidth="1"/>
    <col min="4355" max="4355" width="11.42578125" style="8" customWidth="1"/>
    <col min="4356" max="4356" width="11.140625" style="8" customWidth="1"/>
    <col min="4357" max="4358" width="13.5703125" style="8" customWidth="1"/>
    <col min="4359"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10" width="22.7109375" style="8" customWidth="1"/>
    <col min="4611" max="4611" width="11.42578125" style="8" customWidth="1"/>
    <col min="4612" max="4612" width="11.140625" style="8" customWidth="1"/>
    <col min="4613" max="4614" width="13.5703125" style="8" customWidth="1"/>
    <col min="4615"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6" width="22.7109375" style="8" customWidth="1"/>
    <col min="4867" max="4867" width="11.42578125" style="8" customWidth="1"/>
    <col min="4868" max="4868" width="11.140625" style="8" customWidth="1"/>
    <col min="4869" max="4870" width="13.5703125" style="8" customWidth="1"/>
    <col min="4871"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2" width="22.7109375" style="8" customWidth="1"/>
    <col min="5123" max="5123" width="11.42578125" style="8" customWidth="1"/>
    <col min="5124" max="5124" width="11.140625" style="8" customWidth="1"/>
    <col min="5125" max="5126" width="13.5703125" style="8" customWidth="1"/>
    <col min="5127"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8" width="22.7109375" style="8" customWidth="1"/>
    <col min="5379" max="5379" width="11.42578125" style="8" customWidth="1"/>
    <col min="5380" max="5380" width="11.140625" style="8" customWidth="1"/>
    <col min="5381" max="5382" width="13.5703125" style="8" customWidth="1"/>
    <col min="5383"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4" width="22.7109375" style="8" customWidth="1"/>
    <col min="5635" max="5635" width="11.42578125" style="8" customWidth="1"/>
    <col min="5636" max="5636" width="11.140625" style="8" customWidth="1"/>
    <col min="5637" max="5638" width="13.5703125" style="8" customWidth="1"/>
    <col min="5639"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90" width="22.7109375" style="8" customWidth="1"/>
    <col min="5891" max="5891" width="11.42578125" style="8" customWidth="1"/>
    <col min="5892" max="5892" width="11.140625" style="8" customWidth="1"/>
    <col min="5893" max="5894" width="13.5703125" style="8" customWidth="1"/>
    <col min="5895"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6" width="22.7109375" style="8" customWidth="1"/>
    <col min="6147" max="6147" width="11.42578125" style="8" customWidth="1"/>
    <col min="6148" max="6148" width="11.140625" style="8" customWidth="1"/>
    <col min="6149" max="6150" width="13.5703125" style="8" customWidth="1"/>
    <col min="6151"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2" width="22.7109375" style="8" customWidth="1"/>
    <col min="6403" max="6403" width="11.42578125" style="8" customWidth="1"/>
    <col min="6404" max="6404" width="11.140625" style="8" customWidth="1"/>
    <col min="6405" max="6406" width="13.5703125" style="8" customWidth="1"/>
    <col min="6407"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8" width="22.7109375" style="8" customWidth="1"/>
    <col min="6659" max="6659" width="11.42578125" style="8" customWidth="1"/>
    <col min="6660" max="6660" width="11.140625" style="8" customWidth="1"/>
    <col min="6661" max="6662" width="13.5703125" style="8" customWidth="1"/>
    <col min="6663"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4" width="22.7109375" style="8" customWidth="1"/>
    <col min="6915" max="6915" width="11.42578125" style="8" customWidth="1"/>
    <col min="6916" max="6916" width="11.140625" style="8" customWidth="1"/>
    <col min="6917" max="6918" width="13.5703125" style="8" customWidth="1"/>
    <col min="6919"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70" width="22.7109375" style="8" customWidth="1"/>
    <col min="7171" max="7171" width="11.42578125" style="8" customWidth="1"/>
    <col min="7172" max="7172" width="11.140625" style="8" customWidth="1"/>
    <col min="7173" max="7174" width="13.5703125" style="8" customWidth="1"/>
    <col min="7175"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6" width="22.7109375" style="8" customWidth="1"/>
    <col min="7427" max="7427" width="11.42578125" style="8" customWidth="1"/>
    <col min="7428" max="7428" width="11.140625" style="8" customWidth="1"/>
    <col min="7429" max="7430" width="13.5703125" style="8" customWidth="1"/>
    <col min="7431"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2" width="22.7109375" style="8" customWidth="1"/>
    <col min="7683" max="7683" width="11.42578125" style="8" customWidth="1"/>
    <col min="7684" max="7684" width="11.140625" style="8" customWidth="1"/>
    <col min="7685" max="7686" width="13.5703125" style="8" customWidth="1"/>
    <col min="7687"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8" width="22.7109375" style="8" customWidth="1"/>
    <col min="7939" max="7939" width="11.42578125" style="8" customWidth="1"/>
    <col min="7940" max="7940" width="11.140625" style="8" customWidth="1"/>
    <col min="7941" max="7942" width="13.5703125" style="8" customWidth="1"/>
    <col min="7943"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4" width="22.7109375" style="8" customWidth="1"/>
    <col min="8195" max="8195" width="11.42578125" style="8" customWidth="1"/>
    <col min="8196" max="8196" width="11.140625" style="8" customWidth="1"/>
    <col min="8197" max="8198" width="13.5703125" style="8" customWidth="1"/>
    <col min="8199"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50" width="22.7109375" style="8" customWidth="1"/>
    <col min="8451" max="8451" width="11.42578125" style="8" customWidth="1"/>
    <col min="8452" max="8452" width="11.140625" style="8" customWidth="1"/>
    <col min="8453" max="8454" width="13.5703125" style="8" customWidth="1"/>
    <col min="8455"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6" width="22.7109375" style="8" customWidth="1"/>
    <col min="8707" max="8707" width="11.42578125" style="8" customWidth="1"/>
    <col min="8708" max="8708" width="11.140625" style="8" customWidth="1"/>
    <col min="8709" max="8710" width="13.5703125" style="8" customWidth="1"/>
    <col min="8711"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2" width="22.7109375" style="8" customWidth="1"/>
    <col min="8963" max="8963" width="11.42578125" style="8" customWidth="1"/>
    <col min="8964" max="8964" width="11.140625" style="8" customWidth="1"/>
    <col min="8965" max="8966" width="13.5703125" style="8" customWidth="1"/>
    <col min="8967"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8" width="22.7109375" style="8" customWidth="1"/>
    <col min="9219" max="9219" width="11.42578125" style="8" customWidth="1"/>
    <col min="9220" max="9220" width="11.140625" style="8" customWidth="1"/>
    <col min="9221" max="9222" width="13.5703125" style="8" customWidth="1"/>
    <col min="9223"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4" width="22.7109375" style="8" customWidth="1"/>
    <col min="9475" max="9475" width="11.42578125" style="8" customWidth="1"/>
    <col min="9476" max="9476" width="11.140625" style="8" customWidth="1"/>
    <col min="9477" max="9478" width="13.5703125" style="8" customWidth="1"/>
    <col min="9479"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30" width="22.7109375" style="8" customWidth="1"/>
    <col min="9731" max="9731" width="11.42578125" style="8" customWidth="1"/>
    <col min="9732" max="9732" width="11.140625" style="8" customWidth="1"/>
    <col min="9733" max="9734" width="13.5703125" style="8" customWidth="1"/>
    <col min="9735"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6" width="22.7109375" style="8" customWidth="1"/>
    <col min="9987" max="9987" width="11.42578125" style="8" customWidth="1"/>
    <col min="9988" max="9988" width="11.140625" style="8" customWidth="1"/>
    <col min="9989" max="9990" width="13.5703125" style="8" customWidth="1"/>
    <col min="9991"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2" width="22.7109375" style="8" customWidth="1"/>
    <col min="10243" max="10243" width="11.42578125" style="8" customWidth="1"/>
    <col min="10244" max="10244" width="11.140625" style="8" customWidth="1"/>
    <col min="10245" max="10246" width="13.5703125" style="8" customWidth="1"/>
    <col min="10247"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8" width="22.7109375" style="8" customWidth="1"/>
    <col min="10499" max="10499" width="11.42578125" style="8" customWidth="1"/>
    <col min="10500" max="10500" width="11.140625" style="8" customWidth="1"/>
    <col min="10501" max="10502" width="13.5703125" style="8" customWidth="1"/>
    <col min="10503"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4" width="22.7109375" style="8" customWidth="1"/>
    <col min="10755" max="10755" width="11.42578125" style="8" customWidth="1"/>
    <col min="10756" max="10756" width="11.140625" style="8" customWidth="1"/>
    <col min="10757" max="10758" width="13.5703125" style="8" customWidth="1"/>
    <col min="10759"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10" width="22.7109375" style="8" customWidth="1"/>
    <col min="11011" max="11011" width="11.42578125" style="8" customWidth="1"/>
    <col min="11012" max="11012" width="11.140625" style="8" customWidth="1"/>
    <col min="11013" max="11014" width="13.5703125" style="8" customWidth="1"/>
    <col min="11015"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6" width="22.7109375" style="8" customWidth="1"/>
    <col min="11267" max="11267" width="11.42578125" style="8" customWidth="1"/>
    <col min="11268" max="11268" width="11.140625" style="8" customWidth="1"/>
    <col min="11269" max="11270" width="13.5703125" style="8" customWidth="1"/>
    <col min="11271"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2" width="22.7109375" style="8" customWidth="1"/>
    <col min="11523" max="11523" width="11.42578125" style="8" customWidth="1"/>
    <col min="11524" max="11524" width="11.140625" style="8" customWidth="1"/>
    <col min="11525" max="11526" width="13.5703125" style="8" customWidth="1"/>
    <col min="11527"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8" width="22.7109375" style="8" customWidth="1"/>
    <col min="11779" max="11779" width="11.42578125" style="8" customWidth="1"/>
    <col min="11780" max="11780" width="11.140625" style="8" customWidth="1"/>
    <col min="11781" max="11782" width="13.5703125" style="8" customWidth="1"/>
    <col min="11783"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4" width="22.7109375" style="8" customWidth="1"/>
    <col min="12035" max="12035" width="11.42578125" style="8" customWidth="1"/>
    <col min="12036" max="12036" width="11.140625" style="8" customWidth="1"/>
    <col min="12037" max="12038" width="13.5703125" style="8" customWidth="1"/>
    <col min="12039"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90" width="22.7109375" style="8" customWidth="1"/>
    <col min="12291" max="12291" width="11.42578125" style="8" customWidth="1"/>
    <col min="12292" max="12292" width="11.140625" style="8" customWidth="1"/>
    <col min="12293" max="12294" width="13.5703125" style="8" customWidth="1"/>
    <col min="12295"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6" width="22.7109375" style="8" customWidth="1"/>
    <col min="12547" max="12547" width="11.42578125" style="8" customWidth="1"/>
    <col min="12548" max="12548" width="11.140625" style="8" customWidth="1"/>
    <col min="12549" max="12550" width="13.5703125" style="8" customWidth="1"/>
    <col min="12551"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2" width="22.7109375" style="8" customWidth="1"/>
    <col min="12803" max="12803" width="11.42578125" style="8" customWidth="1"/>
    <col min="12804" max="12804" width="11.140625" style="8" customWidth="1"/>
    <col min="12805" max="12806" width="13.5703125" style="8" customWidth="1"/>
    <col min="12807"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8" width="22.7109375" style="8" customWidth="1"/>
    <col min="13059" max="13059" width="11.42578125" style="8" customWidth="1"/>
    <col min="13060" max="13060" width="11.140625" style="8" customWidth="1"/>
    <col min="13061" max="13062" width="13.5703125" style="8" customWidth="1"/>
    <col min="13063"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4" width="22.7109375" style="8" customWidth="1"/>
    <col min="13315" max="13315" width="11.42578125" style="8" customWidth="1"/>
    <col min="13316" max="13316" width="11.140625" style="8" customWidth="1"/>
    <col min="13317" max="13318" width="13.5703125" style="8" customWidth="1"/>
    <col min="13319"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70" width="22.7109375" style="8" customWidth="1"/>
    <col min="13571" max="13571" width="11.42578125" style="8" customWidth="1"/>
    <col min="13572" max="13572" width="11.140625" style="8" customWidth="1"/>
    <col min="13573" max="13574" width="13.5703125" style="8" customWidth="1"/>
    <col min="13575"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6" width="22.7109375" style="8" customWidth="1"/>
    <col min="13827" max="13827" width="11.42578125" style="8" customWidth="1"/>
    <col min="13828" max="13828" width="11.140625" style="8" customWidth="1"/>
    <col min="13829" max="13830" width="13.5703125" style="8" customWidth="1"/>
    <col min="13831"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2" width="22.7109375" style="8" customWidth="1"/>
    <col min="14083" max="14083" width="11.42578125" style="8" customWidth="1"/>
    <col min="14084" max="14084" width="11.140625" style="8" customWidth="1"/>
    <col min="14085" max="14086" width="13.5703125" style="8" customWidth="1"/>
    <col min="14087"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8" width="22.7109375" style="8" customWidth="1"/>
    <col min="14339" max="14339" width="11.42578125" style="8" customWidth="1"/>
    <col min="14340" max="14340" width="11.140625" style="8" customWidth="1"/>
    <col min="14341" max="14342" width="13.5703125" style="8" customWidth="1"/>
    <col min="14343"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4" width="22.7109375" style="8" customWidth="1"/>
    <col min="14595" max="14595" width="11.42578125" style="8" customWidth="1"/>
    <col min="14596" max="14596" width="11.140625" style="8" customWidth="1"/>
    <col min="14597" max="14598" width="13.5703125" style="8" customWidth="1"/>
    <col min="14599"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50" width="22.7109375" style="8" customWidth="1"/>
    <col min="14851" max="14851" width="11.42578125" style="8" customWidth="1"/>
    <col min="14852" max="14852" width="11.140625" style="8" customWidth="1"/>
    <col min="14853" max="14854" width="13.5703125" style="8" customWidth="1"/>
    <col min="14855"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6" width="22.7109375" style="8" customWidth="1"/>
    <col min="15107" max="15107" width="11.42578125" style="8" customWidth="1"/>
    <col min="15108" max="15108" width="11.140625" style="8" customWidth="1"/>
    <col min="15109" max="15110" width="13.5703125" style="8" customWidth="1"/>
    <col min="15111"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2" width="22.7109375" style="8" customWidth="1"/>
    <col min="15363" max="15363" width="11.42578125" style="8" customWidth="1"/>
    <col min="15364" max="15364" width="11.140625" style="8" customWidth="1"/>
    <col min="15365" max="15366" width="13.5703125" style="8" customWidth="1"/>
    <col min="15367"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8" width="22.7109375" style="8" customWidth="1"/>
    <col min="15619" max="15619" width="11.42578125" style="8" customWidth="1"/>
    <col min="15620" max="15620" width="11.140625" style="8" customWidth="1"/>
    <col min="15621" max="15622" width="13.5703125" style="8" customWidth="1"/>
    <col min="15623"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4" width="22.7109375" style="8" customWidth="1"/>
    <col min="15875" max="15875" width="11.42578125" style="8" customWidth="1"/>
    <col min="15876" max="15876" width="11.140625" style="8" customWidth="1"/>
    <col min="15877" max="15878" width="13.5703125" style="8" customWidth="1"/>
    <col min="15879"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30" width="22.7109375" style="8" customWidth="1"/>
    <col min="16131" max="16131" width="11.42578125" style="8" customWidth="1"/>
    <col min="16132" max="16132" width="11.140625" style="8" customWidth="1"/>
    <col min="16133" max="16134" width="13.5703125" style="8" customWidth="1"/>
    <col min="16135"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2" spans="1:14" ht="16.5">
      <c r="A2" s="9" t="s">
        <v>48</v>
      </c>
    </row>
    <row r="4" spans="1:14" ht="15.95" customHeight="1" thickBot="1">
      <c r="A4" s="204" t="s">
        <v>33</v>
      </c>
      <c r="B4" s="10" t="s">
        <v>34</v>
      </c>
      <c r="C4" s="11" t="s">
        <v>35</v>
      </c>
      <c r="D4" s="11" t="s">
        <v>36</v>
      </c>
      <c r="E4" s="11" t="s">
        <v>37</v>
      </c>
      <c r="F4" s="11" t="s">
        <v>38</v>
      </c>
      <c r="G4" s="207" t="s">
        <v>39</v>
      </c>
      <c r="H4" s="208"/>
      <c r="I4" s="208"/>
      <c r="J4" s="208"/>
      <c r="K4" s="208"/>
      <c r="L4" s="208"/>
      <c r="M4" s="208"/>
      <c r="N4" s="209"/>
    </row>
    <row r="5" spans="1:14" ht="27" customHeight="1" thickBot="1">
      <c r="A5" s="206"/>
      <c r="B5" s="12" t="s">
        <v>40</v>
      </c>
      <c r="C5" s="13" t="s">
        <v>40</v>
      </c>
      <c r="D5" s="13" t="s">
        <v>40</v>
      </c>
      <c r="E5" s="13" t="s">
        <v>40</v>
      </c>
      <c r="F5" s="13" t="s">
        <v>40</v>
      </c>
      <c r="G5" s="13" t="s">
        <v>40</v>
      </c>
      <c r="H5" s="13" t="s">
        <v>41</v>
      </c>
      <c r="I5" s="13" t="s">
        <v>8</v>
      </c>
      <c r="J5" s="13" t="s">
        <v>42</v>
      </c>
      <c r="K5" s="13" t="s">
        <v>10</v>
      </c>
      <c r="L5" s="13" t="s">
        <v>11</v>
      </c>
      <c r="M5" s="13" t="s">
        <v>12</v>
      </c>
      <c r="N5" s="14" t="s">
        <v>13</v>
      </c>
    </row>
    <row r="6" spans="1:14" ht="24.95" customHeight="1">
      <c r="A6" s="15" t="s">
        <v>43</v>
      </c>
      <c r="B6" s="16">
        <v>3</v>
      </c>
      <c r="C6" s="17">
        <v>8</v>
      </c>
      <c r="D6" s="17">
        <v>21</v>
      </c>
      <c r="E6" s="17">
        <v>31</v>
      </c>
      <c r="F6" s="17">
        <v>37</v>
      </c>
      <c r="G6" s="17">
        <v>100</v>
      </c>
      <c r="H6" s="17">
        <v>2</v>
      </c>
      <c r="I6" s="18">
        <v>3.9099999999999988</v>
      </c>
      <c r="J6" s="18">
        <v>1.0833449882822939</v>
      </c>
      <c r="K6" s="17">
        <v>4</v>
      </c>
      <c r="L6" s="17">
        <v>5</v>
      </c>
      <c r="M6" s="18">
        <v>3</v>
      </c>
      <c r="N6" s="19">
        <v>5</v>
      </c>
    </row>
    <row r="7" spans="1:14" ht="24.95" customHeight="1">
      <c r="A7" s="20" t="s">
        <v>44</v>
      </c>
      <c r="B7" s="21">
        <v>1</v>
      </c>
      <c r="C7" s="22">
        <v>5</v>
      </c>
      <c r="D7" s="22">
        <v>14</v>
      </c>
      <c r="E7" s="22">
        <v>35</v>
      </c>
      <c r="F7" s="22">
        <v>45</v>
      </c>
      <c r="G7" s="22">
        <v>100</v>
      </c>
      <c r="H7" s="22">
        <v>2</v>
      </c>
      <c r="I7" s="23">
        <v>4.1800000000000006</v>
      </c>
      <c r="J7" s="23">
        <v>0.92529001732517147</v>
      </c>
      <c r="K7" s="22">
        <v>4</v>
      </c>
      <c r="L7" s="22">
        <v>5</v>
      </c>
      <c r="M7" s="23">
        <v>4</v>
      </c>
      <c r="N7" s="24">
        <v>5</v>
      </c>
    </row>
    <row r="8" spans="1:14" ht="24.95" customHeight="1">
      <c r="A8" s="20" t="s">
        <v>45</v>
      </c>
      <c r="B8" s="21">
        <v>64</v>
      </c>
      <c r="C8" s="22">
        <v>15</v>
      </c>
      <c r="D8" s="22">
        <v>13</v>
      </c>
      <c r="E8" s="22">
        <v>5</v>
      </c>
      <c r="F8" s="22">
        <v>3</v>
      </c>
      <c r="G8" s="22">
        <v>100</v>
      </c>
      <c r="H8" s="22">
        <v>2</v>
      </c>
      <c r="I8" s="23">
        <v>1.6800000000000004</v>
      </c>
      <c r="J8" s="23">
        <v>1.0719565798533579</v>
      </c>
      <c r="K8" s="22">
        <v>1</v>
      </c>
      <c r="L8" s="22">
        <v>1</v>
      </c>
      <c r="M8" s="23">
        <v>1</v>
      </c>
      <c r="N8" s="24">
        <v>2</v>
      </c>
    </row>
    <row r="9" spans="1:14" ht="24.95" customHeight="1">
      <c r="A9" s="20" t="s">
        <v>46</v>
      </c>
      <c r="B9" s="21">
        <v>50</v>
      </c>
      <c r="C9" s="22">
        <v>14</v>
      </c>
      <c r="D9" s="22">
        <v>17</v>
      </c>
      <c r="E9" s="22">
        <v>9</v>
      </c>
      <c r="F9" s="22">
        <v>10</v>
      </c>
      <c r="G9" s="22">
        <v>100</v>
      </c>
      <c r="H9" s="22">
        <v>2</v>
      </c>
      <c r="I9" s="23">
        <v>2.1499999999999986</v>
      </c>
      <c r="J9" s="23">
        <v>1.3880805728658827</v>
      </c>
      <c r="K9" s="22">
        <v>1.5</v>
      </c>
      <c r="L9" s="22">
        <v>1</v>
      </c>
      <c r="M9" s="23">
        <v>1</v>
      </c>
      <c r="N9" s="24">
        <v>3</v>
      </c>
    </row>
    <row r="10" spans="1:14" ht="24.95" customHeight="1" thickBot="1">
      <c r="A10" s="25" t="s">
        <v>47</v>
      </c>
      <c r="B10" s="26">
        <v>18</v>
      </c>
      <c r="C10" s="27">
        <v>18</v>
      </c>
      <c r="D10" s="27">
        <v>41</v>
      </c>
      <c r="E10" s="27">
        <v>16</v>
      </c>
      <c r="F10" s="27">
        <v>7</v>
      </c>
      <c r="G10" s="27">
        <v>100</v>
      </c>
      <c r="H10" s="27">
        <v>2</v>
      </c>
      <c r="I10" s="28">
        <v>2.76</v>
      </c>
      <c r="J10" s="28">
        <v>1.1381359915904319</v>
      </c>
      <c r="K10" s="27">
        <v>3</v>
      </c>
      <c r="L10" s="27">
        <v>3</v>
      </c>
      <c r="M10" s="28">
        <v>2</v>
      </c>
      <c r="N10" s="29">
        <v>3</v>
      </c>
    </row>
    <row r="13" spans="1:14" ht="16.5">
      <c r="A13" s="9" t="s">
        <v>49</v>
      </c>
    </row>
    <row r="15" spans="1:14" ht="18" customHeight="1" thickBot="1">
      <c r="A15" s="210" t="s">
        <v>20</v>
      </c>
      <c r="B15" s="211"/>
      <c r="C15" s="211"/>
      <c r="D15" s="211"/>
      <c r="E15" s="211"/>
      <c r="F15" s="211"/>
    </row>
    <row r="16" spans="1:14" ht="27" customHeight="1" thickBot="1">
      <c r="A16" s="204" t="s">
        <v>33</v>
      </c>
      <c r="B16" s="205"/>
      <c r="C16" s="30" t="s">
        <v>50</v>
      </c>
      <c r="D16" s="31" t="s">
        <v>51</v>
      </c>
      <c r="E16" s="31" t="s">
        <v>52</v>
      </c>
      <c r="F16" s="32" t="s">
        <v>53</v>
      </c>
    </row>
    <row r="17" spans="1:6" ht="15.95" customHeight="1">
      <c r="A17" s="212" t="s">
        <v>54</v>
      </c>
      <c r="B17" s="33" t="s">
        <v>19</v>
      </c>
      <c r="C17" s="16">
        <v>56</v>
      </c>
      <c r="D17" s="34">
        <v>54.901960784313722</v>
      </c>
      <c r="E17" s="34">
        <v>56.565656565656568</v>
      </c>
      <c r="F17" s="35">
        <v>56.565656565656568</v>
      </c>
    </row>
    <row r="18" spans="1:6" ht="15.95" customHeight="1">
      <c r="A18" s="213"/>
      <c r="B18" s="36" t="s">
        <v>55</v>
      </c>
      <c r="C18" s="21">
        <v>43</v>
      </c>
      <c r="D18" s="37">
        <v>42.156862745098039</v>
      </c>
      <c r="E18" s="37">
        <v>43.434343434343432</v>
      </c>
      <c r="F18" s="38">
        <v>100</v>
      </c>
    </row>
    <row r="19" spans="1:6" ht="15.95" customHeight="1">
      <c r="A19" s="213"/>
      <c r="B19" s="36" t="s">
        <v>39</v>
      </c>
      <c r="C19" s="21">
        <v>99</v>
      </c>
      <c r="D19" s="37">
        <v>97.058823529411768</v>
      </c>
      <c r="E19" s="37">
        <v>100</v>
      </c>
      <c r="F19" s="39"/>
    </row>
    <row r="20" spans="1:6" ht="15.95" customHeight="1">
      <c r="A20" s="40" t="s">
        <v>41</v>
      </c>
      <c r="B20" s="36" t="s">
        <v>56</v>
      </c>
      <c r="C20" s="21">
        <v>3</v>
      </c>
      <c r="D20" s="37">
        <v>2.9411764705882355</v>
      </c>
      <c r="E20" s="41"/>
      <c r="F20" s="39"/>
    </row>
    <row r="21" spans="1:6" ht="15.95" customHeight="1" thickBot="1">
      <c r="A21" s="214" t="s">
        <v>39</v>
      </c>
      <c r="B21" s="215"/>
      <c r="C21" s="26">
        <v>102</v>
      </c>
      <c r="D21" s="42">
        <v>100</v>
      </c>
      <c r="E21" s="43"/>
      <c r="F21" s="44"/>
    </row>
    <row r="23" spans="1:6" ht="18" customHeight="1" thickBot="1">
      <c r="A23" s="210" t="s">
        <v>21</v>
      </c>
      <c r="B23" s="211"/>
      <c r="C23" s="211"/>
      <c r="D23" s="211"/>
      <c r="E23" s="211"/>
      <c r="F23" s="211"/>
    </row>
    <row r="24" spans="1:6" ht="27" customHeight="1" thickBot="1">
      <c r="A24" s="204" t="s">
        <v>33</v>
      </c>
      <c r="B24" s="205"/>
      <c r="C24" s="30" t="s">
        <v>50</v>
      </c>
      <c r="D24" s="31" t="s">
        <v>51</v>
      </c>
      <c r="E24" s="31" t="s">
        <v>52</v>
      </c>
      <c r="F24" s="32" t="s">
        <v>53</v>
      </c>
    </row>
    <row r="25" spans="1:6" ht="15.95" customHeight="1">
      <c r="A25" s="212" t="s">
        <v>54</v>
      </c>
      <c r="B25" s="33" t="s">
        <v>19</v>
      </c>
      <c r="C25" s="16">
        <v>62</v>
      </c>
      <c r="D25" s="34">
        <v>60.784313725490193</v>
      </c>
      <c r="E25" s="34">
        <v>62.626262626262623</v>
      </c>
      <c r="F25" s="35">
        <v>62.626262626262623</v>
      </c>
    </row>
    <row r="26" spans="1:6" ht="15.95" customHeight="1">
      <c r="A26" s="213"/>
      <c r="B26" s="36" t="s">
        <v>55</v>
      </c>
      <c r="C26" s="21">
        <v>37</v>
      </c>
      <c r="D26" s="37">
        <v>36.274509803921568</v>
      </c>
      <c r="E26" s="37">
        <v>37.373737373737377</v>
      </c>
      <c r="F26" s="38">
        <v>100</v>
      </c>
    </row>
    <row r="27" spans="1:6" ht="15.95" customHeight="1">
      <c r="A27" s="213"/>
      <c r="B27" s="36" t="s">
        <v>39</v>
      </c>
      <c r="C27" s="21">
        <v>99</v>
      </c>
      <c r="D27" s="37">
        <v>97.058823529411768</v>
      </c>
      <c r="E27" s="37">
        <v>100</v>
      </c>
      <c r="F27" s="39"/>
    </row>
    <row r="28" spans="1:6" ht="15.95" customHeight="1">
      <c r="A28" s="40" t="s">
        <v>41</v>
      </c>
      <c r="B28" s="36" t="s">
        <v>56</v>
      </c>
      <c r="C28" s="21">
        <v>3</v>
      </c>
      <c r="D28" s="37">
        <v>2.9411764705882355</v>
      </c>
      <c r="E28" s="41"/>
      <c r="F28" s="39"/>
    </row>
    <row r="29" spans="1:6" ht="15.95" customHeight="1" thickBot="1">
      <c r="A29" s="214" t="s">
        <v>39</v>
      </c>
      <c r="B29" s="215"/>
      <c r="C29" s="26">
        <v>102</v>
      </c>
      <c r="D29" s="42">
        <v>100</v>
      </c>
      <c r="E29" s="43"/>
      <c r="F29" s="44"/>
    </row>
    <row r="31" spans="1:6" ht="18" customHeight="1" thickBot="1">
      <c r="A31" s="210" t="s">
        <v>22</v>
      </c>
      <c r="B31" s="211"/>
      <c r="C31" s="211"/>
      <c r="D31" s="211"/>
      <c r="E31" s="211"/>
      <c r="F31" s="211"/>
    </row>
    <row r="32" spans="1:6" ht="27" customHeight="1" thickBot="1">
      <c r="A32" s="204" t="s">
        <v>33</v>
      </c>
      <c r="B32" s="205"/>
      <c r="C32" s="30" t="s">
        <v>50</v>
      </c>
      <c r="D32" s="31" t="s">
        <v>51</v>
      </c>
      <c r="E32" s="31" t="s">
        <v>52</v>
      </c>
      <c r="F32" s="32" t="s">
        <v>53</v>
      </c>
    </row>
    <row r="33" spans="1:6" ht="15.95" customHeight="1">
      <c r="A33" s="212" t="s">
        <v>54</v>
      </c>
      <c r="B33" s="33" t="s">
        <v>19</v>
      </c>
      <c r="C33" s="16">
        <v>52</v>
      </c>
      <c r="D33" s="34">
        <v>50.980392156862742</v>
      </c>
      <c r="E33" s="34">
        <v>52.525252525252526</v>
      </c>
      <c r="F33" s="35">
        <v>52.525252525252526</v>
      </c>
    </row>
    <row r="34" spans="1:6" ht="15.95" customHeight="1">
      <c r="A34" s="213"/>
      <c r="B34" s="36" t="s">
        <v>55</v>
      </c>
      <c r="C34" s="21">
        <v>47</v>
      </c>
      <c r="D34" s="37">
        <v>46.078431372549019</v>
      </c>
      <c r="E34" s="37">
        <v>47.474747474747474</v>
      </c>
      <c r="F34" s="38">
        <v>100</v>
      </c>
    </row>
    <row r="35" spans="1:6" ht="15.95" customHeight="1">
      <c r="A35" s="213"/>
      <c r="B35" s="36" t="s">
        <v>39</v>
      </c>
      <c r="C35" s="21">
        <v>99</v>
      </c>
      <c r="D35" s="37">
        <v>97.058823529411768</v>
      </c>
      <c r="E35" s="37">
        <v>100</v>
      </c>
      <c r="F35" s="39"/>
    </row>
    <row r="36" spans="1:6" ht="15.95" customHeight="1">
      <c r="A36" s="40" t="s">
        <v>41</v>
      </c>
      <c r="B36" s="36" t="s">
        <v>56</v>
      </c>
      <c r="C36" s="21">
        <v>3</v>
      </c>
      <c r="D36" s="37">
        <v>2.9411764705882355</v>
      </c>
      <c r="E36" s="41"/>
      <c r="F36" s="39"/>
    </row>
    <row r="37" spans="1:6" ht="15.95" customHeight="1" thickBot="1">
      <c r="A37" s="214" t="s">
        <v>39</v>
      </c>
      <c r="B37" s="215"/>
      <c r="C37" s="26">
        <v>102</v>
      </c>
      <c r="D37" s="42">
        <v>100</v>
      </c>
      <c r="E37" s="43"/>
      <c r="F37" s="44"/>
    </row>
    <row r="39" spans="1:6" ht="18" customHeight="1" thickBot="1">
      <c r="A39" s="210" t="s">
        <v>23</v>
      </c>
      <c r="B39" s="211"/>
      <c r="C39" s="211"/>
      <c r="D39" s="211"/>
      <c r="E39" s="211"/>
      <c r="F39" s="211"/>
    </row>
    <row r="40" spans="1:6" ht="27" customHeight="1" thickBot="1">
      <c r="A40" s="204" t="s">
        <v>33</v>
      </c>
      <c r="B40" s="205"/>
      <c r="C40" s="30" t="s">
        <v>50</v>
      </c>
      <c r="D40" s="31" t="s">
        <v>51</v>
      </c>
      <c r="E40" s="31" t="s">
        <v>52</v>
      </c>
      <c r="F40" s="32" t="s">
        <v>53</v>
      </c>
    </row>
    <row r="41" spans="1:6" ht="15.95" customHeight="1">
      <c r="A41" s="212" t="s">
        <v>54</v>
      </c>
      <c r="B41" s="33" t="s">
        <v>19</v>
      </c>
      <c r="C41" s="16">
        <v>95</v>
      </c>
      <c r="D41" s="34">
        <v>93.137254901960787</v>
      </c>
      <c r="E41" s="34">
        <v>95.959595959595958</v>
      </c>
      <c r="F41" s="35">
        <v>95.959595959595958</v>
      </c>
    </row>
    <row r="42" spans="1:6" ht="15.95" customHeight="1">
      <c r="A42" s="213"/>
      <c r="B42" s="36" t="s">
        <v>55</v>
      </c>
      <c r="C42" s="21">
        <v>4</v>
      </c>
      <c r="D42" s="37">
        <v>3.9215686274509802</v>
      </c>
      <c r="E42" s="37">
        <v>4.0404040404040407</v>
      </c>
      <c r="F42" s="38">
        <v>100</v>
      </c>
    </row>
    <row r="43" spans="1:6" ht="15.95" customHeight="1">
      <c r="A43" s="213"/>
      <c r="B43" s="36" t="s">
        <v>39</v>
      </c>
      <c r="C43" s="21">
        <v>99</v>
      </c>
      <c r="D43" s="37">
        <v>97.058823529411768</v>
      </c>
      <c r="E43" s="37">
        <v>100</v>
      </c>
      <c r="F43" s="39"/>
    </row>
    <row r="44" spans="1:6" ht="15.95" customHeight="1">
      <c r="A44" s="40" t="s">
        <v>41</v>
      </c>
      <c r="B44" s="36" t="s">
        <v>56</v>
      </c>
      <c r="C44" s="21">
        <v>3</v>
      </c>
      <c r="D44" s="37">
        <v>2.9411764705882355</v>
      </c>
      <c r="E44" s="41"/>
      <c r="F44" s="39"/>
    </row>
    <row r="45" spans="1:6" ht="15.95" customHeight="1" thickBot="1">
      <c r="A45" s="214" t="s">
        <v>39</v>
      </c>
      <c r="B45" s="215"/>
      <c r="C45" s="26">
        <v>102</v>
      </c>
      <c r="D45" s="42">
        <v>100</v>
      </c>
      <c r="E45" s="43"/>
      <c r="F45" s="44"/>
    </row>
    <row r="47" spans="1:6" ht="18" customHeight="1" thickBot="1">
      <c r="A47" s="210" t="s">
        <v>57</v>
      </c>
      <c r="B47" s="211"/>
      <c r="C47" s="211"/>
      <c r="D47" s="211"/>
      <c r="E47" s="211"/>
      <c r="F47" s="211"/>
    </row>
    <row r="48" spans="1:6" ht="27" customHeight="1" thickBot="1">
      <c r="A48" s="204" t="s">
        <v>33</v>
      </c>
      <c r="B48" s="205"/>
      <c r="C48" s="30" t="s">
        <v>50</v>
      </c>
      <c r="D48" s="31" t="s">
        <v>51</v>
      </c>
      <c r="E48" s="31" t="s">
        <v>52</v>
      </c>
      <c r="F48" s="32" t="s">
        <v>53</v>
      </c>
    </row>
    <row r="49" spans="1:6" ht="15.95" customHeight="1">
      <c r="A49" s="212" t="s">
        <v>54</v>
      </c>
      <c r="B49" s="33" t="s">
        <v>19</v>
      </c>
      <c r="C49" s="16">
        <v>79</v>
      </c>
      <c r="D49" s="34">
        <v>77.450980392156865</v>
      </c>
      <c r="E49" s="34">
        <v>79.797979797979792</v>
      </c>
      <c r="F49" s="35">
        <v>79.797979797979792</v>
      </c>
    </row>
    <row r="50" spans="1:6" ht="15.95" customHeight="1">
      <c r="A50" s="213"/>
      <c r="B50" s="36" t="s">
        <v>55</v>
      </c>
      <c r="C50" s="21">
        <v>20</v>
      </c>
      <c r="D50" s="37">
        <v>19.607843137254903</v>
      </c>
      <c r="E50" s="37">
        <v>20.202020202020201</v>
      </c>
      <c r="F50" s="38">
        <v>100</v>
      </c>
    </row>
    <row r="51" spans="1:6" ht="15.95" customHeight="1">
      <c r="A51" s="213"/>
      <c r="B51" s="36" t="s">
        <v>39</v>
      </c>
      <c r="C51" s="21">
        <v>99</v>
      </c>
      <c r="D51" s="37">
        <v>97.058823529411768</v>
      </c>
      <c r="E51" s="37">
        <v>100</v>
      </c>
      <c r="F51" s="39"/>
    </row>
    <row r="52" spans="1:6" ht="15.95" customHeight="1">
      <c r="A52" s="40" t="s">
        <v>41</v>
      </c>
      <c r="B52" s="36" t="s">
        <v>56</v>
      </c>
      <c r="C52" s="21">
        <v>3</v>
      </c>
      <c r="D52" s="37">
        <v>2.9411764705882355</v>
      </c>
      <c r="E52" s="41"/>
      <c r="F52" s="39"/>
    </row>
    <row r="53" spans="1:6" ht="15.95" customHeight="1" thickBot="1">
      <c r="A53" s="214" t="s">
        <v>39</v>
      </c>
      <c r="B53" s="215"/>
      <c r="C53" s="26">
        <v>102</v>
      </c>
      <c r="D53" s="42">
        <v>100</v>
      </c>
      <c r="E53" s="43"/>
      <c r="F53" s="44"/>
    </row>
    <row r="55" spans="1:6" ht="18" customHeight="1" thickBot="1">
      <c r="A55" s="210" t="s">
        <v>58</v>
      </c>
      <c r="B55" s="211"/>
      <c r="C55" s="211"/>
      <c r="D55" s="211"/>
      <c r="E55" s="211"/>
      <c r="F55" s="211"/>
    </row>
    <row r="56" spans="1:6" ht="27" customHeight="1" thickBot="1">
      <c r="A56" s="204" t="s">
        <v>33</v>
      </c>
      <c r="B56" s="205"/>
      <c r="C56" s="30" t="s">
        <v>50</v>
      </c>
      <c r="D56" s="31" t="s">
        <v>51</v>
      </c>
      <c r="E56" s="31" t="s">
        <v>52</v>
      </c>
      <c r="F56" s="32" t="s">
        <v>53</v>
      </c>
    </row>
    <row r="57" spans="1:6" ht="15.95" customHeight="1" thickBot="1">
      <c r="A57" s="216" t="s">
        <v>54</v>
      </c>
      <c r="B57" s="33" t="s">
        <v>33</v>
      </c>
      <c r="C57" s="16">
        <v>82</v>
      </c>
      <c r="D57" s="34">
        <v>80.392156862745097</v>
      </c>
      <c r="E57" s="34">
        <v>80.392156862745097</v>
      </c>
      <c r="F57" s="35">
        <v>80.392156862745097</v>
      </c>
    </row>
    <row r="58" spans="1:6" ht="24.95" customHeight="1">
      <c r="A58" s="213"/>
      <c r="B58" s="36" t="s">
        <v>59</v>
      </c>
      <c r="C58" s="21">
        <v>1</v>
      </c>
      <c r="D58" s="37">
        <v>0.98039215686274506</v>
      </c>
      <c r="E58" s="37">
        <v>0.98039215686274506</v>
      </c>
      <c r="F58" s="38">
        <v>81.372549019607845</v>
      </c>
    </row>
    <row r="59" spans="1:6" ht="15.95" customHeight="1">
      <c r="A59" s="213"/>
      <c r="B59" s="36" t="s">
        <v>60</v>
      </c>
      <c r="C59" s="21">
        <v>1</v>
      </c>
      <c r="D59" s="37">
        <v>0.98039215686274506</v>
      </c>
      <c r="E59" s="37">
        <v>0.98039215686274506</v>
      </c>
      <c r="F59" s="38">
        <v>82.352941176470594</v>
      </c>
    </row>
    <row r="60" spans="1:6" ht="15.95" customHeight="1">
      <c r="A60" s="213"/>
      <c r="B60" s="36" t="s">
        <v>61</v>
      </c>
      <c r="C60" s="21">
        <v>3</v>
      </c>
      <c r="D60" s="37">
        <v>2.9411764705882355</v>
      </c>
      <c r="E60" s="37">
        <v>2.9411764705882355</v>
      </c>
      <c r="F60" s="38">
        <v>85.294117647058826</v>
      </c>
    </row>
    <row r="61" spans="1:6" ht="15.95" customHeight="1">
      <c r="A61" s="213"/>
      <c r="B61" s="36" t="s">
        <v>62</v>
      </c>
      <c r="C61" s="21">
        <v>1</v>
      </c>
      <c r="D61" s="37">
        <v>0.98039215686274506</v>
      </c>
      <c r="E61" s="37">
        <v>0.98039215686274506</v>
      </c>
      <c r="F61" s="38">
        <v>86.274509803921575</v>
      </c>
    </row>
    <row r="62" spans="1:6" ht="24.95" customHeight="1">
      <c r="A62" s="213"/>
      <c r="B62" s="36" t="s">
        <v>63</v>
      </c>
      <c r="C62" s="21">
        <v>1</v>
      </c>
      <c r="D62" s="37">
        <v>0.98039215686274506</v>
      </c>
      <c r="E62" s="37">
        <v>0.98039215686274506</v>
      </c>
      <c r="F62" s="38">
        <v>87.254901960784309</v>
      </c>
    </row>
    <row r="63" spans="1:6" ht="15.95" customHeight="1">
      <c r="A63" s="213"/>
      <c r="B63" s="36" t="s">
        <v>64</v>
      </c>
      <c r="C63" s="21">
        <v>1</v>
      </c>
      <c r="D63" s="37">
        <v>0.98039215686274506</v>
      </c>
      <c r="E63" s="37">
        <v>0.98039215686274506</v>
      </c>
      <c r="F63" s="38">
        <v>88.235294117647058</v>
      </c>
    </row>
    <row r="64" spans="1:6" ht="24.95" customHeight="1">
      <c r="A64" s="213"/>
      <c r="B64" s="36" t="s">
        <v>65</v>
      </c>
      <c r="C64" s="21">
        <v>1</v>
      </c>
      <c r="D64" s="37">
        <v>0.98039215686274506</v>
      </c>
      <c r="E64" s="37">
        <v>0.98039215686274506</v>
      </c>
      <c r="F64" s="38">
        <v>89.215686274509807</v>
      </c>
    </row>
    <row r="65" spans="1:6" ht="15.95" customHeight="1">
      <c r="A65" s="213"/>
      <c r="B65" s="36" t="s">
        <v>66</v>
      </c>
      <c r="C65" s="21">
        <v>1</v>
      </c>
      <c r="D65" s="37">
        <v>0.98039215686274506</v>
      </c>
      <c r="E65" s="37">
        <v>0.98039215686274506</v>
      </c>
      <c r="F65" s="38">
        <v>90.196078431372555</v>
      </c>
    </row>
    <row r="66" spans="1:6" ht="15.95" customHeight="1">
      <c r="A66" s="213"/>
      <c r="B66" s="36" t="s">
        <v>67</v>
      </c>
      <c r="C66" s="21">
        <v>1</v>
      </c>
      <c r="D66" s="37">
        <v>0.98039215686274506</v>
      </c>
      <c r="E66" s="37">
        <v>0.98039215686274506</v>
      </c>
      <c r="F66" s="38">
        <v>91.17647058823529</v>
      </c>
    </row>
    <row r="67" spans="1:6" ht="24.95" customHeight="1">
      <c r="A67" s="213"/>
      <c r="B67" s="36" t="s">
        <v>68</v>
      </c>
      <c r="C67" s="21">
        <v>1</v>
      </c>
      <c r="D67" s="37">
        <v>0.98039215686274506</v>
      </c>
      <c r="E67" s="37">
        <v>0.98039215686274506</v>
      </c>
      <c r="F67" s="38">
        <v>92.156862745098039</v>
      </c>
    </row>
    <row r="68" spans="1:6" ht="15.95" customHeight="1">
      <c r="A68" s="213"/>
      <c r="B68" s="36" t="s">
        <v>69</v>
      </c>
      <c r="C68" s="21">
        <v>1</v>
      </c>
      <c r="D68" s="37">
        <v>0.98039215686274506</v>
      </c>
      <c r="E68" s="37">
        <v>0.98039215686274506</v>
      </c>
      <c r="F68" s="38">
        <v>93.137254901960787</v>
      </c>
    </row>
    <row r="69" spans="1:6" ht="15.95" customHeight="1">
      <c r="A69" s="213"/>
      <c r="B69" s="36" t="s">
        <v>70</v>
      </c>
      <c r="C69" s="21">
        <v>1</v>
      </c>
      <c r="D69" s="37">
        <v>0.98039215686274506</v>
      </c>
      <c r="E69" s="37">
        <v>0.98039215686274506</v>
      </c>
      <c r="F69" s="38">
        <v>94.117647058823536</v>
      </c>
    </row>
    <row r="70" spans="1:6" ht="15.95" customHeight="1">
      <c r="A70" s="213"/>
      <c r="B70" s="36" t="s">
        <v>71</v>
      </c>
      <c r="C70" s="21">
        <v>1</v>
      </c>
      <c r="D70" s="37">
        <v>0.98039215686274506</v>
      </c>
      <c r="E70" s="37">
        <v>0.98039215686274506</v>
      </c>
      <c r="F70" s="38">
        <v>95.098039215686271</v>
      </c>
    </row>
    <row r="71" spans="1:6" ht="15.95" customHeight="1">
      <c r="A71" s="213"/>
      <c r="B71" s="36" t="s">
        <v>72</v>
      </c>
      <c r="C71" s="21">
        <v>1</v>
      </c>
      <c r="D71" s="37">
        <v>0.98039215686274506</v>
      </c>
      <c r="E71" s="37">
        <v>0.98039215686274506</v>
      </c>
      <c r="F71" s="38">
        <v>96.078431372549019</v>
      </c>
    </row>
    <row r="72" spans="1:6" ht="24.95" customHeight="1">
      <c r="A72" s="213"/>
      <c r="B72" s="36" t="s">
        <v>73</v>
      </c>
      <c r="C72" s="21">
        <v>1</v>
      </c>
      <c r="D72" s="37">
        <v>0.98039215686274506</v>
      </c>
      <c r="E72" s="37">
        <v>0.98039215686274506</v>
      </c>
      <c r="F72" s="38">
        <v>97.058823529411768</v>
      </c>
    </row>
    <row r="73" spans="1:6" ht="24.95" customHeight="1">
      <c r="A73" s="213"/>
      <c r="B73" s="36" t="s">
        <v>74</v>
      </c>
      <c r="C73" s="21">
        <v>1</v>
      </c>
      <c r="D73" s="37">
        <v>0.98039215686274506</v>
      </c>
      <c r="E73" s="37">
        <v>0.98039215686274506</v>
      </c>
      <c r="F73" s="38">
        <v>98.039215686274517</v>
      </c>
    </row>
    <row r="74" spans="1:6" ht="15.95" customHeight="1">
      <c r="A74" s="213"/>
      <c r="B74" s="36" t="s">
        <v>75</v>
      </c>
      <c r="C74" s="21">
        <v>1</v>
      </c>
      <c r="D74" s="37">
        <v>0.98039215686274506</v>
      </c>
      <c r="E74" s="37">
        <v>0.98039215686274506</v>
      </c>
      <c r="F74" s="38">
        <v>99.019607843137251</v>
      </c>
    </row>
    <row r="75" spans="1:6" ht="35.1" customHeight="1">
      <c r="A75" s="213"/>
      <c r="B75" s="36" t="s">
        <v>76</v>
      </c>
      <c r="C75" s="21">
        <v>1</v>
      </c>
      <c r="D75" s="37">
        <v>0.98039215686274506</v>
      </c>
      <c r="E75" s="37">
        <v>0.98039215686274506</v>
      </c>
      <c r="F75" s="38">
        <v>100</v>
      </c>
    </row>
    <row r="76" spans="1:6" ht="15.95" customHeight="1" thickBot="1">
      <c r="A76" s="217"/>
      <c r="B76" s="45" t="s">
        <v>39</v>
      </c>
      <c r="C76" s="26">
        <v>102</v>
      </c>
      <c r="D76" s="42">
        <v>100</v>
      </c>
      <c r="E76" s="42">
        <v>100</v>
      </c>
      <c r="F76" s="44"/>
    </row>
    <row r="79" spans="1:6" ht="16.5">
      <c r="A79" s="9" t="s">
        <v>48</v>
      </c>
    </row>
    <row r="81" spans="1:14" ht="15.95" customHeight="1" thickBot="1">
      <c r="A81" s="204" t="s">
        <v>33</v>
      </c>
      <c r="B81" s="10" t="s">
        <v>34</v>
      </c>
      <c r="C81" s="11" t="s">
        <v>35</v>
      </c>
      <c r="D81" s="11" t="s">
        <v>36</v>
      </c>
      <c r="E81" s="11" t="s">
        <v>37</v>
      </c>
      <c r="F81" s="11" t="s">
        <v>38</v>
      </c>
      <c r="G81" s="207" t="s">
        <v>39</v>
      </c>
      <c r="H81" s="208"/>
      <c r="I81" s="208"/>
      <c r="J81" s="208"/>
      <c r="K81" s="208"/>
      <c r="L81" s="208"/>
      <c r="M81" s="208"/>
      <c r="N81" s="209"/>
    </row>
    <row r="82" spans="1:14" ht="27" customHeight="1" thickBot="1">
      <c r="A82" s="206"/>
      <c r="B82" s="12" t="s">
        <v>40</v>
      </c>
      <c r="C82" s="13" t="s">
        <v>40</v>
      </c>
      <c r="D82" s="13" t="s">
        <v>40</v>
      </c>
      <c r="E82" s="13" t="s">
        <v>40</v>
      </c>
      <c r="F82" s="13" t="s">
        <v>40</v>
      </c>
      <c r="G82" s="13" t="s">
        <v>40</v>
      </c>
      <c r="H82" s="13" t="s">
        <v>41</v>
      </c>
      <c r="I82" s="13" t="s">
        <v>8</v>
      </c>
      <c r="J82" s="13" t="s">
        <v>42</v>
      </c>
      <c r="K82" s="13" t="s">
        <v>10</v>
      </c>
      <c r="L82" s="13" t="s">
        <v>11</v>
      </c>
      <c r="M82" s="13" t="s">
        <v>12</v>
      </c>
      <c r="N82" s="14" t="s">
        <v>13</v>
      </c>
    </row>
    <row r="83" spans="1:14" ht="102" customHeight="1">
      <c r="A83" s="15" t="s">
        <v>77</v>
      </c>
      <c r="B83" s="16">
        <v>19</v>
      </c>
      <c r="C83" s="17">
        <v>18</v>
      </c>
      <c r="D83" s="17">
        <v>22</v>
      </c>
      <c r="E83" s="17">
        <v>28</v>
      </c>
      <c r="F83" s="17">
        <v>11</v>
      </c>
      <c r="G83" s="17">
        <v>98</v>
      </c>
      <c r="H83" s="17">
        <v>4</v>
      </c>
      <c r="I83" s="18">
        <v>2.9387755102040805</v>
      </c>
      <c r="J83" s="18">
        <v>1.3067337618438275</v>
      </c>
      <c r="K83" s="17">
        <v>3</v>
      </c>
      <c r="L83" s="17">
        <v>4</v>
      </c>
      <c r="M83" s="18">
        <v>2</v>
      </c>
      <c r="N83" s="19">
        <v>4</v>
      </c>
    </row>
    <row r="84" spans="1:14" ht="92.1" customHeight="1">
      <c r="A84" s="52" t="s">
        <v>139</v>
      </c>
      <c r="B84" s="21">
        <v>26</v>
      </c>
      <c r="C84" s="22">
        <v>27</v>
      </c>
      <c r="D84" s="22">
        <v>25</v>
      </c>
      <c r="E84" s="22">
        <v>14</v>
      </c>
      <c r="F84" s="22">
        <v>3</v>
      </c>
      <c r="G84" s="22">
        <v>95</v>
      </c>
      <c r="H84" s="22">
        <v>7</v>
      </c>
      <c r="I84" s="23">
        <v>2.3789473684210516</v>
      </c>
      <c r="J84" s="23">
        <v>1.131548998275514</v>
      </c>
      <c r="K84" s="22">
        <v>2</v>
      </c>
      <c r="L84" s="22">
        <v>2</v>
      </c>
      <c r="M84" s="23">
        <v>1</v>
      </c>
      <c r="N84" s="24">
        <v>3</v>
      </c>
    </row>
    <row r="85" spans="1:14" ht="81" customHeight="1" thickBot="1">
      <c r="A85" s="53" t="s">
        <v>140</v>
      </c>
      <c r="B85" s="26">
        <v>16</v>
      </c>
      <c r="C85" s="27">
        <v>20</v>
      </c>
      <c r="D85" s="27">
        <v>27</v>
      </c>
      <c r="E85" s="27">
        <v>20</v>
      </c>
      <c r="F85" s="27">
        <v>12</v>
      </c>
      <c r="G85" s="27">
        <v>95</v>
      </c>
      <c r="H85" s="27">
        <v>7</v>
      </c>
      <c r="I85" s="28">
        <v>2.9157894736842116</v>
      </c>
      <c r="J85" s="28">
        <v>1.2688003874890144</v>
      </c>
      <c r="K85" s="27">
        <v>3</v>
      </c>
      <c r="L85" s="27">
        <v>3</v>
      </c>
      <c r="M85" s="28">
        <v>2</v>
      </c>
      <c r="N85" s="29">
        <v>4</v>
      </c>
    </row>
    <row r="88" spans="1:14" ht="16.5">
      <c r="A88" s="9" t="s">
        <v>78</v>
      </c>
    </row>
    <row r="90" spans="1:14" ht="29.1" customHeight="1" thickBot="1">
      <c r="A90" s="210" t="s">
        <v>79</v>
      </c>
      <c r="B90" s="211"/>
      <c r="C90" s="211"/>
      <c r="D90" s="211"/>
      <c r="E90" s="211"/>
      <c r="F90" s="211"/>
    </row>
    <row r="91" spans="1:14" ht="27" customHeight="1" thickBot="1">
      <c r="A91" s="204" t="s">
        <v>33</v>
      </c>
      <c r="B91" s="205"/>
      <c r="C91" s="30" t="s">
        <v>50</v>
      </c>
      <c r="D91" s="31" t="s">
        <v>51</v>
      </c>
      <c r="E91" s="31" t="s">
        <v>52</v>
      </c>
      <c r="F91" s="32" t="s">
        <v>53</v>
      </c>
    </row>
    <row r="92" spans="1:14" ht="15.95" customHeight="1">
      <c r="A92" s="212" t="s">
        <v>54</v>
      </c>
      <c r="B92" s="33" t="s">
        <v>18</v>
      </c>
      <c r="C92" s="16">
        <v>83</v>
      </c>
      <c r="D92" s="34">
        <v>81.372549019607845</v>
      </c>
      <c r="E92" s="34">
        <v>84.693877551020407</v>
      </c>
      <c r="F92" s="35">
        <v>84.693877551020407</v>
      </c>
    </row>
    <row r="93" spans="1:14" ht="15.95" customHeight="1">
      <c r="A93" s="213"/>
      <c r="B93" s="36" t="s">
        <v>19</v>
      </c>
      <c r="C93" s="21">
        <v>15</v>
      </c>
      <c r="D93" s="37">
        <v>14.705882352941176</v>
      </c>
      <c r="E93" s="37">
        <v>15.306122448979592</v>
      </c>
      <c r="F93" s="38">
        <v>100</v>
      </c>
    </row>
    <row r="94" spans="1:14" ht="15.95" customHeight="1">
      <c r="A94" s="213"/>
      <c r="B94" s="36" t="s">
        <v>39</v>
      </c>
      <c r="C94" s="21">
        <v>98</v>
      </c>
      <c r="D94" s="37">
        <v>96.078431372549019</v>
      </c>
      <c r="E94" s="37">
        <v>100</v>
      </c>
      <c r="F94" s="39"/>
    </row>
    <row r="95" spans="1:14" ht="15.95" customHeight="1">
      <c r="A95" s="40" t="s">
        <v>41</v>
      </c>
      <c r="B95" s="36" t="s">
        <v>138</v>
      </c>
      <c r="C95" s="21">
        <v>4</v>
      </c>
      <c r="D95" s="37">
        <v>3.9215686274509802</v>
      </c>
      <c r="E95" s="41"/>
      <c r="F95" s="39"/>
    </row>
    <row r="96" spans="1:14" ht="15.95" customHeight="1" thickBot="1">
      <c r="A96" s="214" t="s">
        <v>39</v>
      </c>
      <c r="B96" s="215"/>
      <c r="C96" s="26">
        <v>102</v>
      </c>
      <c r="D96" s="42">
        <v>100</v>
      </c>
      <c r="E96" s="43"/>
      <c r="F96" s="44"/>
    </row>
    <row r="99" spans="1:14" ht="16.5">
      <c r="A99" s="9" t="s">
        <v>48</v>
      </c>
    </row>
    <row r="101" spans="1:14" ht="15.95" customHeight="1" thickBot="1">
      <c r="A101" s="204" t="s">
        <v>33</v>
      </c>
      <c r="B101" s="10" t="s">
        <v>34</v>
      </c>
      <c r="C101" s="11" t="s">
        <v>35</v>
      </c>
      <c r="D101" s="11" t="s">
        <v>36</v>
      </c>
      <c r="E101" s="11" t="s">
        <v>37</v>
      </c>
      <c r="F101" s="11" t="s">
        <v>38</v>
      </c>
      <c r="G101" s="207" t="s">
        <v>39</v>
      </c>
      <c r="H101" s="208"/>
      <c r="I101" s="208"/>
      <c r="J101" s="208"/>
      <c r="K101" s="208"/>
      <c r="L101" s="208"/>
      <c r="M101" s="208"/>
      <c r="N101" s="209"/>
    </row>
    <row r="102" spans="1:14" ht="27" customHeight="1" thickBot="1">
      <c r="A102" s="206"/>
      <c r="B102" s="12" t="s">
        <v>40</v>
      </c>
      <c r="C102" s="13" t="s">
        <v>40</v>
      </c>
      <c r="D102" s="13" t="s">
        <v>40</v>
      </c>
      <c r="E102" s="13" t="s">
        <v>40</v>
      </c>
      <c r="F102" s="13" t="s">
        <v>40</v>
      </c>
      <c r="G102" s="13" t="s">
        <v>40</v>
      </c>
      <c r="H102" s="13" t="s">
        <v>41</v>
      </c>
      <c r="I102" s="13" t="s">
        <v>8</v>
      </c>
      <c r="J102" s="13" t="s">
        <v>42</v>
      </c>
      <c r="K102" s="13" t="s">
        <v>10</v>
      </c>
      <c r="L102" s="13" t="s">
        <v>11</v>
      </c>
      <c r="M102" s="13" t="s">
        <v>12</v>
      </c>
      <c r="N102" s="14" t="s">
        <v>13</v>
      </c>
    </row>
    <row r="103" spans="1:14" ht="48.95" customHeight="1" thickBot="1">
      <c r="A103" s="46" t="s">
        <v>25</v>
      </c>
      <c r="B103" s="47">
        <v>5</v>
      </c>
      <c r="C103" s="48">
        <v>11</v>
      </c>
      <c r="D103" s="48">
        <v>29</v>
      </c>
      <c r="E103" s="48">
        <v>26</v>
      </c>
      <c r="F103" s="48">
        <v>9</v>
      </c>
      <c r="G103" s="48">
        <v>80</v>
      </c>
      <c r="H103" s="48">
        <v>22</v>
      </c>
      <c r="I103" s="49">
        <v>3.2875000000000014</v>
      </c>
      <c r="J103" s="49">
        <v>1.0457115559406658</v>
      </c>
      <c r="K103" s="48">
        <v>3</v>
      </c>
      <c r="L103" s="48">
        <v>3</v>
      </c>
      <c r="M103" s="49">
        <v>3</v>
      </c>
      <c r="N103" s="50">
        <v>4</v>
      </c>
    </row>
    <row r="105" spans="1:14" ht="13.5">
      <c r="A105" s="51" t="s">
        <v>80</v>
      </c>
    </row>
    <row r="106" spans="1:14" ht="13.5">
      <c r="A106" s="51" t="s">
        <v>81</v>
      </c>
    </row>
    <row r="109" spans="1:14" ht="16.5">
      <c r="A109" s="9" t="s">
        <v>78</v>
      </c>
    </row>
    <row r="112" spans="1:14" ht="16.5">
      <c r="A112" s="9" t="s">
        <v>49</v>
      </c>
    </row>
    <row r="114" spans="1:6" ht="18" customHeight="1" thickBot="1">
      <c r="A114" s="210" t="s">
        <v>82</v>
      </c>
      <c r="B114" s="211"/>
      <c r="C114" s="211"/>
      <c r="D114" s="211"/>
      <c r="E114" s="211"/>
      <c r="F114" s="211"/>
    </row>
    <row r="115" spans="1:6" ht="27" customHeight="1" thickBot="1">
      <c r="A115" s="204" t="s">
        <v>33</v>
      </c>
      <c r="B115" s="205"/>
      <c r="C115" s="30" t="s">
        <v>50</v>
      </c>
      <c r="D115" s="31" t="s">
        <v>51</v>
      </c>
      <c r="E115" s="31" t="s">
        <v>52</v>
      </c>
      <c r="F115" s="32" t="s">
        <v>53</v>
      </c>
    </row>
    <row r="116" spans="1:6" ht="15.95" customHeight="1">
      <c r="A116" s="212" t="s">
        <v>54</v>
      </c>
      <c r="B116" s="33" t="s">
        <v>18</v>
      </c>
      <c r="C116" s="16">
        <v>90</v>
      </c>
      <c r="D116" s="34">
        <v>88.235294117647058</v>
      </c>
      <c r="E116" s="34">
        <v>92.783505154639172</v>
      </c>
      <c r="F116" s="35">
        <v>92.783505154639172</v>
      </c>
    </row>
    <row r="117" spans="1:6" ht="15.95" customHeight="1">
      <c r="A117" s="213"/>
      <c r="B117" s="36" t="s">
        <v>19</v>
      </c>
      <c r="C117" s="21">
        <v>7</v>
      </c>
      <c r="D117" s="37">
        <v>6.8627450980392153</v>
      </c>
      <c r="E117" s="37">
        <v>7.2164948453608249</v>
      </c>
      <c r="F117" s="38">
        <v>100</v>
      </c>
    </row>
    <row r="118" spans="1:6" ht="15.95" customHeight="1">
      <c r="A118" s="213"/>
      <c r="B118" s="36" t="s">
        <v>39</v>
      </c>
      <c r="C118" s="21">
        <v>97</v>
      </c>
      <c r="D118" s="37">
        <v>95.098039215686271</v>
      </c>
      <c r="E118" s="37">
        <v>100</v>
      </c>
      <c r="F118" s="39"/>
    </row>
    <row r="119" spans="1:6" ht="15.95" customHeight="1">
      <c r="A119" s="40" t="s">
        <v>41</v>
      </c>
      <c r="B119" s="36" t="s">
        <v>138</v>
      </c>
      <c r="C119" s="21">
        <v>5</v>
      </c>
      <c r="D119" s="37">
        <v>4.9019607843137258</v>
      </c>
      <c r="E119" s="41"/>
      <c r="F119" s="39"/>
    </row>
    <row r="120" spans="1:6" ht="15.95" customHeight="1" thickBot="1">
      <c r="A120" s="214" t="s">
        <v>39</v>
      </c>
      <c r="B120" s="215"/>
      <c r="C120" s="26">
        <v>102</v>
      </c>
      <c r="D120" s="42">
        <v>100</v>
      </c>
      <c r="E120" s="43"/>
      <c r="F120" s="44"/>
    </row>
    <row r="122" spans="1:6" ht="18" customHeight="1" thickBot="1">
      <c r="A122" s="210" t="s">
        <v>83</v>
      </c>
      <c r="B122" s="211"/>
      <c r="C122" s="211"/>
      <c r="D122" s="211"/>
      <c r="E122" s="211"/>
      <c r="F122" s="211"/>
    </row>
    <row r="123" spans="1:6" ht="27" customHeight="1" thickBot="1">
      <c r="A123" s="204" t="s">
        <v>33</v>
      </c>
      <c r="B123" s="205"/>
      <c r="C123" s="30" t="s">
        <v>50</v>
      </c>
      <c r="D123" s="31" t="s">
        <v>51</v>
      </c>
      <c r="E123" s="31" t="s">
        <v>52</v>
      </c>
      <c r="F123" s="32" t="s">
        <v>53</v>
      </c>
    </row>
    <row r="124" spans="1:6" ht="15.95" customHeight="1">
      <c r="A124" s="212" t="s">
        <v>54</v>
      </c>
      <c r="B124" s="33" t="s">
        <v>18</v>
      </c>
      <c r="C124" s="16">
        <v>85</v>
      </c>
      <c r="D124" s="34">
        <v>83.333333333333329</v>
      </c>
      <c r="E124" s="34">
        <v>87.628865979381445</v>
      </c>
      <c r="F124" s="35">
        <v>87.628865979381445</v>
      </c>
    </row>
    <row r="125" spans="1:6" ht="15.95" customHeight="1">
      <c r="A125" s="213"/>
      <c r="B125" s="36" t="s">
        <v>19</v>
      </c>
      <c r="C125" s="21">
        <v>12</v>
      </c>
      <c r="D125" s="37">
        <v>11.764705882352942</v>
      </c>
      <c r="E125" s="37">
        <v>12.371134020618557</v>
      </c>
      <c r="F125" s="38">
        <v>100</v>
      </c>
    </row>
    <row r="126" spans="1:6" ht="15.95" customHeight="1">
      <c r="A126" s="213"/>
      <c r="B126" s="36" t="s">
        <v>39</v>
      </c>
      <c r="C126" s="21">
        <v>97</v>
      </c>
      <c r="D126" s="37">
        <v>95.098039215686271</v>
      </c>
      <c r="E126" s="37">
        <v>100</v>
      </c>
      <c r="F126" s="39"/>
    </row>
    <row r="127" spans="1:6" ht="15.95" customHeight="1">
      <c r="A127" s="40" t="s">
        <v>41</v>
      </c>
      <c r="B127" s="36" t="s">
        <v>138</v>
      </c>
      <c r="C127" s="21">
        <v>5</v>
      </c>
      <c r="D127" s="37">
        <v>4.9019607843137258</v>
      </c>
      <c r="E127" s="41"/>
      <c r="F127" s="39"/>
    </row>
    <row r="128" spans="1:6" ht="15.95" customHeight="1" thickBot="1">
      <c r="A128" s="214" t="s">
        <v>39</v>
      </c>
      <c r="B128" s="215"/>
      <c r="C128" s="26">
        <v>102</v>
      </c>
      <c r="D128" s="42">
        <v>100</v>
      </c>
      <c r="E128" s="43"/>
      <c r="F128" s="44"/>
    </row>
    <row r="131" spans="1:14" ht="16.5">
      <c r="A131" s="9" t="s">
        <v>48</v>
      </c>
    </row>
    <row r="133" spans="1:14" ht="15.95" customHeight="1" thickBot="1">
      <c r="A133" s="204" t="s">
        <v>33</v>
      </c>
      <c r="B133" s="10" t="s">
        <v>34</v>
      </c>
      <c r="C133" s="11" t="s">
        <v>35</v>
      </c>
      <c r="D133" s="11" t="s">
        <v>36</v>
      </c>
      <c r="E133" s="11" t="s">
        <v>37</v>
      </c>
      <c r="F133" s="11" t="s">
        <v>38</v>
      </c>
      <c r="G133" s="207" t="s">
        <v>39</v>
      </c>
      <c r="H133" s="208"/>
      <c r="I133" s="208"/>
      <c r="J133" s="208"/>
      <c r="K133" s="208"/>
      <c r="L133" s="208"/>
      <c r="M133" s="208"/>
      <c r="N133" s="209"/>
    </row>
    <row r="134" spans="1:14" ht="27" customHeight="1" thickBot="1">
      <c r="A134" s="206"/>
      <c r="B134" s="12" t="s">
        <v>40</v>
      </c>
      <c r="C134" s="13" t="s">
        <v>40</v>
      </c>
      <c r="D134" s="13" t="s">
        <v>40</v>
      </c>
      <c r="E134" s="13" t="s">
        <v>40</v>
      </c>
      <c r="F134" s="13" t="s">
        <v>40</v>
      </c>
      <c r="G134" s="13" t="s">
        <v>40</v>
      </c>
      <c r="H134" s="13" t="s">
        <v>41</v>
      </c>
      <c r="I134" s="13" t="s">
        <v>8</v>
      </c>
      <c r="J134" s="13" t="s">
        <v>42</v>
      </c>
      <c r="K134" s="13" t="s">
        <v>10</v>
      </c>
      <c r="L134" s="13" t="s">
        <v>11</v>
      </c>
      <c r="M134" s="13" t="s">
        <v>12</v>
      </c>
      <c r="N134" s="14" t="s">
        <v>13</v>
      </c>
    </row>
    <row r="135" spans="1:14" ht="48.95" customHeight="1">
      <c r="A135" s="15" t="s">
        <v>26</v>
      </c>
      <c r="B135" s="16">
        <v>5</v>
      </c>
      <c r="C135" s="17">
        <v>13</v>
      </c>
      <c r="D135" s="17">
        <v>19</v>
      </c>
      <c r="E135" s="17">
        <v>34</v>
      </c>
      <c r="F135" s="17">
        <v>13</v>
      </c>
      <c r="G135" s="17">
        <v>84</v>
      </c>
      <c r="H135" s="17">
        <v>18</v>
      </c>
      <c r="I135" s="18">
        <v>3.4404761904761911</v>
      </c>
      <c r="J135" s="18">
        <v>1.1123749744414544</v>
      </c>
      <c r="K135" s="17">
        <v>4</v>
      </c>
      <c r="L135" s="17">
        <v>4</v>
      </c>
      <c r="M135" s="18">
        <v>3</v>
      </c>
      <c r="N135" s="19">
        <v>4</v>
      </c>
    </row>
    <row r="136" spans="1:14" ht="48.95" customHeight="1">
      <c r="A136" s="20" t="s">
        <v>27</v>
      </c>
      <c r="B136" s="21">
        <v>8</v>
      </c>
      <c r="C136" s="22">
        <v>19</v>
      </c>
      <c r="D136" s="22">
        <v>26</v>
      </c>
      <c r="E136" s="22">
        <v>25</v>
      </c>
      <c r="F136" s="22">
        <v>6</v>
      </c>
      <c r="G136" s="22">
        <v>84</v>
      </c>
      <c r="H136" s="22">
        <v>18</v>
      </c>
      <c r="I136" s="23">
        <v>3.0238095238095237</v>
      </c>
      <c r="J136" s="23">
        <v>1.0973812253010091</v>
      </c>
      <c r="K136" s="22">
        <v>3</v>
      </c>
      <c r="L136" s="22">
        <v>3</v>
      </c>
      <c r="M136" s="23">
        <v>2</v>
      </c>
      <c r="N136" s="24">
        <v>4</v>
      </c>
    </row>
    <row r="137" spans="1:14" ht="102" customHeight="1">
      <c r="A137" s="20" t="s">
        <v>28</v>
      </c>
      <c r="B137" s="21">
        <v>25</v>
      </c>
      <c r="C137" s="22">
        <v>26</v>
      </c>
      <c r="D137" s="22">
        <v>24</v>
      </c>
      <c r="E137" s="22">
        <v>13</v>
      </c>
      <c r="F137" s="22">
        <v>2</v>
      </c>
      <c r="G137" s="22">
        <v>90</v>
      </c>
      <c r="H137" s="22">
        <v>12</v>
      </c>
      <c r="I137" s="23">
        <v>2.3444444444444446</v>
      </c>
      <c r="J137" s="23">
        <v>1.1032241932057179</v>
      </c>
      <c r="K137" s="22">
        <v>2</v>
      </c>
      <c r="L137" s="22">
        <v>2</v>
      </c>
      <c r="M137" s="23">
        <v>1</v>
      </c>
      <c r="N137" s="24">
        <v>3</v>
      </c>
    </row>
    <row r="138" spans="1:14" ht="35.1" customHeight="1">
      <c r="A138" s="20" t="s">
        <v>84</v>
      </c>
      <c r="B138" s="21">
        <v>9</v>
      </c>
      <c r="C138" s="22">
        <v>21</v>
      </c>
      <c r="D138" s="22">
        <v>25</v>
      </c>
      <c r="E138" s="22">
        <v>35</v>
      </c>
      <c r="F138" s="22">
        <v>3</v>
      </c>
      <c r="G138" s="22">
        <v>93</v>
      </c>
      <c r="H138" s="22">
        <v>9</v>
      </c>
      <c r="I138" s="23">
        <v>3.0215053763440864</v>
      </c>
      <c r="J138" s="23">
        <v>1.0629991883474335</v>
      </c>
      <c r="K138" s="22">
        <v>3</v>
      </c>
      <c r="L138" s="22">
        <v>4</v>
      </c>
      <c r="M138" s="23">
        <v>2</v>
      </c>
      <c r="N138" s="24">
        <v>4</v>
      </c>
    </row>
    <row r="139" spans="1:14" ht="35.1" customHeight="1">
      <c r="A139" s="20" t="s">
        <v>85</v>
      </c>
      <c r="B139" s="21">
        <v>13</v>
      </c>
      <c r="C139" s="22">
        <v>14</v>
      </c>
      <c r="D139" s="22">
        <v>26</v>
      </c>
      <c r="E139" s="22">
        <v>21</v>
      </c>
      <c r="F139" s="22">
        <v>11</v>
      </c>
      <c r="G139" s="22">
        <v>85</v>
      </c>
      <c r="H139" s="22">
        <v>17</v>
      </c>
      <c r="I139" s="23">
        <v>3.0352941176470596</v>
      </c>
      <c r="J139" s="23">
        <v>1.2483041717955319</v>
      </c>
      <c r="K139" s="22">
        <v>3</v>
      </c>
      <c r="L139" s="22">
        <v>3</v>
      </c>
      <c r="M139" s="23">
        <v>2</v>
      </c>
      <c r="N139" s="24">
        <v>4</v>
      </c>
    </row>
    <row r="140" spans="1:14" ht="60" customHeight="1">
      <c r="A140" s="20" t="s">
        <v>86</v>
      </c>
      <c r="B140" s="21">
        <v>15</v>
      </c>
      <c r="C140" s="22">
        <v>19</v>
      </c>
      <c r="D140" s="22">
        <v>28</v>
      </c>
      <c r="E140" s="22">
        <v>16</v>
      </c>
      <c r="F140" s="22">
        <v>3</v>
      </c>
      <c r="G140" s="22">
        <v>81</v>
      </c>
      <c r="H140" s="22">
        <v>21</v>
      </c>
      <c r="I140" s="23">
        <v>2.6666666666666674</v>
      </c>
      <c r="J140" s="23">
        <v>1.106797181058933</v>
      </c>
      <c r="K140" s="22">
        <v>3</v>
      </c>
      <c r="L140" s="22">
        <v>3</v>
      </c>
      <c r="M140" s="23">
        <v>2</v>
      </c>
      <c r="N140" s="24">
        <v>3</v>
      </c>
    </row>
    <row r="141" spans="1:14" ht="60" customHeight="1">
      <c r="A141" s="20" t="s">
        <v>87</v>
      </c>
      <c r="B141" s="21">
        <v>24</v>
      </c>
      <c r="C141" s="22">
        <v>25</v>
      </c>
      <c r="D141" s="22">
        <v>18</v>
      </c>
      <c r="E141" s="22">
        <v>20</v>
      </c>
      <c r="F141" s="22">
        <v>6</v>
      </c>
      <c r="G141" s="22">
        <v>93</v>
      </c>
      <c r="H141" s="22">
        <v>9</v>
      </c>
      <c r="I141" s="23">
        <v>2.5591397849462361</v>
      </c>
      <c r="J141" s="23">
        <v>1.263727798079588</v>
      </c>
      <c r="K141" s="22">
        <v>2</v>
      </c>
      <c r="L141" s="22">
        <v>2</v>
      </c>
      <c r="M141" s="23">
        <v>1</v>
      </c>
      <c r="N141" s="24">
        <v>4</v>
      </c>
    </row>
    <row r="142" spans="1:14" ht="48.95" customHeight="1">
      <c r="A142" s="20" t="s">
        <v>88</v>
      </c>
      <c r="B142" s="21">
        <v>29</v>
      </c>
      <c r="C142" s="22">
        <v>15</v>
      </c>
      <c r="D142" s="22">
        <v>20</v>
      </c>
      <c r="E142" s="22">
        <v>17</v>
      </c>
      <c r="F142" s="22">
        <v>8</v>
      </c>
      <c r="G142" s="22">
        <v>89</v>
      </c>
      <c r="H142" s="22">
        <v>13</v>
      </c>
      <c r="I142" s="23">
        <v>2.5505617977528092</v>
      </c>
      <c r="J142" s="23">
        <v>1.3568951520010688</v>
      </c>
      <c r="K142" s="22">
        <v>3</v>
      </c>
      <c r="L142" s="22">
        <v>1</v>
      </c>
      <c r="M142" s="23">
        <v>1</v>
      </c>
      <c r="N142" s="24">
        <v>4</v>
      </c>
    </row>
    <row r="143" spans="1:14" ht="81" customHeight="1">
      <c r="A143" s="20" t="s">
        <v>29</v>
      </c>
      <c r="B143" s="21">
        <v>5</v>
      </c>
      <c r="C143" s="22">
        <v>8</v>
      </c>
      <c r="D143" s="22">
        <v>10</v>
      </c>
      <c r="E143" s="22">
        <v>34</v>
      </c>
      <c r="F143" s="22">
        <v>34</v>
      </c>
      <c r="G143" s="22">
        <v>91</v>
      </c>
      <c r="H143" s="22">
        <v>11</v>
      </c>
      <c r="I143" s="23">
        <v>3.923076923076922</v>
      </c>
      <c r="J143" s="23">
        <v>1.1569189852628134</v>
      </c>
      <c r="K143" s="22">
        <v>4</v>
      </c>
      <c r="L143" s="22">
        <v>4</v>
      </c>
      <c r="M143" s="23">
        <v>3</v>
      </c>
      <c r="N143" s="24">
        <v>5</v>
      </c>
    </row>
    <row r="144" spans="1:14" ht="60" customHeight="1">
      <c r="A144" s="20" t="s">
        <v>30</v>
      </c>
      <c r="B144" s="21">
        <v>7</v>
      </c>
      <c r="C144" s="22">
        <v>10</v>
      </c>
      <c r="D144" s="22">
        <v>18</v>
      </c>
      <c r="E144" s="22">
        <v>36</v>
      </c>
      <c r="F144" s="22">
        <v>18</v>
      </c>
      <c r="G144" s="22">
        <v>89</v>
      </c>
      <c r="H144" s="22">
        <v>13</v>
      </c>
      <c r="I144" s="23">
        <v>3.5393258426966292</v>
      </c>
      <c r="J144" s="23">
        <v>1.1682949870263628</v>
      </c>
      <c r="K144" s="22">
        <v>4</v>
      </c>
      <c r="L144" s="22">
        <v>4</v>
      </c>
      <c r="M144" s="23">
        <v>3</v>
      </c>
      <c r="N144" s="24">
        <v>4</v>
      </c>
    </row>
    <row r="145" spans="1:14" ht="48.95" customHeight="1">
      <c r="A145" s="20" t="s">
        <v>31</v>
      </c>
      <c r="B145" s="21">
        <v>3</v>
      </c>
      <c r="C145" s="22">
        <v>4</v>
      </c>
      <c r="D145" s="22">
        <v>9</v>
      </c>
      <c r="E145" s="22">
        <v>39</v>
      </c>
      <c r="F145" s="22">
        <v>35</v>
      </c>
      <c r="G145" s="22">
        <v>90</v>
      </c>
      <c r="H145" s="22">
        <v>12</v>
      </c>
      <c r="I145" s="23">
        <v>4.0999999999999996</v>
      </c>
      <c r="J145" s="23">
        <v>0.98357294103542647</v>
      </c>
      <c r="K145" s="22">
        <v>4</v>
      </c>
      <c r="L145" s="22">
        <v>4</v>
      </c>
      <c r="M145" s="23">
        <v>4</v>
      </c>
      <c r="N145" s="24">
        <v>5</v>
      </c>
    </row>
    <row r="146" spans="1:14" ht="35.1" customHeight="1" thickBot="1">
      <c r="A146" s="25" t="s">
        <v>32</v>
      </c>
      <c r="B146" s="26">
        <v>5</v>
      </c>
      <c r="C146" s="27">
        <v>4</v>
      </c>
      <c r="D146" s="27">
        <v>10</v>
      </c>
      <c r="E146" s="27">
        <v>33</v>
      </c>
      <c r="F146" s="27">
        <v>27</v>
      </c>
      <c r="G146" s="27">
        <v>79</v>
      </c>
      <c r="H146" s="27">
        <v>23</v>
      </c>
      <c r="I146" s="28">
        <v>3.9240506329113933</v>
      </c>
      <c r="J146" s="28">
        <v>1.1182879760613722</v>
      </c>
      <c r="K146" s="27">
        <v>4</v>
      </c>
      <c r="L146" s="27">
        <v>4</v>
      </c>
      <c r="M146" s="28">
        <v>4</v>
      </c>
      <c r="N146" s="29">
        <v>5</v>
      </c>
    </row>
    <row r="149" spans="1:14" ht="16.5">
      <c r="A149" s="9" t="s">
        <v>78</v>
      </c>
    </row>
    <row r="151" spans="1:14" ht="18" customHeight="1" thickBot="1">
      <c r="A151" s="210" t="s">
        <v>89</v>
      </c>
      <c r="B151" s="211"/>
      <c r="C151" s="211"/>
      <c r="D151" s="211"/>
      <c r="E151" s="211"/>
      <c r="F151" s="211"/>
    </row>
    <row r="152" spans="1:14" ht="27" customHeight="1" thickBot="1">
      <c r="A152" s="204" t="s">
        <v>33</v>
      </c>
      <c r="B152" s="205"/>
      <c r="C152" s="30" t="s">
        <v>50</v>
      </c>
      <c r="D152" s="31" t="s">
        <v>51</v>
      </c>
      <c r="E152" s="31" t="s">
        <v>52</v>
      </c>
      <c r="F152" s="32" t="s">
        <v>53</v>
      </c>
    </row>
    <row r="153" spans="1:14" ht="15.95" customHeight="1">
      <c r="A153" s="212" t="s">
        <v>54</v>
      </c>
      <c r="B153" s="33" t="s">
        <v>18</v>
      </c>
      <c r="C153" s="16">
        <v>24</v>
      </c>
      <c r="D153" s="34">
        <v>23.529411764705884</v>
      </c>
      <c r="E153" s="34">
        <v>24.489795918367346</v>
      </c>
      <c r="F153" s="35">
        <v>24.489795918367346</v>
      </c>
    </row>
    <row r="154" spans="1:14" ht="15.95" customHeight="1">
      <c r="A154" s="213"/>
      <c r="B154" s="36" t="s">
        <v>19</v>
      </c>
      <c r="C154" s="21">
        <v>74</v>
      </c>
      <c r="D154" s="37">
        <v>72.549019607843135</v>
      </c>
      <c r="E154" s="37">
        <v>75.510204081632651</v>
      </c>
      <c r="F154" s="38">
        <v>100</v>
      </c>
    </row>
    <row r="155" spans="1:14" ht="15.95" customHeight="1">
      <c r="A155" s="213"/>
      <c r="B155" s="36" t="s">
        <v>39</v>
      </c>
      <c r="C155" s="21">
        <v>98</v>
      </c>
      <c r="D155" s="37">
        <v>96.078431372549019</v>
      </c>
      <c r="E155" s="37">
        <v>100</v>
      </c>
      <c r="F155" s="39"/>
    </row>
    <row r="156" spans="1:14" ht="15.95" customHeight="1">
      <c r="A156" s="40" t="s">
        <v>41</v>
      </c>
      <c r="B156" s="36" t="s">
        <v>138</v>
      </c>
      <c r="C156" s="21">
        <v>4</v>
      </c>
      <c r="D156" s="37">
        <v>3.9215686274509802</v>
      </c>
      <c r="E156" s="41"/>
      <c r="F156" s="39"/>
    </row>
    <row r="157" spans="1:14" ht="15.95" customHeight="1" thickBot="1">
      <c r="A157" s="214" t="s">
        <v>39</v>
      </c>
      <c r="B157" s="215"/>
      <c r="C157" s="26">
        <v>102</v>
      </c>
      <c r="D157" s="42">
        <v>100</v>
      </c>
      <c r="E157" s="43"/>
      <c r="F157" s="44"/>
    </row>
    <row r="160" spans="1:14" ht="16.5">
      <c r="A160" s="9" t="s">
        <v>48</v>
      </c>
    </row>
    <row r="162" spans="1:14" ht="15.95" customHeight="1" thickBot="1">
      <c r="A162" s="204" t="s">
        <v>33</v>
      </c>
      <c r="B162" s="10" t="s">
        <v>34</v>
      </c>
      <c r="C162" s="11" t="s">
        <v>35</v>
      </c>
      <c r="D162" s="11" t="s">
        <v>36</v>
      </c>
      <c r="E162" s="11" t="s">
        <v>37</v>
      </c>
      <c r="F162" s="11" t="s">
        <v>38</v>
      </c>
      <c r="G162" s="207" t="s">
        <v>39</v>
      </c>
      <c r="H162" s="208"/>
      <c r="I162" s="208"/>
      <c r="J162" s="208"/>
      <c r="K162" s="208"/>
      <c r="L162" s="208"/>
      <c r="M162" s="208"/>
      <c r="N162" s="209"/>
    </row>
    <row r="163" spans="1:14" ht="27" customHeight="1" thickBot="1">
      <c r="A163" s="206"/>
      <c r="B163" s="12" t="s">
        <v>40</v>
      </c>
      <c r="C163" s="13" t="s">
        <v>40</v>
      </c>
      <c r="D163" s="13" t="s">
        <v>40</v>
      </c>
      <c r="E163" s="13" t="s">
        <v>40</v>
      </c>
      <c r="F163" s="13" t="s">
        <v>40</v>
      </c>
      <c r="G163" s="13" t="s">
        <v>40</v>
      </c>
      <c r="H163" s="13" t="s">
        <v>41</v>
      </c>
      <c r="I163" s="13" t="s">
        <v>8</v>
      </c>
      <c r="J163" s="13" t="s">
        <v>42</v>
      </c>
      <c r="K163" s="13" t="s">
        <v>10</v>
      </c>
      <c r="L163" s="13" t="s">
        <v>11</v>
      </c>
      <c r="M163" s="13" t="s">
        <v>12</v>
      </c>
      <c r="N163" s="14" t="s">
        <v>13</v>
      </c>
    </row>
    <row r="164" spans="1:14" ht="48.95" customHeight="1" thickBot="1">
      <c r="A164" s="46" t="s">
        <v>90</v>
      </c>
      <c r="B164" s="47">
        <v>5</v>
      </c>
      <c r="C164" s="48">
        <v>4</v>
      </c>
      <c r="D164" s="48">
        <v>8</v>
      </c>
      <c r="E164" s="48">
        <v>5</v>
      </c>
      <c r="F164" s="48">
        <v>2</v>
      </c>
      <c r="G164" s="48">
        <v>24</v>
      </c>
      <c r="H164" s="48">
        <v>78</v>
      </c>
      <c r="I164" s="49">
        <v>2.7916666666666665</v>
      </c>
      <c r="J164" s="49">
        <v>1.2503622663458176</v>
      </c>
      <c r="K164" s="48">
        <v>3</v>
      </c>
      <c r="L164" s="48">
        <v>3</v>
      </c>
      <c r="M164" s="49">
        <v>2</v>
      </c>
      <c r="N164" s="50">
        <v>4</v>
      </c>
    </row>
    <row r="166" spans="1:14" ht="13.5">
      <c r="A166" s="51" t="s">
        <v>91</v>
      </c>
    </row>
    <row r="167" spans="1:14" ht="13.5">
      <c r="A167" s="51" t="s">
        <v>81</v>
      </c>
    </row>
    <row r="170" spans="1:14" ht="16.5">
      <c r="A170" s="9" t="s">
        <v>78</v>
      </c>
    </row>
    <row r="173" spans="1:14" ht="16.5">
      <c r="A173" s="9" t="s">
        <v>49</v>
      </c>
    </row>
    <row r="175" spans="1:14" ht="18" customHeight="1" thickBot="1">
      <c r="A175" s="210" t="s">
        <v>92</v>
      </c>
      <c r="B175" s="211"/>
      <c r="C175" s="211"/>
      <c r="D175" s="211"/>
      <c r="E175" s="211"/>
      <c r="F175" s="211"/>
    </row>
    <row r="176" spans="1:14" ht="27" customHeight="1" thickBot="1">
      <c r="A176" s="204" t="s">
        <v>33</v>
      </c>
      <c r="B176" s="205"/>
      <c r="C176" s="30" t="s">
        <v>50</v>
      </c>
      <c r="D176" s="31" t="s">
        <v>51</v>
      </c>
      <c r="E176" s="31" t="s">
        <v>52</v>
      </c>
      <c r="F176" s="32" t="s">
        <v>53</v>
      </c>
    </row>
    <row r="177" spans="1:6" ht="24.95" customHeight="1" thickBot="1">
      <c r="A177" s="216" t="s">
        <v>54</v>
      </c>
      <c r="B177" s="33" t="s">
        <v>93</v>
      </c>
      <c r="C177" s="16">
        <v>28</v>
      </c>
      <c r="D177" s="34">
        <v>27.450980392156861</v>
      </c>
      <c r="E177" s="34">
        <v>27.450980392156861</v>
      </c>
      <c r="F177" s="35">
        <v>27.450980392156861</v>
      </c>
    </row>
    <row r="178" spans="1:6" ht="24.95" customHeight="1">
      <c r="A178" s="213"/>
      <c r="B178" s="36" t="s">
        <v>94</v>
      </c>
      <c r="C178" s="21">
        <v>14</v>
      </c>
      <c r="D178" s="37">
        <v>13.725490196078431</v>
      </c>
      <c r="E178" s="37">
        <v>13.725490196078431</v>
      </c>
      <c r="F178" s="38">
        <v>41.176470588235297</v>
      </c>
    </row>
    <row r="179" spans="1:6" ht="24.95" customHeight="1">
      <c r="A179" s="213"/>
      <c r="B179" s="36" t="s">
        <v>95</v>
      </c>
      <c r="C179" s="21">
        <v>15</v>
      </c>
      <c r="D179" s="37">
        <v>14.705882352941176</v>
      </c>
      <c r="E179" s="37">
        <v>14.705882352941176</v>
      </c>
      <c r="F179" s="38">
        <v>55.882352941176471</v>
      </c>
    </row>
    <row r="180" spans="1:6" ht="24.95" customHeight="1">
      <c r="A180" s="213"/>
      <c r="B180" s="36" t="s">
        <v>96</v>
      </c>
      <c r="C180" s="21">
        <v>36</v>
      </c>
      <c r="D180" s="37">
        <v>35.294117647058826</v>
      </c>
      <c r="E180" s="37">
        <v>35.294117647058826</v>
      </c>
      <c r="F180" s="38">
        <v>91.17647058823529</v>
      </c>
    </row>
    <row r="181" spans="1:6" ht="24.95" customHeight="1">
      <c r="A181" s="213"/>
      <c r="B181" s="36" t="s">
        <v>97</v>
      </c>
      <c r="C181" s="21">
        <v>9</v>
      </c>
      <c r="D181" s="37">
        <v>8.8235294117647065</v>
      </c>
      <c r="E181" s="37">
        <v>8.8235294117647065</v>
      </c>
      <c r="F181" s="38">
        <v>100</v>
      </c>
    </row>
    <row r="182" spans="1:6" ht="15.95" customHeight="1" thickBot="1">
      <c r="A182" s="217"/>
      <c r="B182" s="45" t="s">
        <v>39</v>
      </c>
      <c r="C182" s="26">
        <v>102</v>
      </c>
      <c r="D182" s="42">
        <v>100</v>
      </c>
      <c r="E182" s="42">
        <v>100</v>
      </c>
      <c r="F182" s="44"/>
    </row>
    <row r="184" spans="1:6" ht="18" customHeight="1" thickBot="1">
      <c r="A184" s="210" t="s">
        <v>98</v>
      </c>
      <c r="B184" s="211"/>
      <c r="C184" s="211"/>
      <c r="D184" s="211"/>
      <c r="E184" s="211"/>
      <c r="F184" s="211"/>
    </row>
    <row r="185" spans="1:6" ht="27" customHeight="1" thickBot="1">
      <c r="A185" s="204" t="s">
        <v>33</v>
      </c>
      <c r="B185" s="205"/>
      <c r="C185" s="30" t="s">
        <v>50</v>
      </c>
      <c r="D185" s="31" t="s">
        <v>51</v>
      </c>
      <c r="E185" s="31" t="s">
        <v>52</v>
      </c>
      <c r="F185" s="32" t="s">
        <v>53</v>
      </c>
    </row>
    <row r="186" spans="1:6" ht="15.95" customHeight="1" thickBot="1">
      <c r="A186" s="216" t="s">
        <v>54</v>
      </c>
      <c r="B186" s="33" t="s">
        <v>99</v>
      </c>
      <c r="C186" s="16">
        <v>61</v>
      </c>
      <c r="D186" s="34">
        <v>59.803921568627452</v>
      </c>
      <c r="E186" s="34">
        <v>59.803921568627452</v>
      </c>
      <c r="F186" s="35">
        <v>59.803921568627452</v>
      </c>
    </row>
    <row r="187" spans="1:6" ht="15.95" customHeight="1">
      <c r="A187" s="213"/>
      <c r="B187" s="36" t="s">
        <v>100</v>
      </c>
      <c r="C187" s="21">
        <v>41</v>
      </c>
      <c r="D187" s="37">
        <v>40.196078431372548</v>
      </c>
      <c r="E187" s="37">
        <v>40.196078431372548</v>
      </c>
      <c r="F187" s="38">
        <v>100</v>
      </c>
    </row>
    <row r="188" spans="1:6" ht="15.95" customHeight="1" thickBot="1">
      <c r="A188" s="217"/>
      <c r="B188" s="45" t="s">
        <v>39</v>
      </c>
      <c r="C188" s="26">
        <v>102</v>
      </c>
      <c r="D188" s="42">
        <v>100</v>
      </c>
      <c r="E188" s="42">
        <v>100</v>
      </c>
      <c r="F188" s="44"/>
    </row>
    <row r="190" spans="1:6" ht="18" customHeight="1" thickBot="1">
      <c r="A190" s="210" t="s">
        <v>101</v>
      </c>
      <c r="B190" s="211"/>
      <c r="C190" s="211"/>
      <c r="D190" s="211"/>
      <c r="E190" s="211"/>
      <c r="F190" s="211"/>
    </row>
    <row r="191" spans="1:6" ht="27" customHeight="1" thickBot="1">
      <c r="A191" s="204" t="s">
        <v>33</v>
      </c>
      <c r="B191" s="205"/>
      <c r="C191" s="30" t="s">
        <v>50</v>
      </c>
      <c r="D191" s="31" t="s">
        <v>51</v>
      </c>
      <c r="E191" s="31" t="s">
        <v>52</v>
      </c>
      <c r="F191" s="32" t="s">
        <v>53</v>
      </c>
    </row>
    <row r="192" spans="1:6" ht="15.95" customHeight="1" thickBot="1">
      <c r="A192" s="216" t="s">
        <v>54</v>
      </c>
      <c r="B192" s="33" t="s">
        <v>33</v>
      </c>
      <c r="C192" s="16">
        <v>68</v>
      </c>
      <c r="D192" s="34">
        <v>66.666666666666671</v>
      </c>
      <c r="E192" s="34">
        <v>66.666666666666671</v>
      </c>
      <c r="F192" s="35">
        <v>66.666666666666671</v>
      </c>
    </row>
    <row r="193" spans="1:6" ht="144.94999999999999" customHeight="1">
      <c r="A193" s="213"/>
      <c r="B193" s="36" t="s">
        <v>102</v>
      </c>
      <c r="C193" s="21">
        <v>1</v>
      </c>
      <c r="D193" s="37">
        <v>0.98039215686274506</v>
      </c>
      <c r="E193" s="37">
        <v>0.98039215686274506</v>
      </c>
      <c r="F193" s="38">
        <v>67.647058823529406</v>
      </c>
    </row>
    <row r="194" spans="1:6" ht="92.1" customHeight="1">
      <c r="A194" s="213"/>
      <c r="B194" s="36" t="s">
        <v>103</v>
      </c>
      <c r="C194" s="21">
        <v>1</v>
      </c>
      <c r="D194" s="37">
        <v>0.98039215686274506</v>
      </c>
      <c r="E194" s="37">
        <v>0.98039215686274506</v>
      </c>
      <c r="F194" s="38">
        <v>68.627450980392155</v>
      </c>
    </row>
    <row r="195" spans="1:6" ht="48.95" customHeight="1">
      <c r="A195" s="213"/>
      <c r="B195" s="36" t="s">
        <v>104</v>
      </c>
      <c r="C195" s="21">
        <v>1</v>
      </c>
      <c r="D195" s="37">
        <v>0.98039215686274506</v>
      </c>
      <c r="E195" s="37">
        <v>0.98039215686274506</v>
      </c>
      <c r="F195" s="38">
        <v>69.607843137254903</v>
      </c>
    </row>
    <row r="196" spans="1:6" ht="156" customHeight="1">
      <c r="A196" s="213"/>
      <c r="B196" s="36" t="s">
        <v>105</v>
      </c>
      <c r="C196" s="21">
        <v>1</v>
      </c>
      <c r="D196" s="37">
        <v>0.98039215686274506</v>
      </c>
      <c r="E196" s="37">
        <v>0.98039215686274506</v>
      </c>
      <c r="F196" s="38">
        <v>70.588235294117652</v>
      </c>
    </row>
    <row r="197" spans="1:6" ht="409.6" customHeight="1">
      <c r="A197" s="213"/>
      <c r="B197" s="36" t="s">
        <v>106</v>
      </c>
      <c r="C197" s="21">
        <v>1</v>
      </c>
      <c r="D197" s="37">
        <v>0.98039215686274506</v>
      </c>
      <c r="E197" s="37">
        <v>0.98039215686274506</v>
      </c>
      <c r="F197" s="38">
        <v>71.568627450980387</v>
      </c>
    </row>
    <row r="198" spans="1:6" ht="336.95" customHeight="1">
      <c r="A198" s="213"/>
      <c r="B198" s="36" t="s">
        <v>107</v>
      </c>
      <c r="C198" s="21">
        <v>1</v>
      </c>
      <c r="D198" s="37">
        <v>0.98039215686274506</v>
      </c>
      <c r="E198" s="37">
        <v>0.98039215686274506</v>
      </c>
      <c r="F198" s="38">
        <v>72.549019607843135</v>
      </c>
    </row>
    <row r="199" spans="1:6" ht="113.1" customHeight="1">
      <c r="A199" s="213"/>
      <c r="B199" s="36" t="s">
        <v>108</v>
      </c>
      <c r="C199" s="21">
        <v>1</v>
      </c>
      <c r="D199" s="37">
        <v>0.98039215686274506</v>
      </c>
      <c r="E199" s="37">
        <v>0.98039215686274506</v>
      </c>
      <c r="F199" s="38">
        <v>73.529411764705884</v>
      </c>
    </row>
    <row r="200" spans="1:6" ht="409.6" customHeight="1">
      <c r="A200" s="213"/>
      <c r="B200" s="36" t="s">
        <v>109</v>
      </c>
      <c r="C200" s="21">
        <v>1</v>
      </c>
      <c r="D200" s="37">
        <v>0.98039215686274506</v>
      </c>
      <c r="E200" s="37">
        <v>0.98039215686274506</v>
      </c>
      <c r="F200" s="38">
        <v>74.509803921568633</v>
      </c>
    </row>
    <row r="201" spans="1:6" ht="69.95" customHeight="1">
      <c r="A201" s="213"/>
      <c r="B201" s="36" t="s">
        <v>110</v>
      </c>
      <c r="C201" s="21">
        <v>1</v>
      </c>
      <c r="D201" s="37">
        <v>0.98039215686274506</v>
      </c>
      <c r="E201" s="37">
        <v>0.98039215686274506</v>
      </c>
      <c r="F201" s="38">
        <v>75.490196078431367</v>
      </c>
    </row>
    <row r="202" spans="1:6" ht="123.95" customHeight="1">
      <c r="A202" s="213"/>
      <c r="B202" s="36" t="s">
        <v>111</v>
      </c>
      <c r="C202" s="21">
        <v>1</v>
      </c>
      <c r="D202" s="37">
        <v>0.98039215686274506</v>
      </c>
      <c r="E202" s="37">
        <v>0.98039215686274506</v>
      </c>
      <c r="F202" s="38">
        <v>76.470588235294116</v>
      </c>
    </row>
    <row r="203" spans="1:6" ht="135" customHeight="1">
      <c r="A203" s="213"/>
      <c r="B203" s="36" t="s">
        <v>112</v>
      </c>
      <c r="C203" s="21">
        <v>1</v>
      </c>
      <c r="D203" s="37">
        <v>0.98039215686274506</v>
      </c>
      <c r="E203" s="37">
        <v>0.98039215686274506</v>
      </c>
      <c r="F203" s="38">
        <v>77.450980392156865</v>
      </c>
    </row>
    <row r="204" spans="1:6" ht="113.1" customHeight="1">
      <c r="A204" s="213"/>
      <c r="B204" s="36" t="s">
        <v>113</v>
      </c>
      <c r="C204" s="21">
        <v>1</v>
      </c>
      <c r="D204" s="37">
        <v>0.98039215686274506</v>
      </c>
      <c r="E204" s="37">
        <v>0.98039215686274506</v>
      </c>
      <c r="F204" s="38">
        <v>78.431372549019613</v>
      </c>
    </row>
    <row r="205" spans="1:6" ht="24.95" customHeight="1">
      <c r="A205" s="213"/>
      <c r="B205" s="36" t="s">
        <v>114</v>
      </c>
      <c r="C205" s="21">
        <v>1</v>
      </c>
      <c r="D205" s="37">
        <v>0.98039215686274506</v>
      </c>
      <c r="E205" s="37">
        <v>0.98039215686274506</v>
      </c>
      <c r="F205" s="38">
        <v>79.411764705882348</v>
      </c>
    </row>
    <row r="206" spans="1:6" ht="92.1" customHeight="1">
      <c r="A206" s="213"/>
      <c r="B206" s="36" t="s">
        <v>115</v>
      </c>
      <c r="C206" s="21">
        <v>1</v>
      </c>
      <c r="D206" s="37">
        <v>0.98039215686274506</v>
      </c>
      <c r="E206" s="37">
        <v>0.98039215686274506</v>
      </c>
      <c r="F206" s="38">
        <v>80.392156862745097</v>
      </c>
    </row>
    <row r="207" spans="1:6" ht="35.1" customHeight="1">
      <c r="A207" s="213"/>
      <c r="B207" s="36" t="s">
        <v>116</v>
      </c>
      <c r="C207" s="21">
        <v>1</v>
      </c>
      <c r="D207" s="37">
        <v>0.98039215686274506</v>
      </c>
      <c r="E207" s="37">
        <v>0.98039215686274506</v>
      </c>
      <c r="F207" s="38">
        <v>81.372549019607845</v>
      </c>
    </row>
    <row r="208" spans="1:6" ht="156" customHeight="1">
      <c r="A208" s="213"/>
      <c r="B208" s="36" t="s">
        <v>117</v>
      </c>
      <c r="C208" s="21">
        <v>1</v>
      </c>
      <c r="D208" s="37">
        <v>0.98039215686274506</v>
      </c>
      <c r="E208" s="37">
        <v>0.98039215686274506</v>
      </c>
      <c r="F208" s="38">
        <v>82.352941176470594</v>
      </c>
    </row>
    <row r="209" spans="1:6" ht="261.95" customHeight="1">
      <c r="A209" s="213"/>
      <c r="B209" s="36" t="s">
        <v>118</v>
      </c>
      <c r="C209" s="21">
        <v>1</v>
      </c>
      <c r="D209" s="37">
        <v>0.98039215686274506</v>
      </c>
      <c r="E209" s="37">
        <v>0.98039215686274506</v>
      </c>
      <c r="F209" s="38">
        <v>83.333333333333329</v>
      </c>
    </row>
    <row r="210" spans="1:6" ht="48.95" customHeight="1">
      <c r="A210" s="213"/>
      <c r="B210" s="36" t="s">
        <v>119</v>
      </c>
      <c r="C210" s="21">
        <v>1</v>
      </c>
      <c r="D210" s="37">
        <v>0.98039215686274506</v>
      </c>
      <c r="E210" s="37">
        <v>0.98039215686274506</v>
      </c>
      <c r="F210" s="38">
        <v>84.313725490196077</v>
      </c>
    </row>
    <row r="211" spans="1:6" ht="102" customHeight="1">
      <c r="A211" s="213"/>
      <c r="B211" s="36" t="s">
        <v>120</v>
      </c>
      <c r="C211" s="21">
        <v>1</v>
      </c>
      <c r="D211" s="37">
        <v>0.98039215686274506</v>
      </c>
      <c r="E211" s="37">
        <v>0.98039215686274506</v>
      </c>
      <c r="F211" s="38">
        <v>85.294117647058826</v>
      </c>
    </row>
    <row r="212" spans="1:6" ht="198.95" customHeight="1">
      <c r="A212" s="213"/>
      <c r="B212" s="36" t="s">
        <v>121</v>
      </c>
      <c r="C212" s="21">
        <v>1</v>
      </c>
      <c r="D212" s="37">
        <v>0.98039215686274506</v>
      </c>
      <c r="E212" s="37">
        <v>0.98039215686274506</v>
      </c>
      <c r="F212" s="38">
        <v>86.274509803921575</v>
      </c>
    </row>
    <row r="213" spans="1:6" ht="48.95" customHeight="1">
      <c r="A213" s="213"/>
      <c r="B213" s="36" t="s">
        <v>122</v>
      </c>
      <c r="C213" s="21">
        <v>1</v>
      </c>
      <c r="D213" s="37">
        <v>0.98039215686274506</v>
      </c>
      <c r="E213" s="37">
        <v>0.98039215686274506</v>
      </c>
      <c r="F213" s="38">
        <v>87.254901960784309</v>
      </c>
    </row>
    <row r="214" spans="1:6" ht="69.95" customHeight="1">
      <c r="A214" s="213"/>
      <c r="B214" s="36" t="s">
        <v>123</v>
      </c>
      <c r="C214" s="21">
        <v>1</v>
      </c>
      <c r="D214" s="37">
        <v>0.98039215686274506</v>
      </c>
      <c r="E214" s="37">
        <v>0.98039215686274506</v>
      </c>
      <c r="F214" s="38">
        <v>88.235294117647058</v>
      </c>
    </row>
    <row r="215" spans="1:6" ht="24.95" customHeight="1">
      <c r="A215" s="213"/>
      <c r="B215" s="36" t="s">
        <v>124</v>
      </c>
      <c r="C215" s="21">
        <v>1</v>
      </c>
      <c r="D215" s="37">
        <v>0.98039215686274506</v>
      </c>
      <c r="E215" s="37">
        <v>0.98039215686274506</v>
      </c>
      <c r="F215" s="38">
        <v>89.215686274509807</v>
      </c>
    </row>
    <row r="216" spans="1:6" ht="167.1" customHeight="1">
      <c r="A216" s="213"/>
      <c r="B216" s="36" t="s">
        <v>125</v>
      </c>
      <c r="C216" s="21">
        <v>1</v>
      </c>
      <c r="D216" s="37">
        <v>0.98039215686274506</v>
      </c>
      <c r="E216" s="37">
        <v>0.98039215686274506</v>
      </c>
      <c r="F216" s="38">
        <v>90.196078431372555</v>
      </c>
    </row>
    <row r="217" spans="1:6" ht="92.1" customHeight="1">
      <c r="A217" s="213"/>
      <c r="B217" s="36" t="s">
        <v>126</v>
      </c>
      <c r="C217" s="21">
        <v>1</v>
      </c>
      <c r="D217" s="37">
        <v>0.98039215686274506</v>
      </c>
      <c r="E217" s="37">
        <v>0.98039215686274506</v>
      </c>
      <c r="F217" s="38">
        <v>91.17647058823529</v>
      </c>
    </row>
    <row r="218" spans="1:6" ht="81" customHeight="1">
      <c r="A218" s="213"/>
      <c r="B218" s="36" t="s">
        <v>127</v>
      </c>
      <c r="C218" s="21">
        <v>1</v>
      </c>
      <c r="D218" s="37">
        <v>0.98039215686274506</v>
      </c>
      <c r="E218" s="37">
        <v>0.98039215686274506</v>
      </c>
      <c r="F218" s="38">
        <v>92.156862745098039</v>
      </c>
    </row>
    <row r="219" spans="1:6" ht="113.1" customHeight="1">
      <c r="A219" s="213"/>
      <c r="B219" s="36" t="s">
        <v>128</v>
      </c>
      <c r="C219" s="21">
        <v>1</v>
      </c>
      <c r="D219" s="37">
        <v>0.98039215686274506</v>
      </c>
      <c r="E219" s="37">
        <v>0.98039215686274506</v>
      </c>
      <c r="F219" s="38">
        <v>93.137254901960787</v>
      </c>
    </row>
    <row r="220" spans="1:6" ht="135" customHeight="1">
      <c r="A220" s="213"/>
      <c r="B220" s="36" t="s">
        <v>129</v>
      </c>
      <c r="C220" s="21">
        <v>1</v>
      </c>
      <c r="D220" s="37">
        <v>0.98039215686274506</v>
      </c>
      <c r="E220" s="37">
        <v>0.98039215686274506</v>
      </c>
      <c r="F220" s="38">
        <v>94.117647058823536</v>
      </c>
    </row>
    <row r="221" spans="1:6" ht="92.1" customHeight="1">
      <c r="A221" s="213"/>
      <c r="B221" s="36" t="s">
        <v>130</v>
      </c>
      <c r="C221" s="21">
        <v>1</v>
      </c>
      <c r="D221" s="37">
        <v>0.98039215686274506</v>
      </c>
      <c r="E221" s="37">
        <v>0.98039215686274506</v>
      </c>
      <c r="F221" s="38">
        <v>95.098039215686271</v>
      </c>
    </row>
    <row r="222" spans="1:6" ht="144.94999999999999" customHeight="1">
      <c r="A222" s="213"/>
      <c r="B222" s="36" t="s">
        <v>131</v>
      </c>
      <c r="C222" s="21">
        <v>1</v>
      </c>
      <c r="D222" s="37">
        <v>0.98039215686274506</v>
      </c>
      <c r="E222" s="37">
        <v>0.98039215686274506</v>
      </c>
      <c r="F222" s="38">
        <v>96.078431372549019</v>
      </c>
    </row>
    <row r="223" spans="1:6" ht="60" customHeight="1">
      <c r="A223" s="213"/>
      <c r="B223" s="36" t="s">
        <v>132</v>
      </c>
      <c r="C223" s="21">
        <v>1</v>
      </c>
      <c r="D223" s="37">
        <v>0.98039215686274506</v>
      </c>
      <c r="E223" s="37">
        <v>0.98039215686274506</v>
      </c>
      <c r="F223" s="38">
        <v>97.058823529411768</v>
      </c>
    </row>
    <row r="224" spans="1:6" ht="261.95" customHeight="1">
      <c r="A224" s="213"/>
      <c r="B224" s="36" t="s">
        <v>133</v>
      </c>
      <c r="C224" s="21">
        <v>1</v>
      </c>
      <c r="D224" s="37">
        <v>0.98039215686274506</v>
      </c>
      <c r="E224" s="37">
        <v>0.98039215686274506</v>
      </c>
      <c r="F224" s="38">
        <v>98.039215686274517</v>
      </c>
    </row>
    <row r="225" spans="1:15" ht="81" customHeight="1">
      <c r="A225" s="213"/>
      <c r="B225" s="36" t="s">
        <v>134</v>
      </c>
      <c r="C225" s="21">
        <v>1</v>
      </c>
      <c r="D225" s="37">
        <v>0.98039215686274506</v>
      </c>
      <c r="E225" s="37">
        <v>0.98039215686274506</v>
      </c>
      <c r="F225" s="38">
        <v>99.019607843137251</v>
      </c>
    </row>
    <row r="226" spans="1:15" ht="92.1" customHeight="1">
      <c r="A226" s="213"/>
      <c r="B226" s="36" t="s">
        <v>135</v>
      </c>
      <c r="C226" s="21">
        <v>1</v>
      </c>
      <c r="D226" s="37">
        <v>0.98039215686274506</v>
      </c>
      <c r="E226" s="37">
        <v>0.98039215686274506</v>
      </c>
      <c r="F226" s="38">
        <v>100</v>
      </c>
    </row>
    <row r="227" spans="1:15" ht="15.95" customHeight="1" thickBot="1">
      <c r="A227" s="217"/>
      <c r="B227" s="45" t="s">
        <v>39</v>
      </c>
      <c r="C227" s="26">
        <v>102</v>
      </c>
      <c r="D227" s="42">
        <v>100</v>
      </c>
      <c r="E227" s="42">
        <v>100</v>
      </c>
      <c r="F227" s="44"/>
    </row>
    <row r="229" spans="1:15" ht="13.5">
      <c r="A229" s="51" t="s">
        <v>136</v>
      </c>
    </row>
    <row r="230" spans="1:15" ht="13.5">
      <c r="A230" s="51" t="s">
        <v>137</v>
      </c>
    </row>
    <row r="231" spans="1:15" ht="13.5" thickBot="1"/>
    <row r="232" spans="1:15" ht="13.5" thickBot="1">
      <c r="A232" s="218" t="s">
        <v>33</v>
      </c>
      <c r="B232" s="55" t="s">
        <v>34</v>
      </c>
      <c r="C232" s="56" t="s">
        <v>35</v>
      </c>
      <c r="D232" s="56" t="s">
        <v>36</v>
      </c>
      <c r="E232" s="56" t="s">
        <v>37</v>
      </c>
      <c r="F232" s="56" t="s">
        <v>38</v>
      </c>
      <c r="G232" s="220" t="s">
        <v>39</v>
      </c>
      <c r="H232" s="221"/>
      <c r="I232" s="221"/>
      <c r="J232" s="221"/>
      <c r="K232" s="221"/>
      <c r="L232" s="221"/>
      <c r="M232" s="221"/>
      <c r="N232" s="222"/>
      <c r="O232" s="57"/>
    </row>
    <row r="233" spans="1:15" ht="24.75" thickBot="1">
      <c r="A233" s="219"/>
      <c r="B233" s="58" t="s">
        <v>40</v>
      </c>
      <c r="C233" s="59" t="s">
        <v>40</v>
      </c>
      <c r="D233" s="59" t="s">
        <v>40</v>
      </c>
      <c r="E233" s="59" t="s">
        <v>40</v>
      </c>
      <c r="F233" s="59" t="s">
        <v>40</v>
      </c>
      <c r="G233" s="59" t="s">
        <v>40</v>
      </c>
      <c r="H233" s="59" t="s">
        <v>41</v>
      </c>
      <c r="I233" s="59" t="s">
        <v>8</v>
      </c>
      <c r="J233" s="59" t="s">
        <v>42</v>
      </c>
      <c r="K233" s="59" t="s">
        <v>10</v>
      </c>
      <c r="L233" s="59" t="s">
        <v>11</v>
      </c>
      <c r="M233" s="59" t="s">
        <v>12</v>
      </c>
      <c r="N233" s="60" t="s">
        <v>13</v>
      </c>
      <c r="O233" s="57"/>
    </row>
    <row r="234" spans="1:15" ht="60">
      <c r="A234" s="61" t="s">
        <v>77</v>
      </c>
      <c r="B234" s="62">
        <v>9</v>
      </c>
      <c r="C234" s="63">
        <v>7</v>
      </c>
      <c r="D234" s="63">
        <v>6</v>
      </c>
      <c r="E234" s="63">
        <v>8</v>
      </c>
      <c r="F234" s="63">
        <v>6</v>
      </c>
      <c r="G234" s="63">
        <v>36</v>
      </c>
      <c r="H234" s="63">
        <v>0</v>
      </c>
      <c r="I234" s="64">
        <v>2.8611111111111107</v>
      </c>
      <c r="J234" s="64">
        <v>1.4570572648375468</v>
      </c>
      <c r="K234" s="63">
        <v>3</v>
      </c>
      <c r="L234" s="63">
        <v>1</v>
      </c>
      <c r="M234" s="63">
        <v>1.5</v>
      </c>
      <c r="N234" s="65">
        <v>4</v>
      </c>
      <c r="O234" s="57"/>
    </row>
    <row r="235" spans="1:15" ht="60">
      <c r="A235" s="66" t="s">
        <v>141</v>
      </c>
      <c r="B235" s="67">
        <v>9</v>
      </c>
      <c r="C235" s="68">
        <v>9</v>
      </c>
      <c r="D235" s="68">
        <v>9</v>
      </c>
      <c r="E235" s="68">
        <v>6</v>
      </c>
      <c r="F235" s="68">
        <v>2</v>
      </c>
      <c r="G235" s="68">
        <v>35</v>
      </c>
      <c r="H235" s="68">
        <v>1</v>
      </c>
      <c r="I235" s="69">
        <v>2.5142857142857147</v>
      </c>
      <c r="J235" s="69">
        <v>1.2216533775134073</v>
      </c>
      <c r="K235" s="68">
        <v>2</v>
      </c>
      <c r="L235" s="68">
        <v>1</v>
      </c>
      <c r="M235" s="68">
        <v>1</v>
      </c>
      <c r="N235" s="70">
        <v>3</v>
      </c>
      <c r="O235" s="57"/>
    </row>
    <row r="236" spans="1:15" ht="48">
      <c r="A236" s="66" t="s">
        <v>142</v>
      </c>
      <c r="B236" s="67">
        <v>7</v>
      </c>
      <c r="C236" s="68">
        <v>8</v>
      </c>
      <c r="D236" s="68">
        <v>8</v>
      </c>
      <c r="E236" s="68">
        <v>6</v>
      </c>
      <c r="F236" s="68">
        <v>6</v>
      </c>
      <c r="G236" s="68">
        <v>35</v>
      </c>
      <c r="H236" s="68">
        <v>1</v>
      </c>
      <c r="I236" s="69">
        <v>2.8857142857142857</v>
      </c>
      <c r="J236" s="69">
        <v>1.3884275611053587</v>
      </c>
      <c r="K236" s="68">
        <v>3</v>
      </c>
      <c r="L236" s="68">
        <v>2</v>
      </c>
      <c r="M236" s="68">
        <v>2</v>
      </c>
      <c r="N236" s="70">
        <v>4</v>
      </c>
      <c r="O236" s="57"/>
    </row>
    <row r="237" spans="1:15" ht="36">
      <c r="A237" s="66" t="s">
        <v>25</v>
      </c>
      <c r="B237" s="67">
        <v>3</v>
      </c>
      <c r="C237" s="68">
        <v>7</v>
      </c>
      <c r="D237" s="68">
        <v>9</v>
      </c>
      <c r="E237" s="68">
        <v>10</v>
      </c>
      <c r="F237" s="68">
        <v>5</v>
      </c>
      <c r="G237" s="68">
        <v>34</v>
      </c>
      <c r="H237" s="68">
        <v>2</v>
      </c>
      <c r="I237" s="69">
        <v>3.2058823529411762</v>
      </c>
      <c r="J237" s="69">
        <v>1.2004900959975617</v>
      </c>
      <c r="K237" s="68">
        <v>3</v>
      </c>
      <c r="L237" s="68">
        <v>4</v>
      </c>
      <c r="M237" s="68">
        <v>2</v>
      </c>
      <c r="N237" s="70">
        <v>4</v>
      </c>
      <c r="O237" s="57"/>
    </row>
    <row r="238" spans="1:15" ht="36">
      <c r="A238" s="66" t="s">
        <v>26</v>
      </c>
      <c r="B238" s="67">
        <v>4</v>
      </c>
      <c r="C238" s="68">
        <v>6</v>
      </c>
      <c r="D238" s="68">
        <v>6</v>
      </c>
      <c r="E238" s="68">
        <v>11</v>
      </c>
      <c r="F238" s="68">
        <v>4</v>
      </c>
      <c r="G238" s="68">
        <v>31</v>
      </c>
      <c r="H238" s="68">
        <v>5</v>
      </c>
      <c r="I238" s="69">
        <v>3.1612903225806455</v>
      </c>
      <c r="J238" s="69">
        <v>1.2674587223666205</v>
      </c>
      <c r="K238" s="68">
        <v>3</v>
      </c>
      <c r="L238" s="68">
        <v>4</v>
      </c>
      <c r="M238" s="68">
        <v>2</v>
      </c>
      <c r="N238" s="70">
        <v>4</v>
      </c>
      <c r="O238" s="57"/>
    </row>
    <row r="239" spans="1:15" ht="24">
      <c r="A239" s="66" t="s">
        <v>27</v>
      </c>
      <c r="B239" s="67">
        <v>4</v>
      </c>
      <c r="C239" s="68">
        <v>7</v>
      </c>
      <c r="D239" s="68">
        <v>11</v>
      </c>
      <c r="E239" s="68">
        <v>8</v>
      </c>
      <c r="F239" s="68">
        <v>1</v>
      </c>
      <c r="G239" s="68">
        <v>31</v>
      </c>
      <c r="H239" s="68">
        <v>5</v>
      </c>
      <c r="I239" s="69">
        <v>2.8387096774193554</v>
      </c>
      <c r="J239" s="69">
        <v>1.0676071123014119</v>
      </c>
      <c r="K239" s="68">
        <v>3</v>
      </c>
      <c r="L239" s="68">
        <v>3</v>
      </c>
      <c r="M239" s="68">
        <v>2</v>
      </c>
      <c r="N239" s="70">
        <v>4</v>
      </c>
      <c r="O239" s="57"/>
    </row>
    <row r="240" spans="1:15" ht="60">
      <c r="A240" s="66" t="s">
        <v>28</v>
      </c>
      <c r="B240" s="67">
        <v>14</v>
      </c>
      <c r="C240" s="68">
        <v>7</v>
      </c>
      <c r="D240" s="68">
        <v>6</v>
      </c>
      <c r="E240" s="68">
        <v>4</v>
      </c>
      <c r="F240" s="68">
        <v>1</v>
      </c>
      <c r="G240" s="68">
        <v>32</v>
      </c>
      <c r="H240" s="68">
        <v>4</v>
      </c>
      <c r="I240" s="69">
        <v>2.0937499999999996</v>
      </c>
      <c r="J240" s="69">
        <v>1.2010580013390881</v>
      </c>
      <c r="K240" s="68">
        <v>2</v>
      </c>
      <c r="L240" s="68">
        <v>1</v>
      </c>
      <c r="M240" s="68">
        <v>1</v>
      </c>
      <c r="N240" s="70">
        <v>3</v>
      </c>
      <c r="O240" s="57"/>
    </row>
    <row r="241" spans="1:19" ht="24">
      <c r="A241" s="66" t="s">
        <v>84</v>
      </c>
      <c r="B241" s="67">
        <v>3</v>
      </c>
      <c r="C241" s="68">
        <v>6</v>
      </c>
      <c r="D241" s="68">
        <v>11</v>
      </c>
      <c r="E241" s="68">
        <v>12</v>
      </c>
      <c r="F241" s="68">
        <v>1</v>
      </c>
      <c r="G241" s="68">
        <v>33</v>
      </c>
      <c r="H241" s="68">
        <v>3</v>
      </c>
      <c r="I241" s="69">
        <v>3.060606060606061</v>
      </c>
      <c r="J241" s="69">
        <v>1.0289373747765804</v>
      </c>
      <c r="K241" s="68">
        <v>3</v>
      </c>
      <c r="L241" s="68">
        <v>4</v>
      </c>
      <c r="M241" s="68">
        <v>2</v>
      </c>
      <c r="N241" s="70">
        <v>4</v>
      </c>
      <c r="O241" s="57"/>
    </row>
    <row r="242" spans="1:19" ht="24">
      <c r="A242" s="66" t="s">
        <v>85</v>
      </c>
      <c r="B242" s="67">
        <v>4</v>
      </c>
      <c r="C242" s="68">
        <v>5</v>
      </c>
      <c r="D242" s="68">
        <v>7</v>
      </c>
      <c r="E242" s="68">
        <v>8</v>
      </c>
      <c r="F242" s="68">
        <v>7</v>
      </c>
      <c r="G242" s="68">
        <v>31</v>
      </c>
      <c r="H242" s="68">
        <v>5</v>
      </c>
      <c r="I242" s="69">
        <v>3.2903225806451615</v>
      </c>
      <c r="J242" s="69">
        <v>1.3464409477605956</v>
      </c>
      <c r="K242" s="68">
        <v>3</v>
      </c>
      <c r="L242" s="68">
        <v>4</v>
      </c>
      <c r="M242" s="68">
        <v>2</v>
      </c>
      <c r="N242" s="70">
        <v>4</v>
      </c>
      <c r="O242" s="57"/>
    </row>
    <row r="243" spans="1:19" ht="36">
      <c r="A243" s="66" t="s">
        <v>86</v>
      </c>
      <c r="B243" s="67">
        <v>9</v>
      </c>
      <c r="C243" s="68">
        <v>6</v>
      </c>
      <c r="D243" s="68">
        <v>7</v>
      </c>
      <c r="E243" s="68">
        <v>4</v>
      </c>
      <c r="F243" s="68">
        <v>2</v>
      </c>
      <c r="G243" s="68">
        <v>28</v>
      </c>
      <c r="H243" s="68">
        <v>8</v>
      </c>
      <c r="I243" s="69">
        <v>2.4285714285714288</v>
      </c>
      <c r="J243" s="69">
        <v>1.2889436222642405</v>
      </c>
      <c r="K243" s="68">
        <v>2</v>
      </c>
      <c r="L243" s="68">
        <v>1</v>
      </c>
      <c r="M243" s="68">
        <v>1</v>
      </c>
      <c r="N243" s="70">
        <v>3</v>
      </c>
      <c r="O243" s="57"/>
    </row>
    <row r="244" spans="1:19" ht="36">
      <c r="A244" s="66" t="s">
        <v>87</v>
      </c>
      <c r="B244" s="67">
        <v>7</v>
      </c>
      <c r="C244" s="68">
        <v>9</v>
      </c>
      <c r="D244" s="68">
        <v>7</v>
      </c>
      <c r="E244" s="68">
        <v>7</v>
      </c>
      <c r="F244" s="68">
        <v>3</v>
      </c>
      <c r="G244" s="68">
        <v>33</v>
      </c>
      <c r="H244" s="68">
        <v>3</v>
      </c>
      <c r="I244" s="69">
        <v>2.6969696969696972</v>
      </c>
      <c r="J244" s="69">
        <v>1.2865858037080276</v>
      </c>
      <c r="K244" s="68">
        <v>3</v>
      </c>
      <c r="L244" s="68">
        <v>2</v>
      </c>
      <c r="M244" s="68">
        <v>2</v>
      </c>
      <c r="N244" s="70">
        <v>4</v>
      </c>
      <c r="O244" s="57"/>
    </row>
    <row r="245" spans="1:19" ht="24">
      <c r="A245" s="66" t="s">
        <v>88</v>
      </c>
      <c r="B245" s="67">
        <v>9</v>
      </c>
      <c r="C245" s="68">
        <v>6</v>
      </c>
      <c r="D245" s="68">
        <v>10</v>
      </c>
      <c r="E245" s="68">
        <v>5</v>
      </c>
      <c r="F245" s="68">
        <v>3</v>
      </c>
      <c r="G245" s="68">
        <v>33</v>
      </c>
      <c r="H245" s="68">
        <v>3</v>
      </c>
      <c r="I245" s="69">
        <v>2.6060606060606069</v>
      </c>
      <c r="J245" s="69">
        <v>1.297579331375204</v>
      </c>
      <c r="K245" s="68">
        <v>3</v>
      </c>
      <c r="L245" s="68">
        <v>3</v>
      </c>
      <c r="M245" s="68">
        <v>1</v>
      </c>
      <c r="N245" s="70">
        <v>3</v>
      </c>
      <c r="O245" s="57"/>
    </row>
    <row r="246" spans="1:19" ht="48">
      <c r="A246" s="66" t="s">
        <v>29</v>
      </c>
      <c r="B246" s="67">
        <v>3</v>
      </c>
      <c r="C246" s="68">
        <v>6</v>
      </c>
      <c r="D246" s="68">
        <v>3</v>
      </c>
      <c r="E246" s="68">
        <v>13</v>
      </c>
      <c r="F246" s="68">
        <v>8</v>
      </c>
      <c r="G246" s="68">
        <v>33</v>
      </c>
      <c r="H246" s="68">
        <v>3</v>
      </c>
      <c r="I246" s="69">
        <v>3.5151515151515151</v>
      </c>
      <c r="J246" s="69">
        <v>1.3019507508257591</v>
      </c>
      <c r="K246" s="68">
        <v>4</v>
      </c>
      <c r="L246" s="68">
        <v>4</v>
      </c>
      <c r="M246" s="68">
        <v>2</v>
      </c>
      <c r="N246" s="70">
        <v>4</v>
      </c>
      <c r="O246" s="57"/>
    </row>
    <row r="247" spans="1:19" ht="36">
      <c r="A247" s="66" t="s">
        <v>30</v>
      </c>
      <c r="B247" s="67">
        <v>5</v>
      </c>
      <c r="C247" s="68">
        <v>4</v>
      </c>
      <c r="D247" s="68">
        <v>7</v>
      </c>
      <c r="E247" s="68">
        <v>10</v>
      </c>
      <c r="F247" s="68">
        <v>5</v>
      </c>
      <c r="G247" s="68">
        <v>31</v>
      </c>
      <c r="H247" s="68">
        <v>5</v>
      </c>
      <c r="I247" s="69">
        <v>3.1935483870967736</v>
      </c>
      <c r="J247" s="69">
        <v>1.3271361356622933</v>
      </c>
      <c r="K247" s="68">
        <v>3</v>
      </c>
      <c r="L247" s="68">
        <v>4</v>
      </c>
      <c r="M247" s="68">
        <v>2</v>
      </c>
      <c r="N247" s="70">
        <v>4</v>
      </c>
      <c r="O247" s="57"/>
    </row>
    <row r="248" spans="1:19" ht="36">
      <c r="A248" s="66" t="s">
        <v>31</v>
      </c>
      <c r="B248" s="67">
        <v>2</v>
      </c>
      <c r="C248" s="68">
        <v>3</v>
      </c>
      <c r="D248" s="68">
        <v>5</v>
      </c>
      <c r="E248" s="68">
        <v>14</v>
      </c>
      <c r="F248" s="68">
        <v>9</v>
      </c>
      <c r="G248" s="68">
        <v>33</v>
      </c>
      <c r="H248" s="68">
        <v>3</v>
      </c>
      <c r="I248" s="69">
        <v>3.7575757575757578</v>
      </c>
      <c r="J248" s="69">
        <v>1.1464702086813856</v>
      </c>
      <c r="K248" s="68">
        <v>4</v>
      </c>
      <c r="L248" s="68">
        <v>4</v>
      </c>
      <c r="M248" s="68">
        <v>3</v>
      </c>
      <c r="N248" s="70">
        <v>5</v>
      </c>
      <c r="O248" s="57"/>
    </row>
    <row r="249" spans="1:19" ht="24">
      <c r="A249" s="66" t="s">
        <v>32</v>
      </c>
      <c r="B249" s="67">
        <v>4</v>
      </c>
      <c r="C249" s="68">
        <v>2</v>
      </c>
      <c r="D249" s="68">
        <v>3</v>
      </c>
      <c r="E249" s="68">
        <v>8</v>
      </c>
      <c r="F249" s="68">
        <v>10</v>
      </c>
      <c r="G249" s="68">
        <v>27</v>
      </c>
      <c r="H249" s="68">
        <v>9</v>
      </c>
      <c r="I249" s="69">
        <v>3.6666666666666665</v>
      </c>
      <c r="J249" s="69">
        <v>1.4411533842457842</v>
      </c>
      <c r="K249" s="68">
        <v>4</v>
      </c>
      <c r="L249" s="68">
        <v>5</v>
      </c>
      <c r="M249" s="68">
        <v>3</v>
      </c>
      <c r="N249" s="70">
        <v>5</v>
      </c>
      <c r="O249" s="57"/>
    </row>
    <row r="250" spans="1:19" ht="36.75" thickBot="1">
      <c r="A250" s="71" t="s">
        <v>90</v>
      </c>
      <c r="B250" s="72">
        <v>0</v>
      </c>
      <c r="C250" s="73">
        <v>2</v>
      </c>
      <c r="D250" s="73">
        <v>2</v>
      </c>
      <c r="E250" s="73">
        <v>1</v>
      </c>
      <c r="F250" s="73">
        <v>2</v>
      </c>
      <c r="G250" s="73">
        <v>7</v>
      </c>
      <c r="H250" s="73">
        <v>29</v>
      </c>
      <c r="I250" s="74">
        <v>3.4285714285714288</v>
      </c>
      <c r="J250" s="74">
        <v>1.2724180205607034</v>
      </c>
      <c r="K250" s="73">
        <v>3</v>
      </c>
      <c r="L250" s="73">
        <v>2</v>
      </c>
      <c r="M250" s="73">
        <v>2</v>
      </c>
      <c r="N250" s="75">
        <v>5</v>
      </c>
      <c r="O250" s="57"/>
    </row>
    <row r="251" spans="1:19">
      <c r="A251" s="57"/>
      <c r="B251" s="57"/>
      <c r="C251" s="57"/>
      <c r="D251" s="57"/>
      <c r="E251" s="57"/>
      <c r="F251" s="57"/>
      <c r="G251" s="57"/>
      <c r="H251" s="57"/>
      <c r="I251" s="57"/>
      <c r="J251" s="57"/>
      <c r="K251" s="57"/>
      <c r="L251" s="57"/>
      <c r="M251" s="57"/>
      <c r="N251" s="57"/>
      <c r="O251" s="57"/>
    </row>
    <row r="253" spans="1:19">
      <c r="A253" s="57"/>
      <c r="B253" s="57"/>
      <c r="C253" s="57"/>
      <c r="D253" s="57"/>
      <c r="E253" s="57"/>
      <c r="F253" s="57"/>
      <c r="G253" s="57"/>
      <c r="H253" s="57"/>
      <c r="I253" s="57"/>
      <c r="J253" s="57"/>
      <c r="K253" s="57"/>
      <c r="L253" s="57"/>
      <c r="M253" s="57"/>
      <c r="N253" s="57"/>
      <c r="O253" s="57"/>
      <c r="P253" s="57"/>
      <c r="Q253" s="57"/>
      <c r="R253" s="57"/>
      <c r="S253" s="57"/>
    </row>
    <row r="254" spans="1:19" ht="16.5">
      <c r="A254" s="76" t="s">
        <v>143</v>
      </c>
      <c r="B254" s="57"/>
      <c r="C254" s="57"/>
      <c r="D254" s="57"/>
      <c r="E254" s="57"/>
      <c r="F254" s="57"/>
      <c r="G254" s="57"/>
      <c r="H254" s="57"/>
      <c r="I254" s="57"/>
      <c r="J254" s="57"/>
      <c r="K254" s="57"/>
      <c r="L254" s="57"/>
      <c r="M254" s="57"/>
      <c r="N254" s="57"/>
      <c r="O254" s="57"/>
      <c r="P254" s="57"/>
      <c r="Q254" s="57"/>
      <c r="R254" s="57"/>
      <c r="S254" s="57"/>
    </row>
    <row r="255" spans="1:19">
      <c r="A255" s="57"/>
      <c r="B255" s="57"/>
      <c r="C255" s="57"/>
      <c r="D255" s="57"/>
      <c r="E255" s="57"/>
      <c r="F255" s="57"/>
      <c r="G255" s="57"/>
      <c r="H255" s="57"/>
      <c r="I255" s="57"/>
      <c r="J255" s="57"/>
      <c r="K255" s="57"/>
      <c r="L255" s="57"/>
      <c r="M255" s="57"/>
      <c r="N255" s="57"/>
      <c r="O255" s="57"/>
      <c r="P255" s="57"/>
      <c r="Q255" s="57"/>
      <c r="R255" s="57"/>
      <c r="S255" s="57"/>
    </row>
    <row r="265" spans="1:19">
      <c r="A265" s="57"/>
      <c r="B265" s="57"/>
      <c r="C265" s="57"/>
      <c r="D265" s="57"/>
      <c r="E265" s="57"/>
      <c r="F265" s="57"/>
      <c r="G265" s="57"/>
      <c r="H265" s="57"/>
      <c r="I265" s="57"/>
      <c r="J265" s="57"/>
      <c r="K265" s="57"/>
      <c r="L265" s="57"/>
      <c r="M265" s="57"/>
      <c r="N265" s="57"/>
      <c r="O265" s="57"/>
      <c r="P265" s="57"/>
      <c r="Q265" s="57"/>
      <c r="R265" s="57"/>
      <c r="S265" s="57"/>
    </row>
    <row r="266" spans="1:19">
      <c r="A266" s="57"/>
      <c r="B266" s="57"/>
      <c r="C266" s="57"/>
      <c r="D266" s="57"/>
      <c r="E266" s="57"/>
      <c r="F266" s="57"/>
      <c r="G266" s="57"/>
      <c r="H266" s="57"/>
      <c r="I266" s="57"/>
      <c r="J266" s="57"/>
      <c r="K266" s="57"/>
      <c r="L266" s="57"/>
      <c r="M266" s="57"/>
      <c r="N266" s="57"/>
      <c r="O266" s="57"/>
      <c r="P266" s="57"/>
      <c r="Q266" s="57"/>
      <c r="R266" s="57"/>
      <c r="S266" s="57"/>
    </row>
    <row r="267" spans="1:19">
      <c r="A267" s="57"/>
      <c r="B267" s="57"/>
      <c r="C267" s="57"/>
      <c r="D267" s="57"/>
      <c r="E267" s="57"/>
      <c r="F267" s="57"/>
      <c r="G267" s="57"/>
      <c r="H267" s="57"/>
      <c r="I267" s="57"/>
      <c r="J267" s="57"/>
      <c r="K267" s="57"/>
      <c r="L267" s="57"/>
      <c r="M267" s="57"/>
      <c r="N267" s="57"/>
      <c r="O267" s="57"/>
      <c r="P267" s="57"/>
      <c r="Q267" s="57"/>
      <c r="R267" s="57"/>
      <c r="S267" s="57"/>
    </row>
    <row r="268" spans="1:19" ht="16.5">
      <c r="A268" s="76" t="s">
        <v>49</v>
      </c>
      <c r="B268" s="57"/>
      <c r="C268" s="57"/>
      <c r="D268" s="57"/>
      <c r="E268" s="57"/>
      <c r="F268" s="57"/>
      <c r="G268" s="57"/>
      <c r="H268" s="57"/>
      <c r="I268" s="57"/>
      <c r="J268" s="57"/>
      <c r="K268" s="57"/>
      <c r="L268" s="57"/>
      <c r="M268" s="57"/>
      <c r="N268" s="57"/>
      <c r="O268" s="57"/>
      <c r="P268" s="57"/>
      <c r="Q268" s="57"/>
      <c r="R268" s="57"/>
      <c r="S268" s="57"/>
    </row>
    <row r="269" spans="1:19" ht="13.5" customHeight="1">
      <c r="A269" s="57"/>
      <c r="B269" s="57"/>
      <c r="C269" s="57"/>
      <c r="D269" s="57"/>
      <c r="E269" s="57"/>
      <c r="F269" s="57"/>
      <c r="G269" s="57"/>
      <c r="H269" s="57"/>
      <c r="I269" s="57"/>
      <c r="J269" s="57"/>
      <c r="K269" s="57"/>
      <c r="L269" s="57"/>
      <c r="M269" s="57"/>
      <c r="N269" s="57"/>
      <c r="O269" s="57"/>
      <c r="P269" s="57"/>
      <c r="Q269" s="57"/>
      <c r="R269" s="57"/>
      <c r="S269" s="57"/>
    </row>
    <row r="270" spans="1:19">
      <c r="A270" s="57"/>
      <c r="B270" s="57"/>
      <c r="C270" s="57"/>
      <c r="D270" s="57"/>
      <c r="E270" s="57"/>
      <c r="F270" s="57"/>
      <c r="G270" s="57"/>
      <c r="H270" s="57"/>
      <c r="I270" s="57"/>
      <c r="J270" s="57"/>
      <c r="K270" s="57"/>
      <c r="L270" s="57"/>
      <c r="M270" s="57"/>
      <c r="N270" s="57"/>
      <c r="O270" s="57"/>
      <c r="P270" s="57"/>
      <c r="Q270" s="57"/>
      <c r="R270" s="57"/>
      <c r="S270" s="57"/>
    </row>
    <row r="271" spans="1:19" ht="13.5" thickBot="1">
      <c r="A271" s="223" t="s">
        <v>144</v>
      </c>
      <c r="B271" s="224"/>
      <c r="C271" s="224"/>
      <c r="D271" s="224"/>
      <c r="E271" s="224"/>
      <c r="F271" s="224"/>
      <c r="G271" s="57"/>
      <c r="H271" s="57"/>
      <c r="I271" s="57"/>
      <c r="J271" s="57"/>
      <c r="K271" s="57"/>
      <c r="L271" s="57"/>
      <c r="M271" s="57"/>
      <c r="N271" s="57"/>
      <c r="O271" s="57"/>
      <c r="P271" s="57"/>
      <c r="Q271" s="57"/>
      <c r="R271" s="57"/>
      <c r="S271" s="57"/>
    </row>
    <row r="272" spans="1:19" ht="24.75" thickBot="1">
      <c r="A272" s="218" t="s">
        <v>33</v>
      </c>
      <c r="B272" s="225"/>
      <c r="C272" s="77" t="s">
        <v>50</v>
      </c>
      <c r="D272" s="78" t="s">
        <v>51</v>
      </c>
      <c r="E272" s="78" t="s">
        <v>52</v>
      </c>
      <c r="F272" s="79" t="s">
        <v>53</v>
      </c>
      <c r="G272" s="57"/>
      <c r="H272" s="57"/>
      <c r="I272" s="57"/>
      <c r="J272" s="57"/>
      <c r="K272" s="57"/>
      <c r="L272" s="57"/>
      <c r="M272" s="57"/>
      <c r="N272" s="57"/>
      <c r="O272" s="57"/>
      <c r="P272" s="57"/>
      <c r="Q272" s="57"/>
      <c r="R272" s="57"/>
      <c r="S272" s="57"/>
    </row>
    <row r="273" spans="1:19" ht="13.5" thickBot="1">
      <c r="A273" s="226" t="s">
        <v>54</v>
      </c>
      <c r="B273" s="80" t="s">
        <v>19</v>
      </c>
      <c r="C273" s="62">
        <v>20</v>
      </c>
      <c r="D273" s="83">
        <v>55.555555555555557</v>
      </c>
      <c r="E273" s="83">
        <v>55.555555555555557</v>
      </c>
      <c r="F273" s="84">
        <v>55.555555555555557</v>
      </c>
      <c r="G273" s="57"/>
      <c r="H273" s="57"/>
      <c r="I273" s="57"/>
      <c r="J273" s="57"/>
      <c r="K273" s="57"/>
      <c r="L273" s="57"/>
      <c r="M273" s="57"/>
      <c r="N273" s="57"/>
      <c r="O273" s="57"/>
      <c r="P273" s="57"/>
      <c r="Q273" s="57"/>
      <c r="R273" s="57"/>
      <c r="S273" s="57"/>
    </row>
    <row r="274" spans="1:19">
      <c r="A274" s="227"/>
      <c r="B274" s="81" t="s">
        <v>55</v>
      </c>
      <c r="C274" s="67">
        <v>16</v>
      </c>
      <c r="D274" s="85">
        <v>44.444444444444443</v>
      </c>
      <c r="E274" s="85">
        <v>44.444444444444443</v>
      </c>
      <c r="F274" s="86">
        <v>100</v>
      </c>
      <c r="G274" s="57"/>
      <c r="H274" s="57"/>
      <c r="I274" s="57"/>
      <c r="J274" s="57"/>
      <c r="K274" s="57"/>
      <c r="L274" s="57"/>
      <c r="M274" s="57"/>
      <c r="N274" s="57"/>
      <c r="O274" s="57"/>
      <c r="P274" s="57"/>
      <c r="Q274" s="57"/>
      <c r="R274" s="57"/>
      <c r="S274" s="57"/>
    </row>
    <row r="275" spans="1:19" ht="13.5" thickBot="1">
      <c r="A275" s="228"/>
      <c r="B275" s="82" t="s">
        <v>39</v>
      </c>
      <c r="C275" s="72">
        <v>36</v>
      </c>
      <c r="D275" s="87">
        <v>100</v>
      </c>
      <c r="E275" s="87">
        <v>100</v>
      </c>
      <c r="F275" s="88"/>
      <c r="G275" s="57"/>
      <c r="H275" s="57"/>
      <c r="I275" s="57"/>
      <c r="J275" s="57"/>
      <c r="K275" s="57"/>
      <c r="L275" s="57"/>
      <c r="M275" s="57"/>
      <c r="N275" s="57"/>
      <c r="O275" s="57"/>
      <c r="P275" s="57"/>
      <c r="Q275" s="57"/>
      <c r="R275" s="57"/>
      <c r="S275" s="57"/>
    </row>
    <row r="276" spans="1:19">
      <c r="A276" s="57"/>
      <c r="B276" s="57"/>
      <c r="C276" s="57"/>
      <c r="D276" s="57"/>
      <c r="E276" s="57"/>
      <c r="F276" s="57"/>
      <c r="G276" s="57"/>
      <c r="H276" s="57"/>
      <c r="I276" s="57"/>
      <c r="J276" s="57"/>
      <c r="K276" s="57"/>
      <c r="L276" s="57"/>
      <c r="M276" s="57"/>
      <c r="N276" s="57"/>
      <c r="O276" s="57"/>
      <c r="P276" s="57"/>
      <c r="Q276" s="57"/>
      <c r="R276" s="57"/>
      <c r="S276" s="57"/>
    </row>
    <row r="277" spans="1:19">
      <c r="A277" s="57"/>
      <c r="B277" s="57"/>
      <c r="C277" s="57"/>
      <c r="D277" s="57"/>
      <c r="E277" s="57"/>
      <c r="F277" s="57"/>
      <c r="G277" s="57"/>
      <c r="H277" s="57"/>
      <c r="I277" s="57"/>
      <c r="J277" s="57"/>
      <c r="K277" s="57"/>
      <c r="L277" s="57"/>
      <c r="M277" s="57"/>
      <c r="N277" s="57"/>
      <c r="O277" s="57"/>
      <c r="P277" s="57"/>
      <c r="Q277" s="57"/>
      <c r="R277" s="57"/>
      <c r="S277" s="57"/>
    </row>
    <row r="278" spans="1:19" ht="13.5" thickBot="1">
      <c r="A278" s="223" t="s">
        <v>145</v>
      </c>
      <c r="B278" s="224"/>
      <c r="C278" s="224"/>
      <c r="D278" s="224"/>
      <c r="E278" s="224"/>
      <c r="F278" s="224"/>
      <c r="G278" s="57"/>
      <c r="H278" s="57"/>
      <c r="I278" s="57"/>
      <c r="J278" s="57"/>
      <c r="K278" s="57"/>
      <c r="L278" s="57"/>
      <c r="M278" s="57"/>
      <c r="N278" s="57"/>
      <c r="O278" s="57"/>
      <c r="P278" s="57"/>
      <c r="Q278" s="57"/>
      <c r="R278" s="57"/>
      <c r="S278" s="57"/>
    </row>
    <row r="279" spans="1:19" ht="24.75" thickBot="1">
      <c r="A279" s="218" t="s">
        <v>33</v>
      </c>
      <c r="B279" s="225"/>
      <c r="C279" s="77" t="s">
        <v>50</v>
      </c>
      <c r="D279" s="78" t="s">
        <v>51</v>
      </c>
      <c r="E279" s="78" t="s">
        <v>52</v>
      </c>
      <c r="F279" s="79" t="s">
        <v>53</v>
      </c>
      <c r="G279" s="57"/>
      <c r="H279" s="57"/>
      <c r="I279" s="57"/>
      <c r="J279" s="57"/>
      <c r="K279" s="57"/>
      <c r="L279" s="57"/>
      <c r="M279" s="57"/>
      <c r="N279" s="57"/>
      <c r="O279" s="57"/>
      <c r="P279" s="57"/>
      <c r="Q279" s="57"/>
      <c r="R279" s="57"/>
      <c r="S279" s="57"/>
    </row>
    <row r="280" spans="1:19" ht="13.5" thickBot="1">
      <c r="A280" s="226" t="s">
        <v>54</v>
      </c>
      <c r="B280" s="80" t="s">
        <v>19</v>
      </c>
      <c r="C280" s="62">
        <v>21</v>
      </c>
      <c r="D280" s="83">
        <v>58.333333333333336</v>
      </c>
      <c r="E280" s="83">
        <v>58.333333333333336</v>
      </c>
      <c r="F280" s="84">
        <v>58.333333333333336</v>
      </c>
      <c r="G280" s="57"/>
      <c r="H280" s="57"/>
      <c r="I280" s="57"/>
      <c r="J280" s="57"/>
      <c r="K280" s="57"/>
      <c r="L280" s="57"/>
      <c r="M280" s="57"/>
      <c r="N280" s="57"/>
      <c r="O280" s="57"/>
      <c r="P280" s="57"/>
      <c r="Q280" s="57"/>
      <c r="R280" s="57"/>
      <c r="S280" s="57"/>
    </row>
    <row r="281" spans="1:19">
      <c r="A281" s="227"/>
      <c r="B281" s="81" t="s">
        <v>55</v>
      </c>
      <c r="C281" s="67">
        <v>15</v>
      </c>
      <c r="D281" s="85">
        <v>41.666666666666664</v>
      </c>
      <c r="E281" s="85">
        <v>41.666666666666664</v>
      </c>
      <c r="F281" s="86">
        <v>100</v>
      </c>
      <c r="G281" s="57"/>
      <c r="H281" s="57"/>
      <c r="I281" s="57"/>
      <c r="J281" s="57"/>
      <c r="K281" s="57"/>
      <c r="L281" s="57"/>
      <c r="M281" s="57"/>
      <c r="N281" s="57"/>
      <c r="O281" s="57"/>
      <c r="P281" s="57"/>
      <c r="Q281" s="57"/>
      <c r="R281" s="57"/>
      <c r="S281" s="57"/>
    </row>
    <row r="282" spans="1:19" ht="13.5" thickBot="1">
      <c r="A282" s="228"/>
      <c r="B282" s="82" t="s">
        <v>39</v>
      </c>
      <c r="C282" s="72">
        <v>36</v>
      </c>
      <c r="D282" s="87">
        <v>100</v>
      </c>
      <c r="E282" s="87">
        <v>100</v>
      </c>
      <c r="F282" s="88"/>
      <c r="G282" s="57"/>
      <c r="H282" s="57"/>
      <c r="I282" s="57"/>
      <c r="J282" s="57"/>
      <c r="K282" s="57"/>
      <c r="L282" s="57"/>
      <c r="M282" s="57"/>
      <c r="N282" s="57"/>
      <c r="O282" s="57"/>
      <c r="P282" s="57"/>
      <c r="Q282" s="57"/>
      <c r="R282" s="57"/>
      <c r="S282" s="57"/>
    </row>
    <row r="283" spans="1:19">
      <c r="A283" s="57"/>
      <c r="B283" s="57"/>
      <c r="C283" s="57"/>
      <c r="D283" s="57"/>
      <c r="E283" s="57"/>
      <c r="F283" s="57"/>
      <c r="G283" s="57"/>
      <c r="H283" s="57"/>
      <c r="I283" s="57"/>
      <c r="J283" s="57"/>
      <c r="K283" s="57"/>
      <c r="L283" s="57"/>
      <c r="M283" s="57"/>
      <c r="N283" s="57"/>
      <c r="O283" s="57"/>
      <c r="P283" s="57"/>
      <c r="Q283" s="57"/>
      <c r="R283" s="57"/>
      <c r="S283" s="57"/>
    </row>
    <row r="284" spans="1:19">
      <c r="A284" s="57"/>
      <c r="B284" s="57"/>
      <c r="C284" s="57"/>
      <c r="D284" s="57"/>
      <c r="E284" s="57"/>
      <c r="F284" s="57"/>
      <c r="G284" s="57"/>
      <c r="H284" s="57"/>
      <c r="I284" s="57"/>
      <c r="J284" s="57"/>
      <c r="K284" s="57"/>
      <c r="L284" s="57"/>
      <c r="M284" s="57"/>
      <c r="N284" s="57"/>
      <c r="O284" s="57"/>
      <c r="P284" s="57"/>
      <c r="Q284" s="57"/>
      <c r="R284" s="57"/>
      <c r="S284" s="57"/>
    </row>
    <row r="285" spans="1:19" ht="13.5" thickBot="1">
      <c r="A285" s="223" t="s">
        <v>146</v>
      </c>
      <c r="B285" s="224"/>
      <c r="C285" s="224"/>
      <c r="D285" s="224"/>
      <c r="E285" s="224"/>
      <c r="F285" s="224"/>
      <c r="G285" s="57"/>
      <c r="H285" s="57"/>
      <c r="I285" s="57"/>
      <c r="J285" s="57"/>
      <c r="K285" s="57"/>
      <c r="L285" s="57"/>
      <c r="M285" s="57"/>
      <c r="N285" s="57"/>
      <c r="O285" s="57"/>
      <c r="P285" s="57"/>
      <c r="Q285" s="57"/>
      <c r="R285" s="57"/>
      <c r="S285" s="57"/>
    </row>
    <row r="286" spans="1:19" ht="24.75" thickBot="1">
      <c r="A286" s="218" t="s">
        <v>33</v>
      </c>
      <c r="B286" s="225"/>
      <c r="C286" s="77" t="s">
        <v>50</v>
      </c>
      <c r="D286" s="78" t="s">
        <v>51</v>
      </c>
      <c r="E286" s="78" t="s">
        <v>52</v>
      </c>
      <c r="F286" s="79" t="s">
        <v>53</v>
      </c>
      <c r="G286" s="57"/>
      <c r="H286" s="57"/>
      <c r="I286" s="57"/>
      <c r="J286" s="57"/>
      <c r="K286" s="57"/>
      <c r="L286" s="57"/>
      <c r="M286" s="57"/>
      <c r="N286" s="57"/>
      <c r="O286" s="57"/>
      <c r="P286" s="57"/>
      <c r="Q286" s="57"/>
      <c r="R286" s="57"/>
      <c r="S286" s="57"/>
    </row>
    <row r="287" spans="1:19" ht="13.5" thickBot="1">
      <c r="A287" s="226" t="s">
        <v>54</v>
      </c>
      <c r="B287" s="80" t="s">
        <v>19</v>
      </c>
      <c r="C287" s="62">
        <v>17</v>
      </c>
      <c r="D287" s="83">
        <v>47.222222222222221</v>
      </c>
      <c r="E287" s="83">
        <v>47.222222222222221</v>
      </c>
      <c r="F287" s="84">
        <v>47.222222222222221</v>
      </c>
      <c r="G287" s="57"/>
      <c r="H287" s="57"/>
      <c r="I287" s="57"/>
      <c r="J287" s="57"/>
      <c r="K287" s="57"/>
      <c r="L287" s="57"/>
      <c r="M287" s="57"/>
      <c r="N287" s="57"/>
      <c r="O287" s="57"/>
      <c r="P287" s="57"/>
      <c r="Q287" s="57"/>
      <c r="R287" s="57"/>
      <c r="S287" s="57"/>
    </row>
    <row r="288" spans="1:19">
      <c r="A288" s="227"/>
      <c r="B288" s="81" t="s">
        <v>55</v>
      </c>
      <c r="C288" s="67">
        <v>19</v>
      </c>
      <c r="D288" s="85">
        <v>52.777777777777779</v>
      </c>
      <c r="E288" s="85">
        <v>52.777777777777779</v>
      </c>
      <c r="F288" s="86">
        <v>100</v>
      </c>
      <c r="G288" s="57"/>
      <c r="H288" s="57"/>
      <c r="I288" s="57"/>
      <c r="J288" s="57"/>
      <c r="K288" s="57"/>
      <c r="L288" s="57"/>
      <c r="M288" s="57"/>
      <c r="N288" s="57"/>
      <c r="O288" s="57"/>
      <c r="P288" s="57"/>
      <c r="Q288" s="57"/>
      <c r="R288" s="57"/>
      <c r="S288" s="57"/>
    </row>
    <row r="289" spans="1:19" ht="13.5" thickBot="1">
      <c r="A289" s="228"/>
      <c r="B289" s="82" t="s">
        <v>39</v>
      </c>
      <c r="C289" s="72">
        <v>36</v>
      </c>
      <c r="D289" s="87">
        <v>100</v>
      </c>
      <c r="E289" s="87">
        <v>100</v>
      </c>
      <c r="F289" s="88"/>
      <c r="G289" s="57"/>
      <c r="H289" s="57"/>
      <c r="I289" s="57"/>
      <c r="J289" s="57"/>
      <c r="K289" s="57"/>
      <c r="L289" s="57"/>
      <c r="M289" s="57"/>
      <c r="N289" s="57"/>
      <c r="O289" s="57"/>
      <c r="P289" s="57"/>
      <c r="Q289" s="57"/>
      <c r="R289" s="57"/>
      <c r="S289" s="57"/>
    </row>
    <row r="290" spans="1:19">
      <c r="A290" s="57"/>
      <c r="B290" s="57"/>
      <c r="C290" s="57"/>
      <c r="D290" s="57"/>
      <c r="E290" s="57"/>
      <c r="F290" s="57"/>
      <c r="G290" s="57"/>
      <c r="H290" s="57"/>
      <c r="I290" s="57"/>
      <c r="J290" s="57"/>
      <c r="K290" s="57"/>
      <c r="L290" s="57"/>
      <c r="M290" s="57"/>
      <c r="N290" s="57"/>
      <c r="O290" s="57"/>
      <c r="P290" s="57"/>
      <c r="Q290" s="57"/>
      <c r="R290" s="57"/>
      <c r="S290" s="57"/>
    </row>
    <row r="291" spans="1:19">
      <c r="A291" s="57"/>
      <c r="B291" s="57"/>
      <c r="C291" s="57"/>
      <c r="D291" s="57"/>
      <c r="E291" s="57"/>
      <c r="F291" s="57"/>
      <c r="G291" s="57"/>
      <c r="H291" s="57"/>
      <c r="I291" s="57"/>
      <c r="J291" s="57"/>
      <c r="K291" s="57"/>
      <c r="L291" s="57"/>
      <c r="M291" s="57"/>
      <c r="N291" s="57"/>
      <c r="O291" s="57"/>
      <c r="P291" s="57"/>
      <c r="Q291" s="57"/>
      <c r="R291" s="57"/>
      <c r="S291" s="57"/>
    </row>
    <row r="292" spans="1:19" ht="13.5" thickBot="1">
      <c r="A292" s="223" t="s">
        <v>147</v>
      </c>
      <c r="B292" s="224"/>
      <c r="C292" s="224"/>
      <c r="D292" s="224"/>
      <c r="E292" s="224"/>
      <c r="F292" s="224"/>
      <c r="G292" s="57"/>
      <c r="H292" s="57"/>
      <c r="I292" s="57"/>
      <c r="J292" s="57"/>
      <c r="K292" s="57"/>
      <c r="L292" s="57"/>
      <c r="M292" s="57"/>
      <c r="N292" s="57"/>
      <c r="O292" s="57"/>
      <c r="P292" s="57"/>
      <c r="Q292" s="57"/>
      <c r="R292" s="57"/>
      <c r="S292" s="57"/>
    </row>
    <row r="293" spans="1:19" ht="24.75" thickBot="1">
      <c r="A293" s="218" t="s">
        <v>33</v>
      </c>
      <c r="B293" s="225"/>
      <c r="C293" s="77" t="s">
        <v>50</v>
      </c>
      <c r="D293" s="78" t="s">
        <v>51</v>
      </c>
      <c r="E293" s="78" t="s">
        <v>52</v>
      </c>
      <c r="F293" s="79" t="s">
        <v>53</v>
      </c>
      <c r="G293" s="57"/>
      <c r="H293" s="57"/>
      <c r="I293" s="57"/>
      <c r="J293" s="57"/>
      <c r="K293" s="57"/>
      <c r="L293" s="57"/>
      <c r="M293" s="57"/>
      <c r="N293" s="57"/>
      <c r="O293" s="57"/>
      <c r="P293" s="57"/>
      <c r="Q293" s="57"/>
      <c r="R293" s="57"/>
      <c r="S293" s="57"/>
    </row>
    <row r="294" spans="1:19" ht="13.5" thickBot="1">
      <c r="A294" s="226" t="s">
        <v>54</v>
      </c>
      <c r="B294" s="80" t="s">
        <v>19</v>
      </c>
      <c r="C294" s="62">
        <v>34</v>
      </c>
      <c r="D294" s="83">
        <v>94.444444444444443</v>
      </c>
      <c r="E294" s="83">
        <v>94.444444444444443</v>
      </c>
      <c r="F294" s="84">
        <v>94.444444444444443</v>
      </c>
      <c r="G294" s="57"/>
      <c r="H294" s="57"/>
      <c r="I294" s="57"/>
      <c r="J294" s="57"/>
      <c r="K294" s="57"/>
      <c r="L294" s="57"/>
      <c r="M294" s="57"/>
      <c r="N294" s="57"/>
      <c r="O294" s="57"/>
      <c r="P294" s="57"/>
      <c r="Q294" s="57"/>
      <c r="R294" s="57"/>
      <c r="S294" s="57"/>
    </row>
    <row r="295" spans="1:19">
      <c r="A295" s="227"/>
      <c r="B295" s="81" t="s">
        <v>55</v>
      </c>
      <c r="C295" s="67">
        <v>2</v>
      </c>
      <c r="D295" s="85">
        <v>5.5555555555555554</v>
      </c>
      <c r="E295" s="85">
        <v>5.5555555555555554</v>
      </c>
      <c r="F295" s="86">
        <v>100</v>
      </c>
      <c r="G295" s="57"/>
      <c r="H295" s="57"/>
      <c r="I295" s="57"/>
      <c r="J295" s="57"/>
      <c r="K295" s="57"/>
      <c r="L295" s="57"/>
      <c r="M295" s="57"/>
      <c r="N295" s="57"/>
      <c r="O295" s="57"/>
      <c r="P295" s="57"/>
      <c r="Q295" s="57"/>
      <c r="R295" s="57"/>
      <c r="S295" s="57"/>
    </row>
    <row r="296" spans="1:19" ht="13.5" thickBot="1">
      <c r="A296" s="228"/>
      <c r="B296" s="82" t="s">
        <v>39</v>
      </c>
      <c r="C296" s="72">
        <v>36</v>
      </c>
      <c r="D296" s="87">
        <v>100</v>
      </c>
      <c r="E296" s="87">
        <v>100</v>
      </c>
      <c r="F296" s="88"/>
      <c r="G296" s="57"/>
      <c r="H296" s="57"/>
      <c r="I296" s="57"/>
      <c r="J296" s="57"/>
      <c r="K296" s="57"/>
      <c r="L296" s="57"/>
      <c r="M296" s="57"/>
      <c r="N296" s="57"/>
      <c r="O296" s="57"/>
      <c r="P296" s="57"/>
      <c r="Q296" s="57"/>
      <c r="R296" s="57"/>
      <c r="S296" s="57"/>
    </row>
    <row r="297" spans="1:19">
      <c r="A297" s="57"/>
      <c r="B297" s="57"/>
      <c r="C297" s="57"/>
      <c r="D297" s="57"/>
      <c r="E297" s="57"/>
      <c r="F297" s="57"/>
      <c r="G297" s="57"/>
      <c r="H297" s="57"/>
      <c r="I297" s="57"/>
      <c r="J297" s="57"/>
      <c r="K297" s="57"/>
      <c r="L297" s="57"/>
      <c r="M297" s="57"/>
      <c r="N297" s="57"/>
      <c r="O297" s="57"/>
      <c r="P297" s="57"/>
      <c r="Q297" s="57"/>
      <c r="R297" s="57"/>
      <c r="S297" s="57"/>
    </row>
    <row r="298" spans="1:19">
      <c r="A298" s="57"/>
      <c r="B298" s="57"/>
      <c r="C298" s="57"/>
      <c r="D298" s="57"/>
      <c r="E298" s="57"/>
      <c r="F298" s="57"/>
      <c r="G298" s="57"/>
      <c r="H298" s="57"/>
      <c r="I298" s="57"/>
      <c r="J298" s="57"/>
      <c r="K298" s="57"/>
      <c r="L298" s="57"/>
      <c r="M298" s="57"/>
      <c r="N298" s="57"/>
      <c r="O298" s="57"/>
      <c r="P298" s="57"/>
      <c r="Q298" s="57"/>
      <c r="R298" s="57"/>
      <c r="S298" s="57"/>
    </row>
    <row r="299" spans="1:19" ht="13.5" thickBot="1">
      <c r="A299" s="223" t="s">
        <v>148</v>
      </c>
      <c r="B299" s="224"/>
      <c r="C299" s="224"/>
      <c r="D299" s="224"/>
      <c r="E299" s="224"/>
      <c r="F299" s="224"/>
      <c r="G299" s="57"/>
      <c r="H299" s="57"/>
      <c r="I299" s="57"/>
      <c r="J299" s="57"/>
      <c r="K299" s="57"/>
      <c r="L299" s="57"/>
      <c r="M299" s="57"/>
      <c r="N299" s="57"/>
      <c r="O299" s="57"/>
      <c r="P299" s="57"/>
      <c r="Q299" s="57"/>
      <c r="R299" s="57"/>
      <c r="S299" s="57"/>
    </row>
    <row r="300" spans="1:19" ht="24.75" thickBot="1">
      <c r="A300" s="218" t="s">
        <v>33</v>
      </c>
      <c r="B300" s="225"/>
      <c r="C300" s="77" t="s">
        <v>50</v>
      </c>
      <c r="D300" s="78" t="s">
        <v>51</v>
      </c>
      <c r="E300" s="78" t="s">
        <v>52</v>
      </c>
      <c r="F300" s="79" t="s">
        <v>53</v>
      </c>
      <c r="G300" s="57"/>
      <c r="H300" s="57"/>
      <c r="I300" s="57"/>
      <c r="J300" s="57"/>
      <c r="K300" s="57"/>
      <c r="L300" s="57"/>
      <c r="M300" s="57"/>
      <c r="N300" s="57"/>
      <c r="O300" s="57"/>
      <c r="P300" s="57"/>
      <c r="Q300" s="57"/>
      <c r="R300" s="57"/>
      <c r="S300" s="57"/>
    </row>
    <row r="301" spans="1:19" ht="13.5" thickBot="1">
      <c r="A301" s="226" t="s">
        <v>54</v>
      </c>
      <c r="B301" s="80" t="s">
        <v>19</v>
      </c>
      <c r="C301" s="62">
        <v>30</v>
      </c>
      <c r="D301" s="83">
        <v>83.333333333333329</v>
      </c>
      <c r="E301" s="83">
        <v>83.333333333333329</v>
      </c>
      <c r="F301" s="84">
        <v>83.333333333333329</v>
      </c>
      <c r="G301" s="57"/>
      <c r="H301" s="57"/>
      <c r="I301" s="57"/>
      <c r="J301" s="57"/>
      <c r="K301" s="57"/>
      <c r="L301" s="57"/>
      <c r="M301" s="57"/>
      <c r="N301" s="57"/>
      <c r="O301" s="57"/>
      <c r="P301" s="57"/>
      <c r="Q301" s="57"/>
      <c r="R301" s="57"/>
      <c r="S301" s="57"/>
    </row>
    <row r="302" spans="1:19">
      <c r="A302" s="227"/>
      <c r="B302" s="81" t="s">
        <v>55</v>
      </c>
      <c r="C302" s="67">
        <v>6</v>
      </c>
      <c r="D302" s="85">
        <v>16.666666666666668</v>
      </c>
      <c r="E302" s="85">
        <v>16.666666666666668</v>
      </c>
      <c r="F302" s="86">
        <v>100</v>
      </c>
      <c r="G302" s="57"/>
      <c r="H302" s="57"/>
      <c r="I302" s="57"/>
      <c r="J302" s="57"/>
      <c r="K302" s="57"/>
      <c r="L302" s="57"/>
      <c r="M302" s="57"/>
      <c r="N302" s="57"/>
      <c r="O302" s="57"/>
      <c r="P302" s="57"/>
      <c r="Q302" s="57"/>
      <c r="R302" s="57"/>
      <c r="S302" s="57"/>
    </row>
    <row r="303" spans="1:19" ht="13.5" thickBot="1">
      <c r="A303" s="228"/>
      <c r="B303" s="82" t="s">
        <v>39</v>
      </c>
      <c r="C303" s="72">
        <v>36</v>
      </c>
      <c r="D303" s="87">
        <v>100</v>
      </c>
      <c r="E303" s="87">
        <v>100</v>
      </c>
      <c r="F303" s="88"/>
      <c r="G303" s="57"/>
      <c r="H303" s="57"/>
      <c r="I303" s="57"/>
      <c r="J303" s="57"/>
      <c r="K303" s="57"/>
      <c r="L303" s="57"/>
      <c r="M303" s="57"/>
      <c r="N303" s="57"/>
      <c r="O303" s="57"/>
      <c r="P303" s="57"/>
      <c r="Q303" s="57"/>
      <c r="R303" s="57"/>
      <c r="S303" s="57"/>
    </row>
    <row r="304" spans="1:19">
      <c r="A304" s="57"/>
      <c r="B304" s="57"/>
      <c r="C304" s="57"/>
      <c r="D304" s="57"/>
      <c r="E304" s="57"/>
      <c r="F304" s="57"/>
      <c r="G304" s="57"/>
      <c r="H304" s="57"/>
      <c r="I304" s="57"/>
      <c r="J304" s="57"/>
      <c r="K304" s="57"/>
      <c r="L304" s="57"/>
      <c r="M304" s="57"/>
      <c r="N304" s="57"/>
      <c r="O304" s="57"/>
      <c r="P304" s="57"/>
      <c r="Q304" s="57"/>
      <c r="R304" s="57"/>
      <c r="S304" s="57"/>
    </row>
    <row r="305" spans="1:19">
      <c r="A305" s="57"/>
      <c r="B305" s="57"/>
      <c r="C305" s="57"/>
      <c r="D305" s="57"/>
      <c r="E305" s="57"/>
      <c r="F305" s="57"/>
      <c r="G305" s="57"/>
      <c r="H305" s="57"/>
      <c r="I305" s="57"/>
      <c r="J305" s="57"/>
      <c r="K305" s="57"/>
      <c r="L305" s="57"/>
      <c r="M305" s="57"/>
      <c r="N305" s="57"/>
      <c r="O305" s="57"/>
      <c r="P305" s="57"/>
      <c r="Q305" s="57"/>
      <c r="R305" s="57"/>
      <c r="S305" s="57"/>
    </row>
    <row r="306" spans="1:19" ht="13.5" thickBot="1">
      <c r="A306" s="223" t="s">
        <v>149</v>
      </c>
      <c r="B306" s="224"/>
      <c r="C306" s="224"/>
      <c r="D306" s="224"/>
      <c r="E306" s="224"/>
      <c r="F306" s="224"/>
      <c r="G306" s="57"/>
      <c r="H306" s="57"/>
      <c r="I306" s="57"/>
      <c r="J306" s="57"/>
      <c r="K306" s="57"/>
      <c r="L306" s="57"/>
      <c r="M306" s="57"/>
      <c r="N306" s="57"/>
      <c r="O306" s="57"/>
      <c r="P306" s="57"/>
      <c r="Q306" s="57"/>
      <c r="R306" s="57"/>
      <c r="S306" s="57"/>
    </row>
    <row r="307" spans="1:19" ht="24.75" thickBot="1">
      <c r="A307" s="218" t="s">
        <v>33</v>
      </c>
      <c r="B307" s="225"/>
      <c r="C307" s="77" t="s">
        <v>50</v>
      </c>
      <c r="D307" s="78" t="s">
        <v>51</v>
      </c>
      <c r="E307" s="78" t="s">
        <v>52</v>
      </c>
      <c r="F307" s="79" t="s">
        <v>53</v>
      </c>
      <c r="G307" s="57"/>
      <c r="H307" s="57"/>
      <c r="I307" s="57"/>
      <c r="J307" s="57"/>
      <c r="K307" s="57"/>
      <c r="L307" s="57"/>
      <c r="M307" s="57"/>
      <c r="N307" s="57"/>
      <c r="O307" s="57"/>
      <c r="P307" s="57"/>
      <c r="Q307" s="57"/>
      <c r="R307" s="57"/>
      <c r="S307" s="57"/>
    </row>
    <row r="308" spans="1:19" ht="13.5" thickBot="1">
      <c r="A308" s="226" t="s">
        <v>54</v>
      </c>
      <c r="B308" s="80" t="s">
        <v>33</v>
      </c>
      <c r="C308" s="62">
        <v>30</v>
      </c>
      <c r="D308" s="83">
        <v>83.333333333333329</v>
      </c>
      <c r="E308" s="83">
        <v>83.333333333333329</v>
      </c>
      <c r="F308" s="84">
        <v>83.333333333333329</v>
      </c>
      <c r="G308" s="57"/>
      <c r="H308" s="57"/>
      <c r="I308" s="57"/>
      <c r="J308" s="57"/>
      <c r="K308" s="57"/>
      <c r="L308" s="57"/>
      <c r="M308" s="57"/>
      <c r="N308" s="57"/>
      <c r="O308" s="57"/>
      <c r="P308" s="57"/>
      <c r="Q308" s="57"/>
      <c r="R308" s="57"/>
      <c r="S308" s="57"/>
    </row>
    <row r="309" spans="1:19">
      <c r="A309" s="227"/>
      <c r="B309" s="81" t="s">
        <v>63</v>
      </c>
      <c r="C309" s="67">
        <v>1</v>
      </c>
      <c r="D309" s="85">
        <v>2.7777777777777777</v>
      </c>
      <c r="E309" s="85">
        <v>2.7777777777777777</v>
      </c>
      <c r="F309" s="86">
        <v>86.111111111111114</v>
      </c>
      <c r="G309" s="57"/>
      <c r="H309" s="57"/>
      <c r="I309" s="57"/>
      <c r="J309" s="57"/>
      <c r="K309" s="57"/>
      <c r="L309" s="57"/>
      <c r="M309" s="57"/>
      <c r="N309" s="57"/>
      <c r="O309" s="57"/>
      <c r="P309" s="57"/>
      <c r="Q309" s="57"/>
      <c r="R309" s="57"/>
      <c r="S309" s="57"/>
    </row>
    <row r="310" spans="1:19">
      <c r="A310" s="227"/>
      <c r="B310" s="81" t="s">
        <v>64</v>
      </c>
      <c r="C310" s="67">
        <v>1</v>
      </c>
      <c r="D310" s="85">
        <v>2.7777777777777777</v>
      </c>
      <c r="E310" s="85">
        <v>2.7777777777777777</v>
      </c>
      <c r="F310" s="86">
        <v>88.888888888888886</v>
      </c>
      <c r="G310" s="57"/>
      <c r="H310" s="57"/>
      <c r="I310" s="57"/>
      <c r="J310" s="57"/>
      <c r="K310" s="57"/>
      <c r="L310" s="57"/>
      <c r="M310" s="57"/>
      <c r="N310" s="57"/>
      <c r="O310" s="57"/>
      <c r="P310" s="57"/>
      <c r="Q310" s="57"/>
      <c r="R310" s="57"/>
      <c r="S310" s="57"/>
    </row>
    <row r="311" spans="1:19">
      <c r="A311" s="227"/>
      <c r="B311" s="81" t="s">
        <v>67</v>
      </c>
      <c r="C311" s="67">
        <v>1</v>
      </c>
      <c r="D311" s="85">
        <v>2.7777777777777777</v>
      </c>
      <c r="E311" s="85">
        <v>2.7777777777777777</v>
      </c>
      <c r="F311" s="86">
        <v>91.666666666666671</v>
      </c>
      <c r="G311" s="57"/>
      <c r="H311" s="57"/>
      <c r="I311" s="57"/>
      <c r="J311" s="57"/>
      <c r="K311" s="57"/>
      <c r="L311" s="57"/>
      <c r="M311" s="57"/>
      <c r="N311" s="57"/>
      <c r="O311" s="57"/>
      <c r="P311" s="57"/>
      <c r="Q311" s="57"/>
      <c r="R311" s="57"/>
      <c r="S311" s="57"/>
    </row>
    <row r="312" spans="1:19" ht="24">
      <c r="A312" s="227"/>
      <c r="B312" s="81" t="s">
        <v>68</v>
      </c>
      <c r="C312" s="67">
        <v>1</v>
      </c>
      <c r="D312" s="85">
        <v>2.7777777777777777</v>
      </c>
      <c r="E312" s="85">
        <v>2.7777777777777777</v>
      </c>
      <c r="F312" s="86">
        <v>94.444444444444443</v>
      </c>
      <c r="G312" s="57"/>
      <c r="H312" s="57"/>
      <c r="I312" s="57"/>
      <c r="J312" s="57"/>
      <c r="K312" s="57"/>
      <c r="L312" s="57"/>
      <c r="M312" s="57"/>
      <c r="N312" s="57"/>
      <c r="O312" s="57"/>
      <c r="P312" s="57"/>
      <c r="Q312" s="57"/>
      <c r="R312" s="57"/>
      <c r="S312" s="57"/>
    </row>
    <row r="313" spans="1:19">
      <c r="A313" s="227"/>
      <c r="B313" s="81" t="s">
        <v>72</v>
      </c>
      <c r="C313" s="67">
        <v>1</v>
      </c>
      <c r="D313" s="85">
        <v>2.7777777777777777</v>
      </c>
      <c r="E313" s="85">
        <v>2.7777777777777777</v>
      </c>
      <c r="F313" s="86">
        <v>97.222222222222229</v>
      </c>
      <c r="G313" s="57"/>
      <c r="H313" s="57"/>
      <c r="I313" s="57"/>
      <c r="J313" s="57"/>
      <c r="K313" s="57"/>
      <c r="L313" s="57"/>
      <c r="M313" s="57"/>
      <c r="N313" s="57"/>
      <c r="O313" s="57"/>
      <c r="P313" s="57"/>
      <c r="Q313" s="57"/>
      <c r="R313" s="57"/>
      <c r="S313" s="57"/>
    </row>
    <row r="314" spans="1:19" ht="24">
      <c r="A314" s="227"/>
      <c r="B314" s="81" t="s">
        <v>73</v>
      </c>
      <c r="C314" s="67">
        <v>1</v>
      </c>
      <c r="D314" s="85">
        <v>2.7777777777777777</v>
      </c>
      <c r="E314" s="85">
        <v>2.7777777777777777</v>
      </c>
      <c r="F314" s="86">
        <v>100</v>
      </c>
      <c r="G314" s="57"/>
      <c r="H314" s="57"/>
      <c r="I314" s="57"/>
      <c r="J314" s="57"/>
      <c r="K314" s="57"/>
      <c r="L314" s="57"/>
      <c r="M314" s="57"/>
      <c r="N314" s="57"/>
      <c r="O314" s="57"/>
      <c r="P314" s="57"/>
      <c r="Q314" s="57"/>
      <c r="R314" s="57"/>
      <c r="S314" s="57"/>
    </row>
    <row r="315" spans="1:19" ht="13.5" thickBot="1">
      <c r="A315" s="228"/>
      <c r="B315" s="82" t="s">
        <v>39</v>
      </c>
      <c r="C315" s="72">
        <v>36</v>
      </c>
      <c r="D315" s="87">
        <v>100</v>
      </c>
      <c r="E315" s="87">
        <v>100</v>
      </c>
      <c r="F315" s="88"/>
      <c r="G315" s="57"/>
      <c r="H315" s="57"/>
      <c r="I315" s="57"/>
      <c r="J315" s="57"/>
      <c r="K315" s="57"/>
      <c r="L315" s="57"/>
      <c r="M315" s="57"/>
      <c r="N315" s="57"/>
      <c r="O315" s="57"/>
      <c r="P315" s="57"/>
      <c r="Q315" s="57"/>
      <c r="R315" s="57"/>
      <c r="S315" s="57"/>
    </row>
    <row r="316" spans="1:19">
      <c r="A316" s="57"/>
      <c r="B316" s="57"/>
      <c r="C316" s="57"/>
      <c r="D316" s="57"/>
      <c r="E316" s="57"/>
      <c r="F316" s="57"/>
      <c r="G316" s="57"/>
      <c r="H316" s="57"/>
      <c r="I316" s="57"/>
      <c r="J316" s="57"/>
      <c r="K316" s="57"/>
      <c r="L316" s="57"/>
      <c r="M316" s="57"/>
      <c r="N316" s="57"/>
      <c r="O316" s="57"/>
      <c r="P316" s="57"/>
      <c r="Q316" s="57"/>
      <c r="R316" s="57"/>
      <c r="S316" s="57"/>
    </row>
    <row r="317" spans="1:19">
      <c r="A317" s="57"/>
      <c r="B317" s="57"/>
      <c r="C317" s="57"/>
      <c r="D317" s="57"/>
      <c r="E317" s="57"/>
      <c r="F317" s="57"/>
      <c r="G317" s="57"/>
      <c r="H317" s="57"/>
      <c r="I317" s="57"/>
      <c r="J317" s="57"/>
      <c r="K317" s="57"/>
      <c r="L317" s="57"/>
      <c r="M317" s="57"/>
      <c r="N317" s="57"/>
      <c r="O317" s="57"/>
      <c r="P317" s="57"/>
      <c r="Q317" s="57"/>
      <c r="R317" s="57"/>
      <c r="S317" s="57"/>
    </row>
    <row r="318" spans="1:19" ht="13.5" thickBot="1">
      <c r="A318" s="223" t="s">
        <v>150</v>
      </c>
      <c r="B318" s="224"/>
      <c r="C318" s="224"/>
      <c r="D318" s="224"/>
      <c r="E318" s="224"/>
      <c r="F318" s="224"/>
      <c r="G318" s="57"/>
      <c r="H318" s="57"/>
      <c r="I318" s="57"/>
      <c r="J318" s="57"/>
      <c r="K318" s="57"/>
      <c r="L318" s="57"/>
      <c r="M318" s="57"/>
      <c r="N318" s="57"/>
      <c r="O318" s="57"/>
      <c r="P318" s="57"/>
      <c r="Q318" s="57"/>
      <c r="R318" s="57"/>
      <c r="S318" s="57"/>
    </row>
    <row r="319" spans="1:19" ht="24.75" thickBot="1">
      <c r="A319" s="218" t="s">
        <v>33</v>
      </c>
      <c r="B319" s="225"/>
      <c r="C319" s="77" t="s">
        <v>50</v>
      </c>
      <c r="D319" s="78" t="s">
        <v>51</v>
      </c>
      <c r="E319" s="78" t="s">
        <v>52</v>
      </c>
      <c r="F319" s="79" t="s">
        <v>53</v>
      </c>
      <c r="G319" s="57"/>
      <c r="H319" s="57"/>
      <c r="I319" s="57"/>
      <c r="J319" s="57"/>
      <c r="K319" s="57"/>
      <c r="L319" s="57"/>
      <c r="M319" s="57"/>
      <c r="N319" s="57"/>
      <c r="O319" s="57"/>
      <c r="P319" s="57"/>
      <c r="Q319" s="57"/>
      <c r="R319" s="57"/>
      <c r="S319" s="57"/>
    </row>
    <row r="320" spans="1:19" ht="13.5" thickBot="1">
      <c r="A320" s="226" t="s">
        <v>54</v>
      </c>
      <c r="B320" s="80" t="s">
        <v>18</v>
      </c>
      <c r="C320" s="62">
        <v>34</v>
      </c>
      <c r="D320" s="83">
        <v>94.444444444444443</v>
      </c>
      <c r="E320" s="83">
        <v>94.444444444444443</v>
      </c>
      <c r="F320" s="84">
        <v>94.444444444444443</v>
      </c>
      <c r="G320" s="57"/>
      <c r="H320" s="57"/>
      <c r="I320" s="57"/>
      <c r="J320" s="57"/>
      <c r="K320" s="57"/>
      <c r="L320" s="57"/>
      <c r="M320" s="57"/>
      <c r="N320" s="57"/>
      <c r="O320" s="57"/>
      <c r="P320" s="57"/>
      <c r="Q320" s="57"/>
      <c r="R320" s="57"/>
      <c r="S320" s="57"/>
    </row>
    <row r="321" spans="1:19">
      <c r="A321" s="227"/>
      <c r="B321" s="81" t="s">
        <v>19</v>
      </c>
      <c r="C321" s="67">
        <v>2</v>
      </c>
      <c r="D321" s="85">
        <v>5.5555555555555554</v>
      </c>
      <c r="E321" s="85">
        <v>5.5555555555555554</v>
      </c>
      <c r="F321" s="86">
        <v>100</v>
      </c>
      <c r="G321" s="57"/>
      <c r="H321" s="57"/>
      <c r="I321" s="57"/>
      <c r="J321" s="57"/>
      <c r="K321" s="57"/>
      <c r="L321" s="57"/>
      <c r="M321" s="57"/>
      <c r="N321" s="57"/>
      <c r="O321" s="57"/>
      <c r="P321" s="57"/>
      <c r="Q321" s="57"/>
      <c r="R321" s="57"/>
      <c r="S321" s="57"/>
    </row>
    <row r="322" spans="1:19" ht="13.5" thickBot="1">
      <c r="A322" s="228"/>
      <c r="B322" s="82" t="s">
        <v>138</v>
      </c>
      <c r="C322" s="72">
        <v>0</v>
      </c>
      <c r="D322" s="87">
        <v>100</v>
      </c>
      <c r="E322" s="87">
        <v>100</v>
      </c>
      <c r="F322" s="88"/>
      <c r="G322" s="57"/>
      <c r="H322" s="57"/>
      <c r="I322" s="57"/>
      <c r="J322" s="57"/>
      <c r="K322" s="57"/>
      <c r="L322" s="57"/>
      <c r="M322" s="57"/>
      <c r="N322" s="57"/>
      <c r="O322" s="57"/>
      <c r="P322" s="57"/>
      <c r="Q322" s="57"/>
      <c r="R322" s="57"/>
      <c r="S322" s="57"/>
    </row>
    <row r="323" spans="1:19">
      <c r="A323" s="57"/>
      <c r="B323" s="57"/>
      <c r="C323" s="57"/>
      <c r="D323" s="57"/>
      <c r="E323" s="57"/>
      <c r="F323" s="57"/>
      <c r="G323" s="57"/>
      <c r="H323" s="57"/>
      <c r="I323" s="57"/>
      <c r="J323" s="57"/>
      <c r="K323" s="57"/>
      <c r="L323" s="57"/>
      <c r="M323" s="57"/>
      <c r="N323" s="57"/>
      <c r="O323" s="57"/>
      <c r="P323" s="57"/>
      <c r="Q323" s="57"/>
      <c r="R323" s="57"/>
      <c r="S323" s="57"/>
    </row>
    <row r="324" spans="1:19">
      <c r="A324" s="57"/>
      <c r="B324" s="57"/>
      <c r="C324" s="57"/>
      <c r="D324" s="57"/>
      <c r="E324" s="57"/>
      <c r="F324" s="57"/>
      <c r="G324" s="57"/>
      <c r="H324" s="57"/>
      <c r="I324" s="57"/>
      <c r="J324" s="57"/>
      <c r="K324" s="57"/>
      <c r="L324" s="57"/>
      <c r="M324" s="57"/>
      <c r="N324" s="57"/>
      <c r="O324" s="57"/>
      <c r="P324" s="57"/>
      <c r="Q324" s="57"/>
      <c r="R324" s="57"/>
      <c r="S324" s="57"/>
    </row>
    <row r="325" spans="1:19" ht="13.5" thickBot="1">
      <c r="A325" s="223" t="s">
        <v>151</v>
      </c>
      <c r="B325" s="224"/>
      <c r="C325" s="224"/>
      <c r="D325" s="224"/>
      <c r="E325" s="224"/>
      <c r="F325" s="224"/>
      <c r="G325" s="57"/>
      <c r="H325" s="57"/>
      <c r="I325" s="57"/>
      <c r="J325" s="57"/>
      <c r="K325" s="57"/>
      <c r="L325" s="57"/>
      <c r="M325" s="57"/>
      <c r="N325" s="57"/>
      <c r="O325" s="57"/>
      <c r="P325" s="57"/>
      <c r="Q325" s="57"/>
      <c r="R325" s="57"/>
      <c r="S325" s="57"/>
    </row>
    <row r="326" spans="1:19" ht="24.75" thickBot="1">
      <c r="A326" s="218" t="s">
        <v>33</v>
      </c>
      <c r="B326" s="225"/>
      <c r="C326" s="77" t="s">
        <v>50</v>
      </c>
      <c r="D326" s="78" t="s">
        <v>51</v>
      </c>
      <c r="E326" s="78" t="s">
        <v>52</v>
      </c>
      <c r="F326" s="79" t="s">
        <v>53</v>
      </c>
      <c r="G326" s="57"/>
      <c r="H326" s="57"/>
      <c r="I326" s="57"/>
      <c r="J326" s="57"/>
      <c r="K326" s="57"/>
      <c r="L326" s="57"/>
      <c r="M326" s="57"/>
      <c r="N326" s="57"/>
      <c r="O326" s="57"/>
      <c r="P326" s="57"/>
      <c r="Q326" s="57"/>
      <c r="R326" s="57"/>
      <c r="S326" s="57"/>
    </row>
    <row r="327" spans="1:19" ht="13.5" thickBot="1">
      <c r="A327" s="226" t="s">
        <v>54</v>
      </c>
      <c r="B327" s="80" t="s">
        <v>18</v>
      </c>
      <c r="C327" s="62">
        <v>33</v>
      </c>
      <c r="D327" s="83">
        <v>91.666666666666671</v>
      </c>
      <c r="E327" s="83">
        <v>91.666666666666671</v>
      </c>
      <c r="F327" s="84">
        <v>91.666666666666671</v>
      </c>
      <c r="G327" s="57"/>
      <c r="H327" s="57"/>
      <c r="I327" s="57"/>
      <c r="J327" s="57"/>
      <c r="K327" s="57"/>
      <c r="L327" s="57"/>
      <c r="M327" s="57"/>
      <c r="N327" s="57"/>
      <c r="O327" s="57"/>
      <c r="P327" s="57"/>
      <c r="Q327" s="57"/>
      <c r="R327" s="57"/>
      <c r="S327" s="57"/>
    </row>
    <row r="328" spans="1:19">
      <c r="A328" s="227"/>
      <c r="B328" s="81" t="s">
        <v>19</v>
      </c>
      <c r="C328" s="67">
        <v>3</v>
      </c>
      <c r="D328" s="85">
        <v>8.3333333333333339</v>
      </c>
      <c r="E328" s="85">
        <v>8.3333333333333339</v>
      </c>
      <c r="F328" s="86">
        <v>100</v>
      </c>
      <c r="G328" s="57"/>
      <c r="H328" s="57"/>
      <c r="I328" s="57"/>
      <c r="J328" s="57"/>
      <c r="K328" s="57"/>
      <c r="L328" s="57"/>
      <c r="M328" s="57"/>
      <c r="N328" s="57"/>
      <c r="O328" s="57"/>
      <c r="P328" s="57"/>
      <c r="Q328" s="57"/>
      <c r="R328" s="57"/>
      <c r="S328" s="57"/>
    </row>
    <row r="329" spans="1:19" ht="13.5" thickBot="1">
      <c r="A329" s="228"/>
      <c r="B329" s="82" t="s">
        <v>138</v>
      </c>
      <c r="C329" s="72">
        <v>0</v>
      </c>
      <c r="D329" s="87">
        <v>100</v>
      </c>
      <c r="E329" s="87">
        <v>100</v>
      </c>
      <c r="F329" s="88"/>
      <c r="G329" s="57"/>
      <c r="H329" s="57"/>
      <c r="I329" s="57"/>
      <c r="J329" s="57"/>
      <c r="K329" s="57"/>
      <c r="L329" s="57"/>
      <c r="M329" s="57"/>
      <c r="N329" s="57"/>
      <c r="O329" s="57"/>
      <c r="P329" s="57"/>
      <c r="Q329" s="57"/>
      <c r="R329" s="57"/>
      <c r="S329" s="57"/>
    </row>
    <row r="330" spans="1:19">
      <c r="A330" s="57"/>
      <c r="B330" s="57"/>
      <c r="C330" s="57"/>
      <c r="D330" s="57"/>
      <c r="E330" s="57"/>
      <c r="F330" s="57"/>
      <c r="G330" s="57"/>
      <c r="H330" s="57"/>
      <c r="I330" s="57"/>
      <c r="J330" s="57"/>
      <c r="K330" s="57"/>
      <c r="L330" s="57"/>
      <c r="M330" s="57"/>
      <c r="N330" s="57"/>
      <c r="O330" s="57"/>
      <c r="P330" s="57"/>
      <c r="Q330" s="57"/>
      <c r="R330" s="57"/>
      <c r="S330" s="57"/>
    </row>
    <row r="331" spans="1:19">
      <c r="A331" s="57"/>
      <c r="B331" s="57"/>
      <c r="C331" s="57"/>
      <c r="D331" s="57"/>
      <c r="E331" s="57"/>
      <c r="F331" s="57"/>
      <c r="G331" s="57"/>
      <c r="H331" s="57"/>
      <c r="I331" s="57"/>
      <c r="J331" s="57"/>
      <c r="K331" s="57"/>
      <c r="L331" s="57"/>
      <c r="M331" s="57"/>
      <c r="N331" s="57"/>
      <c r="O331" s="57"/>
      <c r="P331" s="57"/>
      <c r="Q331" s="57"/>
      <c r="R331" s="57"/>
      <c r="S331" s="57"/>
    </row>
    <row r="332" spans="1:19" ht="13.5" thickBot="1">
      <c r="A332" s="223" t="s">
        <v>152</v>
      </c>
      <c r="B332" s="224"/>
      <c r="C332" s="224"/>
      <c r="D332" s="224"/>
      <c r="E332" s="224"/>
      <c r="F332" s="224"/>
      <c r="G332" s="57"/>
      <c r="H332" s="57"/>
      <c r="I332" s="57"/>
      <c r="J332" s="57"/>
      <c r="K332" s="57"/>
      <c r="L332" s="57"/>
      <c r="M332" s="57"/>
      <c r="N332" s="57"/>
      <c r="O332" s="57"/>
      <c r="P332" s="57"/>
      <c r="Q332" s="57"/>
      <c r="R332" s="57"/>
      <c r="S332" s="57"/>
    </row>
    <row r="333" spans="1:19" ht="24.75" thickBot="1">
      <c r="A333" s="218" t="s">
        <v>33</v>
      </c>
      <c r="B333" s="225"/>
      <c r="C333" s="77" t="s">
        <v>50</v>
      </c>
      <c r="D333" s="78" t="s">
        <v>51</v>
      </c>
      <c r="E333" s="78" t="s">
        <v>52</v>
      </c>
      <c r="F333" s="79" t="s">
        <v>53</v>
      </c>
      <c r="G333" s="57"/>
      <c r="H333" s="57"/>
      <c r="I333" s="57"/>
      <c r="J333" s="57"/>
      <c r="K333" s="57"/>
      <c r="L333" s="57"/>
      <c r="M333" s="57"/>
      <c r="N333" s="57"/>
      <c r="O333" s="57"/>
      <c r="P333" s="57"/>
      <c r="Q333" s="57"/>
      <c r="R333" s="57"/>
      <c r="S333" s="57"/>
    </row>
    <row r="334" spans="1:19" ht="13.5" thickBot="1">
      <c r="A334" s="226" t="s">
        <v>54</v>
      </c>
      <c r="B334" s="80" t="s">
        <v>18</v>
      </c>
      <c r="C334" s="62">
        <v>32</v>
      </c>
      <c r="D334" s="83">
        <v>88.888888888888886</v>
      </c>
      <c r="E334" s="83">
        <v>88.888888888888886</v>
      </c>
      <c r="F334" s="84">
        <v>88.888888888888886</v>
      </c>
      <c r="G334" s="57"/>
      <c r="H334" s="57"/>
      <c r="I334" s="57"/>
      <c r="J334" s="57"/>
      <c r="K334" s="57"/>
      <c r="L334" s="57"/>
      <c r="M334" s="57"/>
      <c r="N334" s="57"/>
      <c r="O334" s="57"/>
      <c r="P334" s="57"/>
      <c r="Q334" s="57"/>
      <c r="R334" s="57"/>
      <c r="S334" s="57"/>
    </row>
    <row r="335" spans="1:19">
      <c r="A335" s="227"/>
      <c r="B335" s="81" t="s">
        <v>19</v>
      </c>
      <c r="C335" s="67">
        <v>4</v>
      </c>
      <c r="D335" s="85">
        <v>11.111111111111111</v>
      </c>
      <c r="E335" s="85">
        <v>11.111111111111111</v>
      </c>
      <c r="F335" s="86">
        <v>100</v>
      </c>
      <c r="G335" s="57"/>
      <c r="H335" s="57"/>
      <c r="I335" s="57"/>
      <c r="J335" s="57"/>
      <c r="K335" s="57"/>
      <c r="L335" s="57"/>
      <c r="M335" s="57"/>
      <c r="N335" s="57"/>
      <c r="O335" s="57"/>
      <c r="P335" s="57"/>
      <c r="Q335" s="57"/>
      <c r="R335" s="57"/>
      <c r="S335" s="57"/>
    </row>
    <row r="336" spans="1:19" ht="13.5" thickBot="1">
      <c r="A336" s="228"/>
      <c r="B336" s="82" t="s">
        <v>138</v>
      </c>
      <c r="C336" s="72">
        <v>0</v>
      </c>
      <c r="D336" s="87">
        <v>100</v>
      </c>
      <c r="E336" s="87">
        <v>100</v>
      </c>
      <c r="F336" s="88"/>
      <c r="G336" s="57"/>
      <c r="H336" s="57"/>
      <c r="I336" s="57"/>
      <c r="J336" s="57"/>
      <c r="K336" s="57"/>
      <c r="L336" s="57"/>
      <c r="M336" s="57"/>
      <c r="N336" s="57"/>
      <c r="O336" s="57"/>
      <c r="P336" s="57"/>
      <c r="Q336" s="57"/>
      <c r="R336" s="57"/>
      <c r="S336" s="57"/>
    </row>
    <row r="337" spans="1:19">
      <c r="A337" s="57"/>
      <c r="B337" s="57"/>
      <c r="C337" s="57"/>
      <c r="D337" s="57"/>
      <c r="E337" s="57"/>
      <c r="F337" s="57"/>
      <c r="G337" s="57"/>
      <c r="H337" s="57"/>
      <c r="I337" s="57"/>
      <c r="J337" s="57"/>
      <c r="K337" s="57"/>
      <c r="L337" s="57"/>
      <c r="M337" s="57"/>
      <c r="N337" s="57"/>
      <c r="O337" s="57"/>
      <c r="P337" s="57"/>
      <c r="Q337" s="57"/>
      <c r="R337" s="57"/>
      <c r="S337" s="57"/>
    </row>
    <row r="338" spans="1:19">
      <c r="A338" s="57"/>
      <c r="B338" s="57"/>
      <c r="C338" s="57"/>
      <c r="D338" s="57"/>
      <c r="E338" s="57"/>
      <c r="F338" s="57"/>
      <c r="G338" s="57"/>
      <c r="H338" s="57"/>
      <c r="I338" s="57"/>
      <c r="J338" s="57"/>
      <c r="K338" s="57"/>
      <c r="L338" s="57"/>
      <c r="M338" s="57"/>
      <c r="N338" s="57"/>
      <c r="O338" s="57"/>
      <c r="P338" s="57"/>
      <c r="Q338" s="57"/>
      <c r="R338" s="57"/>
      <c r="S338" s="57"/>
    </row>
    <row r="339" spans="1:19" ht="13.5" thickBot="1">
      <c r="A339" s="223" t="s">
        <v>153</v>
      </c>
      <c r="B339" s="224"/>
      <c r="C339" s="224"/>
      <c r="D339" s="224"/>
      <c r="E339" s="224"/>
      <c r="F339" s="224"/>
      <c r="G339" s="57"/>
      <c r="H339" s="57"/>
      <c r="I339" s="57"/>
      <c r="J339" s="57"/>
      <c r="K339" s="57"/>
      <c r="L339" s="57"/>
      <c r="M339" s="57"/>
      <c r="N339" s="57"/>
      <c r="O339" s="57"/>
      <c r="P339" s="57"/>
      <c r="Q339" s="57"/>
      <c r="R339" s="57"/>
      <c r="S339" s="57"/>
    </row>
    <row r="340" spans="1:19" ht="24.75" thickBot="1">
      <c r="A340" s="218" t="s">
        <v>33</v>
      </c>
      <c r="B340" s="225"/>
      <c r="C340" s="77" t="s">
        <v>50</v>
      </c>
      <c r="D340" s="78" t="s">
        <v>51</v>
      </c>
      <c r="E340" s="78" t="s">
        <v>52</v>
      </c>
      <c r="F340" s="79" t="s">
        <v>53</v>
      </c>
      <c r="G340" s="57"/>
      <c r="H340" s="57"/>
      <c r="I340" s="57"/>
      <c r="J340" s="57"/>
      <c r="K340" s="57"/>
      <c r="L340" s="57"/>
      <c r="M340" s="57"/>
      <c r="N340" s="57"/>
      <c r="O340" s="57"/>
      <c r="P340" s="57"/>
      <c r="Q340" s="57"/>
      <c r="R340" s="57"/>
      <c r="S340" s="57"/>
    </row>
    <row r="341" spans="1:19" ht="13.5" thickBot="1">
      <c r="A341" s="226" t="s">
        <v>54</v>
      </c>
      <c r="B341" s="80" t="s">
        <v>18</v>
      </c>
      <c r="C341" s="62">
        <v>7</v>
      </c>
      <c r="D341" s="83">
        <v>19.444444444444443</v>
      </c>
      <c r="E341" s="83">
        <v>19.444444444444443</v>
      </c>
      <c r="F341" s="84">
        <v>19.444444444444443</v>
      </c>
      <c r="G341" s="57"/>
      <c r="H341" s="57"/>
      <c r="I341" s="57"/>
      <c r="J341" s="57"/>
      <c r="K341" s="57"/>
      <c r="L341" s="57"/>
      <c r="M341" s="57"/>
      <c r="N341" s="57"/>
      <c r="O341" s="57"/>
      <c r="P341" s="57"/>
      <c r="Q341" s="57"/>
      <c r="R341" s="57"/>
      <c r="S341" s="57"/>
    </row>
    <row r="342" spans="1:19">
      <c r="A342" s="227"/>
      <c r="B342" s="81" t="s">
        <v>19</v>
      </c>
      <c r="C342" s="67">
        <v>29</v>
      </c>
      <c r="D342" s="85">
        <v>80.555555555555557</v>
      </c>
      <c r="E342" s="85">
        <v>80.555555555555557</v>
      </c>
      <c r="F342" s="86">
        <v>100</v>
      </c>
      <c r="G342" s="57"/>
      <c r="H342" s="57"/>
      <c r="I342" s="57"/>
      <c r="J342" s="57"/>
      <c r="K342" s="57"/>
      <c r="L342" s="57"/>
      <c r="M342" s="57"/>
      <c r="N342" s="57"/>
      <c r="O342" s="57"/>
      <c r="P342" s="57"/>
      <c r="Q342" s="57"/>
      <c r="R342" s="57"/>
      <c r="S342" s="57"/>
    </row>
    <row r="343" spans="1:19" ht="13.5" thickBot="1">
      <c r="A343" s="228"/>
      <c r="B343" s="82" t="s">
        <v>138</v>
      </c>
      <c r="C343" s="72">
        <v>0</v>
      </c>
      <c r="D343" s="87">
        <v>100</v>
      </c>
      <c r="E343" s="87">
        <v>100</v>
      </c>
      <c r="F343" s="88"/>
      <c r="G343" s="57"/>
      <c r="H343" s="57"/>
      <c r="I343" s="57"/>
      <c r="J343" s="57"/>
      <c r="K343" s="57"/>
      <c r="L343" s="57"/>
      <c r="M343" s="57"/>
      <c r="N343" s="57"/>
      <c r="O343" s="57"/>
      <c r="P343" s="57"/>
      <c r="Q343" s="57"/>
      <c r="R343" s="57"/>
      <c r="S343" s="57"/>
    </row>
    <row r="344" spans="1:19">
      <c r="A344" s="57"/>
      <c r="B344" s="57"/>
      <c r="C344" s="57"/>
      <c r="D344" s="57"/>
      <c r="E344" s="57"/>
      <c r="F344" s="57"/>
      <c r="G344" s="57"/>
      <c r="H344" s="57"/>
      <c r="I344" s="57"/>
      <c r="J344" s="57"/>
      <c r="K344" s="57"/>
      <c r="L344" s="57"/>
      <c r="M344" s="57"/>
      <c r="N344" s="57"/>
      <c r="O344" s="57"/>
      <c r="P344" s="57"/>
      <c r="Q344" s="57"/>
      <c r="R344" s="57"/>
      <c r="S344" s="57"/>
    </row>
    <row r="345" spans="1:19">
      <c r="A345" s="57"/>
      <c r="B345" s="57"/>
      <c r="C345" s="57"/>
      <c r="D345" s="57"/>
      <c r="E345" s="57"/>
      <c r="F345" s="57"/>
      <c r="G345" s="57"/>
      <c r="H345" s="57"/>
      <c r="I345" s="57"/>
      <c r="J345" s="57"/>
      <c r="K345" s="57"/>
      <c r="L345" s="57"/>
      <c r="M345" s="57"/>
      <c r="N345" s="57"/>
      <c r="O345" s="57"/>
      <c r="P345" s="57"/>
      <c r="Q345" s="57"/>
      <c r="R345" s="57"/>
      <c r="S345" s="57"/>
    </row>
    <row r="346" spans="1:19" ht="13.5" thickBot="1">
      <c r="A346" s="223" t="s">
        <v>154</v>
      </c>
      <c r="B346" s="224"/>
      <c r="C346" s="224"/>
      <c r="D346" s="224"/>
      <c r="E346" s="224"/>
      <c r="F346" s="224"/>
      <c r="G346" s="57"/>
      <c r="H346" s="57"/>
      <c r="I346" s="57"/>
      <c r="J346" s="57"/>
      <c r="K346" s="57"/>
      <c r="L346" s="57"/>
      <c r="M346" s="57"/>
      <c r="N346" s="57"/>
      <c r="O346" s="57"/>
      <c r="P346" s="57"/>
      <c r="Q346" s="57"/>
      <c r="R346" s="57"/>
      <c r="S346" s="57"/>
    </row>
    <row r="347" spans="1:19" ht="24.75" thickBot="1">
      <c r="A347" s="218" t="s">
        <v>33</v>
      </c>
      <c r="B347" s="225"/>
      <c r="C347" s="77" t="s">
        <v>50</v>
      </c>
      <c r="D347" s="78" t="s">
        <v>51</v>
      </c>
      <c r="E347" s="78" t="s">
        <v>52</v>
      </c>
      <c r="F347" s="79" t="s">
        <v>53</v>
      </c>
      <c r="G347" s="57"/>
      <c r="H347" s="57"/>
      <c r="I347" s="57"/>
      <c r="J347" s="57"/>
      <c r="K347" s="57"/>
      <c r="L347" s="57"/>
      <c r="M347" s="57"/>
      <c r="N347" s="57"/>
      <c r="O347" s="57"/>
      <c r="P347" s="57"/>
      <c r="Q347" s="57"/>
      <c r="R347" s="57"/>
      <c r="S347" s="57"/>
    </row>
    <row r="348" spans="1:19" ht="13.5" thickBot="1">
      <c r="A348" s="226" t="s">
        <v>54</v>
      </c>
      <c r="B348" s="80" t="s">
        <v>99</v>
      </c>
      <c r="C348" s="62">
        <v>24</v>
      </c>
      <c r="D348" s="83">
        <v>66.666666666666671</v>
      </c>
      <c r="E348" s="83">
        <v>66.666666666666671</v>
      </c>
      <c r="F348" s="84">
        <v>66.666666666666671</v>
      </c>
      <c r="G348" s="57"/>
      <c r="H348" s="57"/>
      <c r="I348" s="57"/>
      <c r="J348" s="57"/>
      <c r="K348" s="57"/>
      <c r="L348" s="57"/>
      <c r="M348" s="57"/>
      <c r="N348" s="57"/>
      <c r="O348" s="57"/>
      <c r="P348" s="57"/>
      <c r="Q348" s="57"/>
      <c r="R348" s="57"/>
      <c r="S348" s="57"/>
    </row>
    <row r="349" spans="1:19">
      <c r="A349" s="227"/>
      <c r="B349" s="81" t="s">
        <v>100</v>
      </c>
      <c r="C349" s="67">
        <v>12</v>
      </c>
      <c r="D349" s="85">
        <v>33.333333333333336</v>
      </c>
      <c r="E349" s="85">
        <v>33.333333333333336</v>
      </c>
      <c r="F349" s="86">
        <v>100</v>
      </c>
      <c r="G349" s="57"/>
      <c r="H349" s="57"/>
      <c r="I349" s="57"/>
      <c r="J349" s="57"/>
      <c r="K349" s="57"/>
      <c r="L349" s="57"/>
      <c r="M349" s="57"/>
      <c r="N349" s="57"/>
      <c r="O349" s="57"/>
      <c r="P349" s="57"/>
      <c r="Q349" s="57"/>
      <c r="R349" s="57"/>
      <c r="S349" s="57"/>
    </row>
    <row r="350" spans="1:19" ht="13.5" thickBot="1">
      <c r="A350" s="228"/>
      <c r="B350" s="82" t="s">
        <v>138</v>
      </c>
      <c r="C350" s="72">
        <v>0</v>
      </c>
      <c r="D350" s="87">
        <v>100</v>
      </c>
      <c r="E350" s="87">
        <v>100</v>
      </c>
      <c r="F350" s="88"/>
      <c r="G350" s="57"/>
      <c r="H350" s="57"/>
      <c r="I350" s="57"/>
      <c r="J350" s="57"/>
      <c r="K350" s="57"/>
      <c r="L350" s="57"/>
      <c r="M350" s="57"/>
      <c r="N350" s="57"/>
      <c r="O350" s="57"/>
      <c r="P350" s="57"/>
      <c r="Q350" s="57"/>
      <c r="R350" s="57"/>
      <c r="S350" s="57"/>
    </row>
    <row r="351" spans="1:19" ht="13.5" thickBot="1">
      <c r="A351" s="57"/>
      <c r="B351" s="57"/>
      <c r="C351" s="57"/>
      <c r="D351" s="57"/>
      <c r="E351" s="57"/>
      <c r="F351" s="57"/>
      <c r="G351" s="57"/>
      <c r="H351" s="57"/>
      <c r="I351" s="57"/>
      <c r="J351" s="57"/>
      <c r="K351" s="57"/>
      <c r="L351" s="57"/>
      <c r="M351" s="57"/>
      <c r="N351" s="57"/>
      <c r="O351" s="57"/>
      <c r="P351" s="57"/>
      <c r="Q351" s="57"/>
      <c r="R351" s="57"/>
      <c r="S351" s="57"/>
    </row>
    <row r="352" spans="1:19" ht="13.5" thickBot="1">
      <c r="A352" s="218" t="s">
        <v>33</v>
      </c>
      <c r="B352" s="55" t="s">
        <v>34</v>
      </c>
      <c r="C352" s="56" t="s">
        <v>35</v>
      </c>
      <c r="D352" s="56" t="s">
        <v>36</v>
      </c>
      <c r="E352" s="56" t="s">
        <v>37</v>
      </c>
      <c r="F352" s="56" t="s">
        <v>38</v>
      </c>
      <c r="G352" s="220" t="s">
        <v>39</v>
      </c>
      <c r="H352" s="221"/>
      <c r="I352" s="221"/>
      <c r="J352" s="221"/>
      <c r="K352" s="221"/>
      <c r="L352" s="221"/>
      <c r="M352" s="221"/>
      <c r="N352" s="222"/>
      <c r="O352" s="57"/>
    </row>
    <row r="353" spans="1:15" ht="24.75" thickBot="1">
      <c r="A353" s="219"/>
      <c r="B353" s="58" t="s">
        <v>40</v>
      </c>
      <c r="C353" s="59" t="s">
        <v>40</v>
      </c>
      <c r="D353" s="59" t="s">
        <v>40</v>
      </c>
      <c r="E353" s="59" t="s">
        <v>40</v>
      </c>
      <c r="F353" s="59" t="s">
        <v>40</v>
      </c>
      <c r="G353" s="59" t="s">
        <v>40</v>
      </c>
      <c r="H353" s="59" t="s">
        <v>41</v>
      </c>
      <c r="I353" s="59" t="s">
        <v>8</v>
      </c>
      <c r="J353" s="59" t="s">
        <v>42</v>
      </c>
      <c r="K353" s="59" t="s">
        <v>10</v>
      </c>
      <c r="L353" s="59" t="s">
        <v>11</v>
      </c>
      <c r="M353" s="59" t="s">
        <v>12</v>
      </c>
      <c r="N353" s="60" t="s">
        <v>13</v>
      </c>
      <c r="O353" s="57"/>
    </row>
    <row r="354" spans="1:15">
      <c r="A354" s="61" t="s">
        <v>43</v>
      </c>
      <c r="B354" s="62">
        <v>2</v>
      </c>
      <c r="C354" s="63">
        <v>5</v>
      </c>
      <c r="D354" s="63">
        <v>9</v>
      </c>
      <c r="E354" s="63">
        <v>7</v>
      </c>
      <c r="F354" s="63">
        <v>13</v>
      </c>
      <c r="G354" s="63">
        <v>36</v>
      </c>
      <c r="H354" s="63">
        <v>0</v>
      </c>
      <c r="I354" s="64">
        <v>3.6666666666666674</v>
      </c>
      <c r="J354" s="64">
        <v>1.264911064067352</v>
      </c>
      <c r="K354" s="63">
        <v>4</v>
      </c>
      <c r="L354" s="63">
        <v>5</v>
      </c>
      <c r="M354" s="63">
        <v>3</v>
      </c>
      <c r="N354" s="65">
        <v>5</v>
      </c>
      <c r="O354" s="57"/>
    </row>
    <row r="355" spans="1:15">
      <c r="A355" s="66" t="s">
        <v>44</v>
      </c>
      <c r="B355" s="67">
        <v>0</v>
      </c>
      <c r="C355" s="68">
        <v>1</v>
      </c>
      <c r="D355" s="68">
        <v>5</v>
      </c>
      <c r="E355" s="68">
        <v>15</v>
      </c>
      <c r="F355" s="68">
        <v>15</v>
      </c>
      <c r="G355" s="68">
        <v>36</v>
      </c>
      <c r="H355" s="68">
        <v>0</v>
      </c>
      <c r="I355" s="69">
        <v>4.2222222222222223</v>
      </c>
      <c r="J355" s="69">
        <v>0.79681907288959597</v>
      </c>
      <c r="K355" s="68">
        <v>4</v>
      </c>
      <c r="L355" s="68">
        <v>4</v>
      </c>
      <c r="M355" s="68">
        <v>4</v>
      </c>
      <c r="N355" s="70">
        <v>5</v>
      </c>
      <c r="O355" s="57"/>
    </row>
    <row r="356" spans="1:15" ht="24">
      <c r="A356" s="66" t="s">
        <v>45</v>
      </c>
      <c r="B356" s="67">
        <v>21</v>
      </c>
      <c r="C356" s="68">
        <v>7</v>
      </c>
      <c r="D356" s="68">
        <v>6</v>
      </c>
      <c r="E356" s="68">
        <v>2</v>
      </c>
      <c r="F356" s="68">
        <v>0</v>
      </c>
      <c r="G356" s="68">
        <v>36</v>
      </c>
      <c r="H356" s="68">
        <v>0</v>
      </c>
      <c r="I356" s="69">
        <v>1.6944444444444442</v>
      </c>
      <c r="J356" s="69">
        <v>0.9507724512038902</v>
      </c>
      <c r="K356" s="68">
        <v>1</v>
      </c>
      <c r="L356" s="68">
        <v>1</v>
      </c>
      <c r="M356" s="68">
        <v>1</v>
      </c>
      <c r="N356" s="70">
        <v>2</v>
      </c>
      <c r="O356" s="57"/>
    </row>
    <row r="357" spans="1:15">
      <c r="A357" s="66" t="s">
        <v>46</v>
      </c>
      <c r="B357" s="67">
        <v>17</v>
      </c>
      <c r="C357" s="68">
        <v>6</v>
      </c>
      <c r="D357" s="68">
        <v>6</v>
      </c>
      <c r="E357" s="68">
        <v>3</v>
      </c>
      <c r="F357" s="68">
        <v>4</v>
      </c>
      <c r="G357" s="68">
        <v>36</v>
      </c>
      <c r="H357" s="68">
        <v>0</v>
      </c>
      <c r="I357" s="69">
        <v>2.1944444444444442</v>
      </c>
      <c r="J357" s="69">
        <v>1.4105610726524886</v>
      </c>
      <c r="K357" s="68">
        <v>2</v>
      </c>
      <c r="L357" s="68">
        <v>1</v>
      </c>
      <c r="M357" s="68">
        <v>1</v>
      </c>
      <c r="N357" s="70">
        <v>3</v>
      </c>
      <c r="O357" s="57"/>
    </row>
    <row r="358" spans="1:15" ht="13.5" thickBot="1">
      <c r="A358" s="71" t="s">
        <v>47</v>
      </c>
      <c r="B358" s="72">
        <v>8</v>
      </c>
      <c r="C358" s="73">
        <v>7</v>
      </c>
      <c r="D358" s="73">
        <v>12</v>
      </c>
      <c r="E358" s="73">
        <v>5</v>
      </c>
      <c r="F358" s="73">
        <v>4</v>
      </c>
      <c r="G358" s="73">
        <v>36</v>
      </c>
      <c r="H358" s="73">
        <v>0</v>
      </c>
      <c r="I358" s="74">
        <v>2.7222222222222223</v>
      </c>
      <c r="J358" s="74">
        <v>1.2786401506759573</v>
      </c>
      <c r="K358" s="73">
        <v>3</v>
      </c>
      <c r="L358" s="73">
        <v>3</v>
      </c>
      <c r="M358" s="73">
        <v>2</v>
      </c>
      <c r="N358" s="75">
        <v>3.5</v>
      </c>
      <c r="O358" s="57"/>
    </row>
    <row r="359" spans="1:15">
      <c r="A359" s="57"/>
      <c r="B359" s="57"/>
      <c r="C359" s="57"/>
      <c r="D359" s="57"/>
      <c r="E359" s="57"/>
      <c r="F359" s="57"/>
      <c r="G359" s="57"/>
      <c r="H359" s="57"/>
      <c r="I359" s="57"/>
      <c r="J359" s="57"/>
      <c r="K359" s="57"/>
      <c r="L359" s="57"/>
      <c r="M359" s="57"/>
      <c r="N359" s="57"/>
      <c r="O359" s="57"/>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8" customWidth="1"/>
    <col min="2" max="7" width="10.28515625" style="8" customWidth="1"/>
    <col min="8" max="8" width="9.85546875" style="8" customWidth="1"/>
    <col min="9" max="9" width="9.42578125" style="8" customWidth="1"/>
    <col min="10" max="10" width="13.5703125" style="8" customWidth="1"/>
    <col min="11" max="12" width="9.42578125" style="8" customWidth="1"/>
    <col min="13" max="14" width="12" style="8" customWidth="1"/>
    <col min="15" max="256" width="9.140625" style="8"/>
    <col min="257" max="257" width="22.7109375" style="8" customWidth="1"/>
    <col min="258" max="263" width="10.28515625" style="8" customWidth="1"/>
    <col min="264" max="264" width="9.85546875" style="8" customWidth="1"/>
    <col min="265" max="265" width="9.42578125" style="8" customWidth="1"/>
    <col min="266" max="266" width="13.5703125" style="8" customWidth="1"/>
    <col min="267" max="268" width="9.42578125" style="8" customWidth="1"/>
    <col min="269" max="270" width="12" style="8" customWidth="1"/>
    <col min="271" max="512" width="9.140625" style="8"/>
    <col min="513" max="513" width="22.7109375" style="8" customWidth="1"/>
    <col min="514" max="519" width="10.28515625" style="8" customWidth="1"/>
    <col min="520" max="520" width="9.85546875" style="8" customWidth="1"/>
    <col min="521" max="521" width="9.42578125" style="8" customWidth="1"/>
    <col min="522" max="522" width="13.5703125" style="8" customWidth="1"/>
    <col min="523" max="524" width="9.42578125" style="8" customWidth="1"/>
    <col min="525" max="526" width="12" style="8" customWidth="1"/>
    <col min="527" max="768" width="9.140625" style="8"/>
    <col min="769" max="769" width="22.7109375" style="8" customWidth="1"/>
    <col min="770" max="775" width="10.28515625" style="8" customWidth="1"/>
    <col min="776" max="776" width="9.85546875" style="8" customWidth="1"/>
    <col min="777" max="777" width="9.42578125" style="8" customWidth="1"/>
    <col min="778" max="778" width="13.5703125" style="8" customWidth="1"/>
    <col min="779" max="780" width="9.42578125" style="8" customWidth="1"/>
    <col min="781" max="782" width="12" style="8" customWidth="1"/>
    <col min="783" max="1024" width="9.140625" style="8"/>
    <col min="1025" max="1025" width="22.7109375" style="8" customWidth="1"/>
    <col min="1026" max="1031" width="10.28515625" style="8" customWidth="1"/>
    <col min="1032" max="1032" width="9.85546875" style="8" customWidth="1"/>
    <col min="1033" max="1033" width="9.42578125" style="8" customWidth="1"/>
    <col min="1034" max="1034" width="13.5703125" style="8" customWidth="1"/>
    <col min="1035" max="1036" width="9.42578125" style="8" customWidth="1"/>
    <col min="1037" max="1038" width="12" style="8" customWidth="1"/>
    <col min="1039" max="1280" width="9.140625" style="8"/>
    <col min="1281" max="1281" width="22.7109375" style="8" customWidth="1"/>
    <col min="1282" max="1287" width="10.28515625" style="8" customWidth="1"/>
    <col min="1288" max="1288" width="9.85546875" style="8" customWidth="1"/>
    <col min="1289" max="1289" width="9.42578125" style="8" customWidth="1"/>
    <col min="1290" max="1290" width="13.5703125" style="8" customWidth="1"/>
    <col min="1291" max="1292" width="9.42578125" style="8" customWidth="1"/>
    <col min="1293" max="1294" width="12" style="8" customWidth="1"/>
    <col min="1295" max="1536" width="9.140625" style="8"/>
    <col min="1537" max="1537" width="22.7109375" style="8" customWidth="1"/>
    <col min="1538" max="1543" width="10.28515625" style="8" customWidth="1"/>
    <col min="1544" max="1544" width="9.85546875" style="8" customWidth="1"/>
    <col min="1545" max="1545" width="9.42578125" style="8" customWidth="1"/>
    <col min="1546" max="1546" width="13.5703125" style="8" customWidth="1"/>
    <col min="1547" max="1548" width="9.42578125" style="8" customWidth="1"/>
    <col min="1549" max="1550" width="12" style="8" customWidth="1"/>
    <col min="1551" max="1792" width="9.140625" style="8"/>
    <col min="1793" max="1793" width="22.7109375" style="8" customWidth="1"/>
    <col min="1794" max="1799" width="10.28515625" style="8" customWidth="1"/>
    <col min="1800" max="1800" width="9.85546875" style="8" customWidth="1"/>
    <col min="1801" max="1801" width="9.42578125" style="8" customWidth="1"/>
    <col min="1802" max="1802" width="13.5703125" style="8" customWidth="1"/>
    <col min="1803" max="1804" width="9.42578125" style="8" customWidth="1"/>
    <col min="1805" max="1806" width="12" style="8" customWidth="1"/>
    <col min="1807" max="2048" width="9.140625" style="8"/>
    <col min="2049" max="2049" width="22.7109375" style="8" customWidth="1"/>
    <col min="2050" max="2055" width="10.28515625" style="8" customWidth="1"/>
    <col min="2056" max="2056" width="9.85546875" style="8" customWidth="1"/>
    <col min="2057" max="2057" width="9.42578125" style="8" customWidth="1"/>
    <col min="2058" max="2058" width="13.5703125" style="8" customWidth="1"/>
    <col min="2059" max="2060" width="9.42578125" style="8" customWidth="1"/>
    <col min="2061" max="2062" width="12" style="8" customWidth="1"/>
    <col min="2063" max="2304" width="9.140625" style="8"/>
    <col min="2305" max="2305" width="22.7109375" style="8" customWidth="1"/>
    <col min="2306" max="2311" width="10.28515625" style="8" customWidth="1"/>
    <col min="2312" max="2312" width="9.85546875" style="8" customWidth="1"/>
    <col min="2313" max="2313" width="9.42578125" style="8" customWidth="1"/>
    <col min="2314" max="2314" width="13.5703125" style="8" customWidth="1"/>
    <col min="2315" max="2316" width="9.42578125" style="8" customWidth="1"/>
    <col min="2317" max="2318" width="12" style="8" customWidth="1"/>
    <col min="2319" max="2560" width="9.140625" style="8"/>
    <col min="2561" max="2561" width="22.7109375" style="8" customWidth="1"/>
    <col min="2562" max="2567" width="10.28515625" style="8" customWidth="1"/>
    <col min="2568" max="2568" width="9.85546875" style="8" customWidth="1"/>
    <col min="2569" max="2569" width="9.42578125" style="8" customWidth="1"/>
    <col min="2570" max="2570" width="13.5703125" style="8" customWidth="1"/>
    <col min="2571" max="2572" width="9.42578125" style="8" customWidth="1"/>
    <col min="2573" max="2574" width="12" style="8" customWidth="1"/>
    <col min="2575" max="2816" width="9.140625" style="8"/>
    <col min="2817" max="2817" width="22.7109375" style="8" customWidth="1"/>
    <col min="2818" max="2823" width="10.28515625" style="8" customWidth="1"/>
    <col min="2824" max="2824" width="9.85546875" style="8" customWidth="1"/>
    <col min="2825" max="2825" width="9.42578125" style="8" customWidth="1"/>
    <col min="2826" max="2826" width="13.5703125" style="8" customWidth="1"/>
    <col min="2827" max="2828" width="9.42578125" style="8" customWidth="1"/>
    <col min="2829" max="2830" width="12" style="8" customWidth="1"/>
    <col min="2831" max="3072" width="9.140625" style="8"/>
    <col min="3073" max="3073" width="22.7109375" style="8" customWidth="1"/>
    <col min="3074" max="3079" width="10.28515625" style="8" customWidth="1"/>
    <col min="3080" max="3080" width="9.85546875" style="8" customWidth="1"/>
    <col min="3081" max="3081" width="9.42578125" style="8" customWidth="1"/>
    <col min="3082" max="3082" width="13.5703125" style="8" customWidth="1"/>
    <col min="3083" max="3084" width="9.42578125" style="8" customWidth="1"/>
    <col min="3085" max="3086" width="12" style="8" customWidth="1"/>
    <col min="3087" max="3328" width="9.140625" style="8"/>
    <col min="3329" max="3329" width="22.7109375" style="8" customWidth="1"/>
    <col min="3330" max="3335" width="10.28515625" style="8" customWidth="1"/>
    <col min="3336" max="3336" width="9.85546875" style="8" customWidth="1"/>
    <col min="3337" max="3337" width="9.42578125" style="8" customWidth="1"/>
    <col min="3338" max="3338" width="13.5703125" style="8" customWidth="1"/>
    <col min="3339" max="3340" width="9.42578125" style="8" customWidth="1"/>
    <col min="3341" max="3342" width="12" style="8" customWidth="1"/>
    <col min="3343" max="3584" width="9.140625" style="8"/>
    <col min="3585" max="3585" width="22.7109375" style="8" customWidth="1"/>
    <col min="3586" max="3591" width="10.28515625" style="8" customWidth="1"/>
    <col min="3592" max="3592" width="9.85546875" style="8" customWidth="1"/>
    <col min="3593" max="3593" width="9.42578125" style="8" customWidth="1"/>
    <col min="3594" max="3594" width="13.5703125" style="8" customWidth="1"/>
    <col min="3595" max="3596" width="9.42578125" style="8" customWidth="1"/>
    <col min="3597" max="3598" width="12" style="8" customWidth="1"/>
    <col min="3599" max="3840" width="9.140625" style="8"/>
    <col min="3841" max="3841" width="22.7109375" style="8" customWidth="1"/>
    <col min="3842" max="3847" width="10.28515625" style="8" customWidth="1"/>
    <col min="3848" max="3848" width="9.85546875" style="8" customWidth="1"/>
    <col min="3849" max="3849" width="9.42578125" style="8" customWidth="1"/>
    <col min="3850" max="3850" width="13.5703125" style="8" customWidth="1"/>
    <col min="3851" max="3852" width="9.42578125" style="8" customWidth="1"/>
    <col min="3853" max="3854" width="12" style="8" customWidth="1"/>
    <col min="3855" max="4096" width="9.140625" style="8"/>
    <col min="4097" max="4097" width="22.7109375" style="8" customWidth="1"/>
    <col min="4098" max="4103" width="10.28515625" style="8" customWidth="1"/>
    <col min="4104" max="4104" width="9.85546875" style="8" customWidth="1"/>
    <col min="4105" max="4105" width="9.42578125" style="8" customWidth="1"/>
    <col min="4106" max="4106" width="13.5703125" style="8" customWidth="1"/>
    <col min="4107" max="4108" width="9.42578125" style="8" customWidth="1"/>
    <col min="4109" max="4110" width="12" style="8" customWidth="1"/>
    <col min="4111" max="4352" width="9.140625" style="8"/>
    <col min="4353" max="4353" width="22.7109375" style="8" customWidth="1"/>
    <col min="4354" max="4359" width="10.28515625" style="8" customWidth="1"/>
    <col min="4360" max="4360" width="9.85546875" style="8" customWidth="1"/>
    <col min="4361" max="4361" width="9.42578125" style="8" customWidth="1"/>
    <col min="4362" max="4362" width="13.5703125" style="8" customWidth="1"/>
    <col min="4363" max="4364" width="9.42578125" style="8" customWidth="1"/>
    <col min="4365" max="4366" width="12" style="8" customWidth="1"/>
    <col min="4367" max="4608" width="9.140625" style="8"/>
    <col min="4609" max="4609" width="22.7109375" style="8" customWidth="1"/>
    <col min="4610" max="4615" width="10.28515625" style="8" customWidth="1"/>
    <col min="4616" max="4616" width="9.85546875" style="8" customWidth="1"/>
    <col min="4617" max="4617" width="9.42578125" style="8" customWidth="1"/>
    <col min="4618" max="4618" width="13.5703125" style="8" customWidth="1"/>
    <col min="4619" max="4620" width="9.42578125" style="8" customWidth="1"/>
    <col min="4621" max="4622" width="12" style="8" customWidth="1"/>
    <col min="4623" max="4864" width="9.140625" style="8"/>
    <col min="4865" max="4865" width="22.7109375" style="8" customWidth="1"/>
    <col min="4866" max="4871" width="10.28515625" style="8" customWidth="1"/>
    <col min="4872" max="4872" width="9.85546875" style="8" customWidth="1"/>
    <col min="4873" max="4873" width="9.42578125" style="8" customWidth="1"/>
    <col min="4874" max="4874" width="13.5703125" style="8" customWidth="1"/>
    <col min="4875" max="4876" width="9.42578125" style="8" customWidth="1"/>
    <col min="4877" max="4878" width="12" style="8" customWidth="1"/>
    <col min="4879" max="5120" width="9.140625" style="8"/>
    <col min="5121" max="5121" width="22.7109375" style="8" customWidth="1"/>
    <col min="5122" max="5127" width="10.28515625" style="8" customWidth="1"/>
    <col min="5128" max="5128" width="9.85546875" style="8" customWidth="1"/>
    <col min="5129" max="5129" width="9.42578125" style="8" customWidth="1"/>
    <col min="5130" max="5130" width="13.5703125" style="8" customWidth="1"/>
    <col min="5131" max="5132" width="9.42578125" style="8" customWidth="1"/>
    <col min="5133" max="5134" width="12" style="8" customWidth="1"/>
    <col min="5135" max="5376" width="9.140625" style="8"/>
    <col min="5377" max="5377" width="22.7109375" style="8" customWidth="1"/>
    <col min="5378" max="5383" width="10.28515625" style="8" customWidth="1"/>
    <col min="5384" max="5384" width="9.85546875" style="8" customWidth="1"/>
    <col min="5385" max="5385" width="9.42578125" style="8" customWidth="1"/>
    <col min="5386" max="5386" width="13.5703125" style="8" customWidth="1"/>
    <col min="5387" max="5388" width="9.42578125" style="8" customWidth="1"/>
    <col min="5389" max="5390" width="12" style="8" customWidth="1"/>
    <col min="5391" max="5632" width="9.140625" style="8"/>
    <col min="5633" max="5633" width="22.7109375" style="8" customWidth="1"/>
    <col min="5634" max="5639" width="10.28515625" style="8" customWidth="1"/>
    <col min="5640" max="5640" width="9.85546875" style="8" customWidth="1"/>
    <col min="5641" max="5641" width="9.42578125" style="8" customWidth="1"/>
    <col min="5642" max="5642" width="13.5703125" style="8" customWidth="1"/>
    <col min="5643" max="5644" width="9.42578125" style="8" customWidth="1"/>
    <col min="5645" max="5646" width="12" style="8" customWidth="1"/>
    <col min="5647" max="5888" width="9.140625" style="8"/>
    <col min="5889" max="5889" width="22.7109375" style="8" customWidth="1"/>
    <col min="5890" max="5895" width="10.28515625" style="8" customWidth="1"/>
    <col min="5896" max="5896" width="9.85546875" style="8" customWidth="1"/>
    <col min="5897" max="5897" width="9.42578125" style="8" customWidth="1"/>
    <col min="5898" max="5898" width="13.5703125" style="8" customWidth="1"/>
    <col min="5899" max="5900" width="9.42578125" style="8" customWidth="1"/>
    <col min="5901" max="5902" width="12" style="8" customWidth="1"/>
    <col min="5903" max="6144" width="9.140625" style="8"/>
    <col min="6145" max="6145" width="22.7109375" style="8" customWidth="1"/>
    <col min="6146" max="6151" width="10.28515625" style="8" customWidth="1"/>
    <col min="6152" max="6152" width="9.85546875" style="8" customWidth="1"/>
    <col min="6153" max="6153" width="9.42578125" style="8" customWidth="1"/>
    <col min="6154" max="6154" width="13.5703125" style="8" customWidth="1"/>
    <col min="6155" max="6156" width="9.42578125" style="8" customWidth="1"/>
    <col min="6157" max="6158" width="12" style="8" customWidth="1"/>
    <col min="6159" max="6400" width="9.140625" style="8"/>
    <col min="6401" max="6401" width="22.7109375" style="8" customWidth="1"/>
    <col min="6402" max="6407" width="10.28515625" style="8" customWidth="1"/>
    <col min="6408" max="6408" width="9.85546875" style="8" customWidth="1"/>
    <col min="6409" max="6409" width="9.42578125" style="8" customWidth="1"/>
    <col min="6410" max="6410" width="13.5703125" style="8" customWidth="1"/>
    <col min="6411" max="6412" width="9.42578125" style="8" customWidth="1"/>
    <col min="6413" max="6414" width="12" style="8" customWidth="1"/>
    <col min="6415" max="6656" width="9.140625" style="8"/>
    <col min="6657" max="6657" width="22.7109375" style="8" customWidth="1"/>
    <col min="6658" max="6663" width="10.28515625" style="8" customWidth="1"/>
    <col min="6664" max="6664" width="9.85546875" style="8" customWidth="1"/>
    <col min="6665" max="6665" width="9.42578125" style="8" customWidth="1"/>
    <col min="6666" max="6666" width="13.5703125" style="8" customWidth="1"/>
    <col min="6667" max="6668" width="9.42578125" style="8" customWidth="1"/>
    <col min="6669" max="6670" width="12" style="8" customWidth="1"/>
    <col min="6671" max="6912" width="9.140625" style="8"/>
    <col min="6913" max="6913" width="22.7109375" style="8" customWidth="1"/>
    <col min="6914" max="6919" width="10.28515625" style="8" customWidth="1"/>
    <col min="6920" max="6920" width="9.85546875" style="8" customWidth="1"/>
    <col min="6921" max="6921" width="9.42578125" style="8" customWidth="1"/>
    <col min="6922" max="6922" width="13.5703125" style="8" customWidth="1"/>
    <col min="6923" max="6924" width="9.42578125" style="8" customWidth="1"/>
    <col min="6925" max="6926" width="12" style="8" customWidth="1"/>
    <col min="6927" max="7168" width="9.140625" style="8"/>
    <col min="7169" max="7169" width="22.7109375" style="8" customWidth="1"/>
    <col min="7170" max="7175" width="10.28515625" style="8" customWidth="1"/>
    <col min="7176" max="7176" width="9.85546875" style="8" customWidth="1"/>
    <col min="7177" max="7177" width="9.42578125" style="8" customWidth="1"/>
    <col min="7178" max="7178" width="13.5703125" style="8" customWidth="1"/>
    <col min="7179" max="7180" width="9.42578125" style="8" customWidth="1"/>
    <col min="7181" max="7182" width="12" style="8" customWidth="1"/>
    <col min="7183" max="7424" width="9.140625" style="8"/>
    <col min="7425" max="7425" width="22.7109375" style="8" customWidth="1"/>
    <col min="7426" max="7431" width="10.28515625" style="8" customWidth="1"/>
    <col min="7432" max="7432" width="9.85546875" style="8" customWidth="1"/>
    <col min="7433" max="7433" width="9.42578125" style="8" customWidth="1"/>
    <col min="7434" max="7434" width="13.5703125" style="8" customWidth="1"/>
    <col min="7435" max="7436" width="9.42578125" style="8" customWidth="1"/>
    <col min="7437" max="7438" width="12" style="8" customWidth="1"/>
    <col min="7439" max="7680" width="9.140625" style="8"/>
    <col min="7681" max="7681" width="22.7109375" style="8" customWidth="1"/>
    <col min="7682" max="7687" width="10.28515625" style="8" customWidth="1"/>
    <col min="7688" max="7688" width="9.85546875" style="8" customWidth="1"/>
    <col min="7689" max="7689" width="9.42578125" style="8" customWidth="1"/>
    <col min="7690" max="7690" width="13.5703125" style="8" customWidth="1"/>
    <col min="7691" max="7692" width="9.42578125" style="8" customWidth="1"/>
    <col min="7693" max="7694" width="12" style="8" customWidth="1"/>
    <col min="7695" max="7936" width="9.140625" style="8"/>
    <col min="7937" max="7937" width="22.7109375" style="8" customWidth="1"/>
    <col min="7938" max="7943" width="10.28515625" style="8" customWidth="1"/>
    <col min="7944" max="7944" width="9.85546875" style="8" customWidth="1"/>
    <col min="7945" max="7945" width="9.42578125" style="8" customWidth="1"/>
    <col min="7946" max="7946" width="13.5703125" style="8" customWidth="1"/>
    <col min="7947" max="7948" width="9.42578125" style="8" customWidth="1"/>
    <col min="7949" max="7950" width="12" style="8" customWidth="1"/>
    <col min="7951" max="8192" width="9.140625" style="8"/>
    <col min="8193" max="8193" width="22.7109375" style="8" customWidth="1"/>
    <col min="8194" max="8199" width="10.28515625" style="8" customWidth="1"/>
    <col min="8200" max="8200" width="9.85546875" style="8" customWidth="1"/>
    <col min="8201" max="8201" width="9.42578125" style="8" customWidth="1"/>
    <col min="8202" max="8202" width="13.5703125" style="8" customWidth="1"/>
    <col min="8203" max="8204" width="9.42578125" style="8" customWidth="1"/>
    <col min="8205" max="8206" width="12" style="8" customWidth="1"/>
    <col min="8207" max="8448" width="9.140625" style="8"/>
    <col min="8449" max="8449" width="22.7109375" style="8" customWidth="1"/>
    <col min="8450" max="8455" width="10.28515625" style="8" customWidth="1"/>
    <col min="8456" max="8456" width="9.85546875" style="8" customWidth="1"/>
    <col min="8457" max="8457" width="9.42578125" style="8" customWidth="1"/>
    <col min="8458" max="8458" width="13.5703125" style="8" customWidth="1"/>
    <col min="8459" max="8460" width="9.42578125" style="8" customWidth="1"/>
    <col min="8461" max="8462" width="12" style="8" customWidth="1"/>
    <col min="8463" max="8704" width="9.140625" style="8"/>
    <col min="8705" max="8705" width="22.7109375" style="8" customWidth="1"/>
    <col min="8706" max="8711" width="10.28515625" style="8" customWidth="1"/>
    <col min="8712" max="8712" width="9.85546875" style="8" customWidth="1"/>
    <col min="8713" max="8713" width="9.42578125" style="8" customWidth="1"/>
    <col min="8714" max="8714" width="13.5703125" style="8" customWidth="1"/>
    <col min="8715" max="8716" width="9.42578125" style="8" customWidth="1"/>
    <col min="8717" max="8718" width="12" style="8" customWidth="1"/>
    <col min="8719" max="8960" width="9.140625" style="8"/>
    <col min="8961" max="8961" width="22.7109375" style="8" customWidth="1"/>
    <col min="8962" max="8967" width="10.28515625" style="8" customWidth="1"/>
    <col min="8968" max="8968" width="9.85546875" style="8" customWidth="1"/>
    <col min="8969" max="8969" width="9.42578125" style="8" customWidth="1"/>
    <col min="8970" max="8970" width="13.5703125" style="8" customWidth="1"/>
    <col min="8971" max="8972" width="9.42578125" style="8" customWidth="1"/>
    <col min="8973" max="8974" width="12" style="8" customWidth="1"/>
    <col min="8975" max="9216" width="9.140625" style="8"/>
    <col min="9217" max="9217" width="22.7109375" style="8" customWidth="1"/>
    <col min="9218" max="9223" width="10.28515625" style="8" customWidth="1"/>
    <col min="9224" max="9224" width="9.85546875" style="8" customWidth="1"/>
    <col min="9225" max="9225" width="9.42578125" style="8" customWidth="1"/>
    <col min="9226" max="9226" width="13.5703125" style="8" customWidth="1"/>
    <col min="9227" max="9228" width="9.42578125" style="8" customWidth="1"/>
    <col min="9229" max="9230" width="12" style="8" customWidth="1"/>
    <col min="9231" max="9472" width="9.140625" style="8"/>
    <col min="9473" max="9473" width="22.7109375" style="8" customWidth="1"/>
    <col min="9474" max="9479" width="10.28515625" style="8" customWidth="1"/>
    <col min="9480" max="9480" width="9.85546875" style="8" customWidth="1"/>
    <col min="9481" max="9481" width="9.42578125" style="8" customWidth="1"/>
    <col min="9482" max="9482" width="13.5703125" style="8" customWidth="1"/>
    <col min="9483" max="9484" width="9.42578125" style="8" customWidth="1"/>
    <col min="9485" max="9486" width="12" style="8" customWidth="1"/>
    <col min="9487" max="9728" width="9.140625" style="8"/>
    <col min="9729" max="9729" width="22.7109375" style="8" customWidth="1"/>
    <col min="9730" max="9735" width="10.28515625" style="8" customWidth="1"/>
    <col min="9736" max="9736" width="9.85546875" style="8" customWidth="1"/>
    <col min="9737" max="9737" width="9.42578125" style="8" customWidth="1"/>
    <col min="9738" max="9738" width="13.5703125" style="8" customWidth="1"/>
    <col min="9739" max="9740" width="9.42578125" style="8" customWidth="1"/>
    <col min="9741" max="9742" width="12" style="8" customWidth="1"/>
    <col min="9743" max="9984" width="9.140625" style="8"/>
    <col min="9985" max="9985" width="22.7109375" style="8" customWidth="1"/>
    <col min="9986" max="9991" width="10.28515625" style="8" customWidth="1"/>
    <col min="9992" max="9992" width="9.85546875" style="8" customWidth="1"/>
    <col min="9993" max="9993" width="9.42578125" style="8" customWidth="1"/>
    <col min="9994" max="9994" width="13.5703125" style="8" customWidth="1"/>
    <col min="9995" max="9996" width="9.42578125" style="8" customWidth="1"/>
    <col min="9997" max="9998" width="12" style="8" customWidth="1"/>
    <col min="9999" max="10240" width="9.140625" style="8"/>
    <col min="10241" max="10241" width="22.7109375" style="8" customWidth="1"/>
    <col min="10242" max="10247" width="10.28515625" style="8" customWidth="1"/>
    <col min="10248" max="10248" width="9.85546875" style="8" customWidth="1"/>
    <col min="10249" max="10249" width="9.42578125" style="8" customWidth="1"/>
    <col min="10250" max="10250" width="13.5703125" style="8" customWidth="1"/>
    <col min="10251" max="10252" width="9.42578125" style="8" customWidth="1"/>
    <col min="10253" max="10254" width="12" style="8" customWidth="1"/>
    <col min="10255" max="10496" width="9.140625" style="8"/>
    <col min="10497" max="10497" width="22.7109375" style="8" customWidth="1"/>
    <col min="10498" max="10503" width="10.28515625" style="8" customWidth="1"/>
    <col min="10504" max="10504" width="9.85546875" style="8" customWidth="1"/>
    <col min="10505" max="10505" width="9.42578125" style="8" customWidth="1"/>
    <col min="10506" max="10506" width="13.5703125" style="8" customWidth="1"/>
    <col min="10507" max="10508" width="9.42578125" style="8" customWidth="1"/>
    <col min="10509" max="10510" width="12" style="8" customWidth="1"/>
    <col min="10511" max="10752" width="9.140625" style="8"/>
    <col min="10753" max="10753" width="22.7109375" style="8" customWidth="1"/>
    <col min="10754" max="10759" width="10.28515625" style="8" customWidth="1"/>
    <col min="10760" max="10760" width="9.85546875" style="8" customWidth="1"/>
    <col min="10761" max="10761" width="9.42578125" style="8" customWidth="1"/>
    <col min="10762" max="10762" width="13.5703125" style="8" customWidth="1"/>
    <col min="10763" max="10764" width="9.42578125" style="8" customWidth="1"/>
    <col min="10765" max="10766" width="12" style="8" customWidth="1"/>
    <col min="10767" max="11008" width="9.140625" style="8"/>
    <col min="11009" max="11009" width="22.7109375" style="8" customWidth="1"/>
    <col min="11010" max="11015" width="10.28515625" style="8" customWidth="1"/>
    <col min="11016" max="11016" width="9.85546875" style="8" customWidth="1"/>
    <col min="11017" max="11017" width="9.42578125" style="8" customWidth="1"/>
    <col min="11018" max="11018" width="13.5703125" style="8" customWidth="1"/>
    <col min="11019" max="11020" width="9.42578125" style="8" customWidth="1"/>
    <col min="11021" max="11022" width="12" style="8" customWidth="1"/>
    <col min="11023" max="11264" width="9.140625" style="8"/>
    <col min="11265" max="11265" width="22.7109375" style="8" customWidth="1"/>
    <col min="11266" max="11271" width="10.28515625" style="8" customWidth="1"/>
    <col min="11272" max="11272" width="9.85546875" style="8" customWidth="1"/>
    <col min="11273" max="11273" width="9.42578125" style="8" customWidth="1"/>
    <col min="11274" max="11274" width="13.5703125" style="8" customWidth="1"/>
    <col min="11275" max="11276" width="9.42578125" style="8" customWidth="1"/>
    <col min="11277" max="11278" width="12" style="8" customWidth="1"/>
    <col min="11279" max="11520" width="9.140625" style="8"/>
    <col min="11521" max="11521" width="22.7109375" style="8" customWidth="1"/>
    <col min="11522" max="11527" width="10.28515625" style="8" customWidth="1"/>
    <col min="11528" max="11528" width="9.85546875" style="8" customWidth="1"/>
    <col min="11529" max="11529" width="9.42578125" style="8" customWidth="1"/>
    <col min="11530" max="11530" width="13.5703125" style="8" customWidth="1"/>
    <col min="11531" max="11532" width="9.42578125" style="8" customWidth="1"/>
    <col min="11533" max="11534" width="12" style="8" customWidth="1"/>
    <col min="11535" max="11776" width="9.140625" style="8"/>
    <col min="11777" max="11777" width="22.7109375" style="8" customWidth="1"/>
    <col min="11778" max="11783" width="10.28515625" style="8" customWidth="1"/>
    <col min="11784" max="11784" width="9.85546875" style="8" customWidth="1"/>
    <col min="11785" max="11785" width="9.42578125" style="8" customWidth="1"/>
    <col min="11786" max="11786" width="13.5703125" style="8" customWidth="1"/>
    <col min="11787" max="11788" width="9.42578125" style="8" customWidth="1"/>
    <col min="11789" max="11790" width="12" style="8" customWidth="1"/>
    <col min="11791" max="12032" width="9.140625" style="8"/>
    <col min="12033" max="12033" width="22.7109375" style="8" customWidth="1"/>
    <col min="12034" max="12039" width="10.28515625" style="8" customWidth="1"/>
    <col min="12040" max="12040" width="9.85546875" style="8" customWidth="1"/>
    <col min="12041" max="12041" width="9.42578125" style="8" customWidth="1"/>
    <col min="12042" max="12042" width="13.5703125" style="8" customWidth="1"/>
    <col min="12043" max="12044" width="9.42578125" style="8" customWidth="1"/>
    <col min="12045" max="12046" width="12" style="8" customWidth="1"/>
    <col min="12047" max="12288" width="9.140625" style="8"/>
    <col min="12289" max="12289" width="22.7109375" style="8" customWidth="1"/>
    <col min="12290" max="12295" width="10.28515625" style="8" customWidth="1"/>
    <col min="12296" max="12296" width="9.85546875" style="8" customWidth="1"/>
    <col min="12297" max="12297" width="9.42578125" style="8" customWidth="1"/>
    <col min="12298" max="12298" width="13.5703125" style="8" customWidth="1"/>
    <col min="12299" max="12300" width="9.42578125" style="8" customWidth="1"/>
    <col min="12301" max="12302" width="12" style="8" customWidth="1"/>
    <col min="12303" max="12544" width="9.140625" style="8"/>
    <col min="12545" max="12545" width="22.7109375" style="8" customWidth="1"/>
    <col min="12546" max="12551" width="10.28515625" style="8" customWidth="1"/>
    <col min="12552" max="12552" width="9.85546875" style="8" customWidth="1"/>
    <col min="12553" max="12553" width="9.42578125" style="8" customWidth="1"/>
    <col min="12554" max="12554" width="13.5703125" style="8" customWidth="1"/>
    <col min="12555" max="12556" width="9.42578125" style="8" customWidth="1"/>
    <col min="12557" max="12558" width="12" style="8" customWidth="1"/>
    <col min="12559" max="12800" width="9.140625" style="8"/>
    <col min="12801" max="12801" width="22.7109375" style="8" customWidth="1"/>
    <col min="12802" max="12807" width="10.28515625" style="8" customWidth="1"/>
    <col min="12808" max="12808" width="9.85546875" style="8" customWidth="1"/>
    <col min="12809" max="12809" width="9.42578125" style="8" customWidth="1"/>
    <col min="12810" max="12810" width="13.5703125" style="8" customWidth="1"/>
    <col min="12811" max="12812" width="9.42578125" style="8" customWidth="1"/>
    <col min="12813" max="12814" width="12" style="8" customWidth="1"/>
    <col min="12815" max="13056" width="9.140625" style="8"/>
    <col min="13057" max="13057" width="22.7109375" style="8" customWidth="1"/>
    <col min="13058" max="13063" width="10.28515625" style="8" customWidth="1"/>
    <col min="13064" max="13064" width="9.85546875" style="8" customWidth="1"/>
    <col min="13065" max="13065" width="9.42578125" style="8" customWidth="1"/>
    <col min="13066" max="13066" width="13.5703125" style="8" customWidth="1"/>
    <col min="13067" max="13068" width="9.42578125" style="8" customWidth="1"/>
    <col min="13069" max="13070" width="12" style="8" customWidth="1"/>
    <col min="13071" max="13312" width="9.140625" style="8"/>
    <col min="13313" max="13313" width="22.7109375" style="8" customWidth="1"/>
    <col min="13314" max="13319" width="10.28515625" style="8" customWidth="1"/>
    <col min="13320" max="13320" width="9.85546875" style="8" customWidth="1"/>
    <col min="13321" max="13321" width="9.42578125" style="8" customWidth="1"/>
    <col min="13322" max="13322" width="13.5703125" style="8" customWidth="1"/>
    <col min="13323" max="13324" width="9.42578125" style="8" customWidth="1"/>
    <col min="13325" max="13326" width="12" style="8" customWidth="1"/>
    <col min="13327" max="13568" width="9.140625" style="8"/>
    <col min="13569" max="13569" width="22.7109375" style="8" customWidth="1"/>
    <col min="13570" max="13575" width="10.28515625" style="8" customWidth="1"/>
    <col min="13576" max="13576" width="9.85546875" style="8" customWidth="1"/>
    <col min="13577" max="13577" width="9.42578125" style="8" customWidth="1"/>
    <col min="13578" max="13578" width="13.5703125" style="8" customWidth="1"/>
    <col min="13579" max="13580" width="9.42578125" style="8" customWidth="1"/>
    <col min="13581" max="13582" width="12" style="8" customWidth="1"/>
    <col min="13583" max="13824" width="9.140625" style="8"/>
    <col min="13825" max="13825" width="22.7109375" style="8" customWidth="1"/>
    <col min="13826" max="13831" width="10.28515625" style="8" customWidth="1"/>
    <col min="13832" max="13832" width="9.85546875" style="8" customWidth="1"/>
    <col min="13833" max="13833" width="9.42578125" style="8" customWidth="1"/>
    <col min="13834" max="13834" width="13.5703125" style="8" customWidth="1"/>
    <col min="13835" max="13836" width="9.42578125" style="8" customWidth="1"/>
    <col min="13837" max="13838" width="12" style="8" customWidth="1"/>
    <col min="13839" max="14080" width="9.140625" style="8"/>
    <col min="14081" max="14081" width="22.7109375" style="8" customWidth="1"/>
    <col min="14082" max="14087" width="10.28515625" style="8" customWidth="1"/>
    <col min="14088" max="14088" width="9.85546875" style="8" customWidth="1"/>
    <col min="14089" max="14089" width="9.42578125" style="8" customWidth="1"/>
    <col min="14090" max="14090" width="13.5703125" style="8" customWidth="1"/>
    <col min="14091" max="14092" width="9.42578125" style="8" customWidth="1"/>
    <col min="14093" max="14094" width="12" style="8" customWidth="1"/>
    <col min="14095" max="14336" width="9.140625" style="8"/>
    <col min="14337" max="14337" width="22.7109375" style="8" customWidth="1"/>
    <col min="14338" max="14343" width="10.28515625" style="8" customWidth="1"/>
    <col min="14344" max="14344" width="9.85546875" style="8" customWidth="1"/>
    <col min="14345" max="14345" width="9.42578125" style="8" customWidth="1"/>
    <col min="14346" max="14346" width="13.5703125" style="8" customWidth="1"/>
    <col min="14347" max="14348" width="9.42578125" style="8" customWidth="1"/>
    <col min="14349" max="14350" width="12" style="8" customWidth="1"/>
    <col min="14351" max="14592" width="9.140625" style="8"/>
    <col min="14593" max="14593" width="22.7109375" style="8" customWidth="1"/>
    <col min="14594" max="14599" width="10.28515625" style="8" customWidth="1"/>
    <col min="14600" max="14600" width="9.85546875" style="8" customWidth="1"/>
    <col min="14601" max="14601" width="9.42578125" style="8" customWidth="1"/>
    <col min="14602" max="14602" width="13.5703125" style="8" customWidth="1"/>
    <col min="14603" max="14604" width="9.42578125" style="8" customWidth="1"/>
    <col min="14605" max="14606" width="12" style="8" customWidth="1"/>
    <col min="14607" max="14848" width="9.140625" style="8"/>
    <col min="14849" max="14849" width="22.7109375" style="8" customWidth="1"/>
    <col min="14850" max="14855" width="10.28515625" style="8" customWidth="1"/>
    <col min="14856" max="14856" width="9.85546875" style="8" customWidth="1"/>
    <col min="14857" max="14857" width="9.42578125" style="8" customWidth="1"/>
    <col min="14858" max="14858" width="13.5703125" style="8" customWidth="1"/>
    <col min="14859" max="14860" width="9.42578125" style="8" customWidth="1"/>
    <col min="14861" max="14862" width="12" style="8" customWidth="1"/>
    <col min="14863" max="15104" width="9.140625" style="8"/>
    <col min="15105" max="15105" width="22.7109375" style="8" customWidth="1"/>
    <col min="15106" max="15111" width="10.28515625" style="8" customWidth="1"/>
    <col min="15112" max="15112" width="9.85546875" style="8" customWidth="1"/>
    <col min="15113" max="15113" width="9.42578125" style="8" customWidth="1"/>
    <col min="15114" max="15114" width="13.5703125" style="8" customWidth="1"/>
    <col min="15115" max="15116" width="9.42578125" style="8" customWidth="1"/>
    <col min="15117" max="15118" width="12" style="8" customWidth="1"/>
    <col min="15119" max="15360" width="9.140625" style="8"/>
    <col min="15361" max="15361" width="22.7109375" style="8" customWidth="1"/>
    <col min="15362" max="15367" width="10.28515625" style="8" customWidth="1"/>
    <col min="15368" max="15368" width="9.85546875" style="8" customWidth="1"/>
    <col min="15369" max="15369" width="9.42578125" style="8" customWidth="1"/>
    <col min="15370" max="15370" width="13.5703125" style="8" customWidth="1"/>
    <col min="15371" max="15372" width="9.42578125" style="8" customWidth="1"/>
    <col min="15373" max="15374" width="12" style="8" customWidth="1"/>
    <col min="15375" max="15616" width="9.140625" style="8"/>
    <col min="15617" max="15617" width="22.7109375" style="8" customWidth="1"/>
    <col min="15618" max="15623" width="10.28515625" style="8" customWidth="1"/>
    <col min="15624" max="15624" width="9.85546875" style="8" customWidth="1"/>
    <col min="15625" max="15625" width="9.42578125" style="8" customWidth="1"/>
    <col min="15626" max="15626" width="13.5703125" style="8" customWidth="1"/>
    <col min="15627" max="15628" width="9.42578125" style="8" customWidth="1"/>
    <col min="15629" max="15630" width="12" style="8" customWidth="1"/>
    <col min="15631" max="15872" width="9.140625" style="8"/>
    <col min="15873" max="15873" width="22.7109375" style="8" customWidth="1"/>
    <col min="15874" max="15879" width="10.28515625" style="8" customWidth="1"/>
    <col min="15880" max="15880" width="9.85546875" style="8" customWidth="1"/>
    <col min="15881" max="15881" width="9.42578125" style="8" customWidth="1"/>
    <col min="15882" max="15882" width="13.5703125" style="8" customWidth="1"/>
    <col min="15883" max="15884" width="9.42578125" style="8" customWidth="1"/>
    <col min="15885" max="15886" width="12" style="8" customWidth="1"/>
    <col min="15887" max="16128" width="9.140625" style="8"/>
    <col min="16129" max="16129" width="22.7109375" style="8" customWidth="1"/>
    <col min="16130" max="16135" width="10.28515625" style="8" customWidth="1"/>
    <col min="16136" max="16136" width="9.85546875" style="8" customWidth="1"/>
    <col min="16137" max="16137" width="9.42578125" style="8" customWidth="1"/>
    <col min="16138" max="16138" width="13.5703125" style="8" customWidth="1"/>
    <col min="16139" max="16140" width="9.42578125" style="8" customWidth="1"/>
    <col min="16141" max="16142" width="12" style="8" customWidth="1"/>
    <col min="16143" max="16384" width="9.140625" style="8"/>
  </cols>
  <sheetData>
    <row r="1" spans="1:1" ht="13.5">
      <c r="A1" s="51" t="s">
        <v>155</v>
      </c>
    </row>
    <row r="2" spans="1:1" ht="13.5">
      <c r="A2" s="51" t="s">
        <v>156</v>
      </c>
    </row>
    <row r="3" spans="1:1" ht="13.5">
      <c r="A3" s="51" t="s">
        <v>157</v>
      </c>
    </row>
    <row r="4" spans="1:1" ht="13.5">
      <c r="A4" s="51" t="s">
        <v>136</v>
      </c>
    </row>
    <row r="5" spans="1:1" ht="13.5">
      <c r="A5" s="51" t="s">
        <v>137</v>
      </c>
    </row>
    <row r="6" spans="1:1" ht="13.5">
      <c r="A6" s="51" t="s">
        <v>158</v>
      </c>
    </row>
    <row r="7" spans="1:1" ht="13.5">
      <c r="A7" s="51" t="s">
        <v>159</v>
      </c>
    </row>
    <row r="8" spans="1:1" ht="13.5">
      <c r="A8" s="51" t="s">
        <v>160</v>
      </c>
    </row>
    <row r="9" spans="1:1" ht="13.5">
      <c r="A9" s="51" t="s">
        <v>161</v>
      </c>
    </row>
    <row r="10" spans="1:1" ht="13.5">
      <c r="A10" s="51" t="s">
        <v>162</v>
      </c>
    </row>
    <row r="11" spans="1:1" ht="13.5">
      <c r="A11" s="51" t="s">
        <v>163</v>
      </c>
    </row>
    <row r="12" spans="1:1" ht="13.5">
      <c r="A12" s="51" t="s">
        <v>164</v>
      </c>
    </row>
    <row r="13" spans="1:1" ht="13.5">
      <c r="A13" s="51" t="s">
        <v>165</v>
      </c>
    </row>
    <row r="14" spans="1:1" ht="13.5">
      <c r="A14" s="51" t="s">
        <v>166</v>
      </c>
    </row>
    <row r="17" spans="1:14" ht="16.5">
      <c r="A17" s="9" t="s">
        <v>48</v>
      </c>
    </row>
    <row r="20" spans="1:14" ht="13.5">
      <c r="A20" s="51" t="s">
        <v>167</v>
      </c>
    </row>
    <row r="23" spans="1:14" ht="16.5">
      <c r="A23" s="9" t="s">
        <v>168</v>
      </c>
    </row>
    <row r="25" spans="1:14" ht="15.95" customHeight="1" thickBot="1">
      <c r="A25" s="204" t="s">
        <v>33</v>
      </c>
      <c r="B25" s="10" t="s">
        <v>34</v>
      </c>
      <c r="C25" s="11" t="s">
        <v>35</v>
      </c>
      <c r="D25" s="11" t="s">
        <v>36</v>
      </c>
      <c r="E25" s="11" t="s">
        <v>37</v>
      </c>
      <c r="F25" s="11" t="s">
        <v>38</v>
      </c>
      <c r="G25" s="207" t="s">
        <v>39</v>
      </c>
      <c r="H25" s="208"/>
      <c r="I25" s="208"/>
      <c r="J25" s="208"/>
      <c r="K25" s="208"/>
      <c r="L25" s="208"/>
      <c r="M25" s="208"/>
      <c r="N25" s="209"/>
    </row>
    <row r="26" spans="1:14" ht="27" customHeight="1" thickBot="1">
      <c r="A26" s="206"/>
      <c r="B26" s="12" t="s">
        <v>40</v>
      </c>
      <c r="C26" s="13" t="s">
        <v>40</v>
      </c>
      <c r="D26" s="13" t="s">
        <v>40</v>
      </c>
      <c r="E26" s="13" t="s">
        <v>40</v>
      </c>
      <c r="F26" s="13" t="s">
        <v>40</v>
      </c>
      <c r="G26" s="13" t="s">
        <v>40</v>
      </c>
      <c r="H26" s="13" t="s">
        <v>41</v>
      </c>
      <c r="I26" s="13" t="s">
        <v>8</v>
      </c>
      <c r="J26" s="13" t="s">
        <v>42</v>
      </c>
      <c r="K26" s="13" t="s">
        <v>10</v>
      </c>
      <c r="L26" s="13" t="s">
        <v>11</v>
      </c>
      <c r="M26" s="13" t="s">
        <v>12</v>
      </c>
      <c r="N26" s="14" t="s">
        <v>13</v>
      </c>
    </row>
    <row r="27" spans="1:14" ht="102" customHeight="1">
      <c r="A27" s="15" t="s">
        <v>77</v>
      </c>
      <c r="B27" s="16">
        <v>13</v>
      </c>
      <c r="C27" s="17">
        <v>14</v>
      </c>
      <c r="D27" s="17">
        <v>12</v>
      </c>
      <c r="E27" s="17">
        <v>15</v>
      </c>
      <c r="F27" s="17">
        <v>5</v>
      </c>
      <c r="G27" s="17">
        <v>59</v>
      </c>
      <c r="H27" s="17">
        <v>2</v>
      </c>
      <c r="I27" s="89">
        <v>2.745762711864407</v>
      </c>
      <c r="J27" s="89">
        <v>1.2944606164542587</v>
      </c>
      <c r="K27" s="17">
        <v>3</v>
      </c>
      <c r="L27" s="17">
        <v>4</v>
      </c>
      <c r="M27" s="17">
        <v>2</v>
      </c>
      <c r="N27" s="90">
        <v>4</v>
      </c>
    </row>
    <row r="28" spans="1:14" ht="92.1" customHeight="1">
      <c r="A28" s="20" t="s">
        <v>141</v>
      </c>
      <c r="B28" s="21">
        <v>17</v>
      </c>
      <c r="C28" s="22">
        <v>16</v>
      </c>
      <c r="D28" s="22">
        <v>12</v>
      </c>
      <c r="E28" s="22">
        <v>11</v>
      </c>
      <c r="F28" s="22">
        <v>1</v>
      </c>
      <c r="G28" s="22">
        <v>57</v>
      </c>
      <c r="H28" s="22">
        <v>4</v>
      </c>
      <c r="I28" s="91">
        <v>2.3508771929824559</v>
      </c>
      <c r="J28" s="91">
        <v>1.1571397629835793</v>
      </c>
      <c r="K28" s="22">
        <v>2</v>
      </c>
      <c r="L28" s="22">
        <v>1</v>
      </c>
      <c r="M28" s="22">
        <v>1</v>
      </c>
      <c r="N28" s="92">
        <v>3</v>
      </c>
    </row>
    <row r="29" spans="1:14" ht="81" customHeight="1" thickBot="1">
      <c r="A29" s="54" t="s">
        <v>142</v>
      </c>
      <c r="B29" s="26">
        <v>13</v>
      </c>
      <c r="C29" s="27">
        <v>14</v>
      </c>
      <c r="D29" s="27">
        <v>16</v>
      </c>
      <c r="E29" s="27">
        <v>7</v>
      </c>
      <c r="F29" s="27">
        <v>7</v>
      </c>
      <c r="G29" s="27">
        <v>57</v>
      </c>
      <c r="H29" s="27">
        <v>4</v>
      </c>
      <c r="I29" s="93">
        <v>2.6666666666666665</v>
      </c>
      <c r="J29" s="93">
        <v>1.3001831372834329</v>
      </c>
      <c r="K29" s="27">
        <v>3</v>
      </c>
      <c r="L29" s="27">
        <v>3</v>
      </c>
      <c r="M29" s="27">
        <v>2</v>
      </c>
      <c r="N29" s="94">
        <v>3</v>
      </c>
    </row>
    <row r="30" spans="1:14" ht="15.95" customHeight="1"/>
    <row r="33" spans="1:14" ht="16.5">
      <c r="A33" s="9" t="s">
        <v>169</v>
      </c>
    </row>
    <row r="35" spans="1:14" ht="15.95" customHeight="1" thickBot="1">
      <c r="A35" s="204" t="s">
        <v>33</v>
      </c>
      <c r="B35" s="10" t="s">
        <v>34</v>
      </c>
      <c r="C35" s="11" t="s">
        <v>35</v>
      </c>
      <c r="D35" s="11" t="s">
        <v>36</v>
      </c>
      <c r="E35" s="11" t="s">
        <v>37</v>
      </c>
      <c r="F35" s="11" t="s">
        <v>38</v>
      </c>
      <c r="G35" s="207" t="s">
        <v>39</v>
      </c>
      <c r="H35" s="208"/>
      <c r="I35" s="208"/>
      <c r="J35" s="208"/>
      <c r="K35" s="208"/>
      <c r="L35" s="208"/>
      <c r="M35" s="208"/>
      <c r="N35" s="209"/>
    </row>
    <row r="36" spans="1:14" ht="27" customHeight="1" thickBot="1">
      <c r="A36" s="206"/>
      <c r="B36" s="12" t="s">
        <v>40</v>
      </c>
      <c r="C36" s="13" t="s">
        <v>40</v>
      </c>
      <c r="D36" s="13" t="s">
        <v>40</v>
      </c>
      <c r="E36" s="13" t="s">
        <v>40</v>
      </c>
      <c r="F36" s="13" t="s">
        <v>40</v>
      </c>
      <c r="G36" s="13" t="s">
        <v>40</v>
      </c>
      <c r="H36" s="13" t="s">
        <v>41</v>
      </c>
      <c r="I36" s="13" t="s">
        <v>8</v>
      </c>
      <c r="J36" s="13" t="s">
        <v>42</v>
      </c>
      <c r="K36" s="13" t="s">
        <v>10</v>
      </c>
      <c r="L36" s="13" t="s">
        <v>11</v>
      </c>
      <c r="M36" s="13" t="s">
        <v>12</v>
      </c>
      <c r="N36" s="14" t="s">
        <v>13</v>
      </c>
    </row>
    <row r="37" spans="1:14" ht="102" customHeight="1">
      <c r="A37" s="15" t="s">
        <v>77</v>
      </c>
      <c r="B37" s="16">
        <v>6</v>
      </c>
      <c r="C37" s="17">
        <v>4</v>
      </c>
      <c r="D37" s="17">
        <v>10</v>
      </c>
      <c r="E37" s="17">
        <v>13</v>
      </c>
      <c r="F37" s="17">
        <v>6</v>
      </c>
      <c r="G37" s="17">
        <v>39</v>
      </c>
      <c r="H37" s="17">
        <v>2</v>
      </c>
      <c r="I37" s="89">
        <v>3.2307692307692308</v>
      </c>
      <c r="J37" s="89">
        <v>1.286806296745602</v>
      </c>
      <c r="K37" s="17">
        <v>3</v>
      </c>
      <c r="L37" s="17">
        <v>4</v>
      </c>
      <c r="M37" s="17">
        <v>2</v>
      </c>
      <c r="N37" s="90">
        <v>4</v>
      </c>
    </row>
    <row r="38" spans="1:14" ht="92.1" customHeight="1">
      <c r="A38" s="20" t="s">
        <v>141</v>
      </c>
      <c r="B38" s="21">
        <v>9</v>
      </c>
      <c r="C38" s="22">
        <v>11</v>
      </c>
      <c r="D38" s="22">
        <v>13</v>
      </c>
      <c r="E38" s="22">
        <v>3</v>
      </c>
      <c r="F38" s="22">
        <v>2</v>
      </c>
      <c r="G38" s="22">
        <v>38</v>
      </c>
      <c r="H38" s="22">
        <v>3</v>
      </c>
      <c r="I38" s="91">
        <v>2.4210526315789473</v>
      </c>
      <c r="J38" s="91">
        <v>1.1060418580459077</v>
      </c>
      <c r="K38" s="22">
        <v>2</v>
      </c>
      <c r="L38" s="22">
        <v>3</v>
      </c>
      <c r="M38" s="22">
        <v>2</v>
      </c>
      <c r="N38" s="92">
        <v>3</v>
      </c>
    </row>
    <row r="39" spans="1:14" ht="81" customHeight="1" thickBot="1">
      <c r="A39" s="54" t="s">
        <v>142</v>
      </c>
      <c r="B39" s="26">
        <v>3</v>
      </c>
      <c r="C39" s="27">
        <v>6</v>
      </c>
      <c r="D39" s="27">
        <v>11</v>
      </c>
      <c r="E39" s="27">
        <v>13</v>
      </c>
      <c r="F39" s="27">
        <v>5</v>
      </c>
      <c r="G39" s="27">
        <v>38</v>
      </c>
      <c r="H39" s="27">
        <v>3</v>
      </c>
      <c r="I39" s="93">
        <v>3.2894736842105257</v>
      </c>
      <c r="J39" s="93">
        <v>1.1368019328026748</v>
      </c>
      <c r="K39" s="27">
        <v>3</v>
      </c>
      <c r="L39" s="27">
        <v>4</v>
      </c>
      <c r="M39" s="27">
        <v>3</v>
      </c>
      <c r="N39" s="94">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D278"/>
  <sheetViews>
    <sheetView tabSelected="1" view="pageBreakPreview" zoomScale="59" zoomScaleNormal="100" zoomScaleSheetLayoutView="59" workbookViewId="0">
      <selection activeCell="AM1" sqref="AM1:AZ1048576"/>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47.5703125" hidden="1" customWidth="1"/>
    <col min="40" max="40" width="117.140625" hidden="1" customWidth="1"/>
    <col min="41" max="48" width="11.42578125" hidden="1" customWidth="1"/>
    <col min="49" max="49" width="11.5703125" hidden="1" customWidth="1"/>
    <col min="50" max="52" width="11.42578125" hidden="1" customWidth="1"/>
    <col min="53" max="57" width="11.42578125" customWidth="1"/>
  </cols>
  <sheetData>
    <row r="1" spans="1:56">
      <c r="A1" s="266"/>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row>
    <row r="2" spans="1:56">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row>
    <row r="3" spans="1:56">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row>
    <row r="4" spans="1:56">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M4" s="168"/>
      <c r="AN4" s="168"/>
      <c r="AO4" s="168"/>
      <c r="AP4" s="168"/>
      <c r="AQ4" s="168"/>
      <c r="AR4" s="168"/>
      <c r="AS4" s="168"/>
      <c r="AT4" s="168"/>
      <c r="AU4" s="168"/>
      <c r="AV4" s="168"/>
      <c r="AW4" s="168"/>
      <c r="AX4" s="168"/>
      <c r="AY4" s="168"/>
      <c r="AZ4" s="168"/>
      <c r="BA4" s="168"/>
      <c r="BB4" s="168"/>
      <c r="BC4" s="168"/>
      <c r="BD4" s="168"/>
    </row>
    <row r="5" spans="1:56">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row>
    <row r="6" spans="1:56" ht="15.75">
      <c r="A6" s="267" t="s">
        <v>0</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row>
    <row r="7" spans="1:56" ht="18.75" customHeight="1">
      <c r="A7" s="268" t="s">
        <v>2</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row>
    <row r="8" spans="1:56" ht="15.75" customHeight="1">
      <c r="A8" s="269" t="s">
        <v>441</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row>
    <row r="9" spans="1:56" ht="21" customHeight="1"/>
    <row r="10" spans="1:56" ht="15.75" customHeight="1">
      <c r="A10" s="190"/>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row>
    <row r="11" spans="1:56" ht="33.75">
      <c r="A11" s="270"/>
      <c r="B11" s="270"/>
      <c r="C11" s="270"/>
      <c r="D11" s="270"/>
      <c r="E11" s="270"/>
      <c r="F11" s="270"/>
      <c r="G11" s="270"/>
      <c r="Y11" s="162"/>
      <c r="Z11" s="163"/>
      <c r="AA11" s="163"/>
      <c r="AB11" s="163"/>
      <c r="AC11" s="163"/>
      <c r="AD11" s="163"/>
      <c r="AE11" s="156"/>
      <c r="AJ11" s="162"/>
      <c r="AK11" s="163"/>
      <c r="AL11" s="163"/>
    </row>
    <row r="12" spans="1:56" ht="33.75">
      <c r="A12" s="188"/>
      <c r="B12" s="188"/>
      <c r="C12" s="188"/>
      <c r="D12" s="188"/>
      <c r="E12" s="188"/>
      <c r="F12" s="188"/>
      <c r="G12" s="188"/>
      <c r="Y12" s="162"/>
      <c r="Z12" s="163"/>
      <c r="AA12" s="163"/>
      <c r="AB12" s="163"/>
      <c r="AC12" s="163"/>
      <c r="AD12" s="163"/>
      <c r="AE12" s="156"/>
      <c r="AJ12" s="162"/>
      <c r="AK12" s="163"/>
      <c r="AL12" s="163"/>
    </row>
    <row r="13" spans="1:56" ht="33.75">
      <c r="A13" s="188"/>
      <c r="B13" s="188"/>
      <c r="C13" s="188"/>
      <c r="D13" s="188"/>
      <c r="E13" s="188"/>
      <c r="F13" s="188"/>
      <c r="G13" s="188"/>
      <c r="Y13" s="162"/>
      <c r="Z13" s="163"/>
      <c r="AA13" s="163"/>
      <c r="AB13" s="163"/>
      <c r="AC13" s="163"/>
      <c r="AD13" s="163"/>
      <c r="AE13" s="156"/>
      <c r="AJ13" s="162"/>
      <c r="AK13" s="163"/>
      <c r="AL13" s="163"/>
    </row>
    <row r="14" spans="1:56">
      <c r="A14" s="4"/>
      <c r="B14" s="4"/>
      <c r="C14" s="4"/>
      <c r="D14" s="4"/>
      <c r="E14" s="4"/>
      <c r="F14" s="4"/>
      <c r="G14" s="4"/>
      <c r="H14" s="4"/>
      <c r="I14" s="4"/>
      <c r="J14" s="4"/>
      <c r="K14" s="4"/>
      <c r="L14" s="4"/>
      <c r="M14" s="4"/>
      <c r="N14" s="4"/>
      <c r="O14" s="4"/>
      <c r="P14" s="4"/>
      <c r="Q14" s="4"/>
      <c r="R14" s="4"/>
      <c r="S14" s="4"/>
      <c r="T14" s="4"/>
      <c r="U14" s="4"/>
      <c r="V14" s="4"/>
      <c r="W14" s="4"/>
      <c r="X14" s="4"/>
      <c r="Y14" s="164"/>
      <c r="Z14" s="163"/>
      <c r="AA14" s="157"/>
      <c r="AB14" s="157"/>
      <c r="AC14" s="157"/>
      <c r="AD14" s="157"/>
      <c r="AE14" s="156"/>
      <c r="AF14" s="4"/>
      <c r="AG14" s="4"/>
      <c r="AH14" s="4"/>
      <c r="AI14" s="4"/>
      <c r="AJ14" s="164"/>
      <c r="AK14" s="163"/>
      <c r="AL14" s="157"/>
    </row>
    <row r="15" spans="1:56">
      <c r="A15" s="4"/>
      <c r="B15" s="4"/>
      <c r="C15" s="4"/>
      <c r="D15" s="4"/>
      <c r="E15" s="4"/>
      <c r="F15" s="4"/>
      <c r="G15" s="4"/>
      <c r="H15" s="4"/>
      <c r="I15" s="4"/>
      <c r="J15" s="4"/>
      <c r="K15" s="4"/>
      <c r="L15" s="4"/>
      <c r="M15" s="4"/>
      <c r="N15" s="4"/>
      <c r="O15" s="4"/>
      <c r="P15" s="4"/>
      <c r="Q15" s="4"/>
      <c r="R15" s="4"/>
      <c r="S15" s="4"/>
      <c r="T15" s="4"/>
      <c r="U15" s="4"/>
      <c r="V15" s="4"/>
      <c r="W15" s="4"/>
      <c r="X15" s="4"/>
      <c r="Y15" s="164"/>
      <c r="Z15" s="163"/>
      <c r="AA15" s="157"/>
      <c r="AB15" s="157"/>
      <c r="AC15" s="157"/>
      <c r="AD15" s="157"/>
      <c r="AE15" s="156"/>
      <c r="AF15" s="4"/>
      <c r="AG15" s="4"/>
      <c r="AH15" s="4"/>
      <c r="AI15" s="4"/>
      <c r="AJ15" s="164"/>
      <c r="AK15" s="163"/>
      <c r="AL15" s="157"/>
    </row>
    <row r="16" spans="1:56">
      <c r="A16" s="4"/>
      <c r="B16" s="4"/>
      <c r="C16" s="4"/>
      <c r="D16" s="4"/>
      <c r="E16" s="4"/>
      <c r="F16" s="4"/>
      <c r="G16" s="4"/>
      <c r="H16" s="4"/>
      <c r="I16" s="4"/>
      <c r="J16" s="4"/>
      <c r="K16" s="4"/>
      <c r="L16" s="4"/>
      <c r="M16" s="4"/>
      <c r="N16" s="4"/>
      <c r="O16" s="4"/>
      <c r="P16" s="4"/>
      <c r="Q16" s="4"/>
      <c r="R16" s="4"/>
      <c r="S16" s="4"/>
      <c r="T16" s="4"/>
      <c r="U16" s="4"/>
      <c r="V16" s="4"/>
      <c r="W16" s="4"/>
      <c r="X16" s="4"/>
      <c r="Y16" s="164"/>
      <c r="Z16" s="163"/>
      <c r="AA16" s="157"/>
      <c r="AB16" s="157"/>
      <c r="AC16" s="157"/>
      <c r="AD16" s="157"/>
      <c r="AE16" s="156"/>
      <c r="AF16" s="4"/>
      <c r="AG16" s="4"/>
      <c r="AH16" s="4"/>
      <c r="AI16" s="4"/>
      <c r="AJ16" s="164"/>
      <c r="AK16" s="163"/>
      <c r="AL16" s="157"/>
    </row>
    <row r="17" spans="1:56">
      <c r="A17" s="4"/>
      <c r="B17" s="4"/>
      <c r="C17" s="4"/>
      <c r="D17" s="4"/>
      <c r="E17" s="4"/>
      <c r="F17" s="4"/>
      <c r="G17" s="4"/>
      <c r="H17" s="4"/>
      <c r="I17" s="4"/>
      <c r="J17" s="4"/>
      <c r="K17" s="4"/>
      <c r="L17" s="4"/>
      <c r="M17" s="4"/>
      <c r="N17" s="4"/>
      <c r="O17" s="4"/>
      <c r="P17" s="4"/>
      <c r="Q17" s="4"/>
      <c r="R17" s="4"/>
      <c r="S17" s="4"/>
      <c r="T17" s="4"/>
      <c r="U17" s="4"/>
      <c r="V17" s="4"/>
      <c r="W17" s="4"/>
      <c r="X17" s="4"/>
      <c r="Y17" s="164"/>
      <c r="Z17" s="163"/>
      <c r="AA17" s="157"/>
      <c r="AB17" s="157"/>
      <c r="AC17" s="157"/>
      <c r="AD17" s="157"/>
      <c r="AE17" s="156"/>
      <c r="AF17" s="4"/>
      <c r="AG17" s="4"/>
      <c r="AH17" s="4"/>
      <c r="AI17" s="4"/>
      <c r="AJ17" s="164"/>
      <c r="AK17" s="163"/>
      <c r="AL17" s="157"/>
    </row>
    <row r="18" spans="1:56" ht="21">
      <c r="A18" s="234" t="s">
        <v>283</v>
      </c>
      <c r="B18" s="234"/>
      <c r="C18" s="234"/>
      <c r="D18" s="234"/>
      <c r="E18" s="234"/>
      <c r="F18" s="234"/>
      <c r="G18" s="234"/>
      <c r="H18" s="234"/>
      <c r="I18" s="234"/>
      <c r="J18" s="234"/>
      <c r="K18" s="234"/>
      <c r="L18" s="234"/>
      <c r="M18" s="234"/>
      <c r="N18" s="234"/>
      <c r="O18" s="234"/>
      <c r="P18" s="234"/>
      <c r="Q18" s="234"/>
      <c r="R18" s="234"/>
      <c r="S18" s="234"/>
      <c r="T18" s="234"/>
      <c r="U18" s="234"/>
      <c r="V18" s="4"/>
      <c r="W18" s="4"/>
      <c r="X18" s="4"/>
      <c r="Y18" s="165"/>
      <c r="Z18" s="158"/>
      <c r="AA18" s="159"/>
      <c r="AB18" s="160"/>
      <c r="AC18" s="160"/>
      <c r="AD18" s="160"/>
      <c r="AE18" s="156"/>
      <c r="AF18" s="4"/>
      <c r="AG18" s="4"/>
      <c r="AH18" s="4"/>
      <c r="AI18" s="4"/>
      <c r="AJ18" s="165"/>
      <c r="AK18" s="158"/>
      <c r="AL18" s="159"/>
    </row>
    <row r="19" spans="1:56" s="168" customFormat="1" ht="21">
      <c r="A19" s="166"/>
      <c r="B19" s="166"/>
      <c r="C19" s="166"/>
      <c r="D19" s="166"/>
      <c r="E19" s="166"/>
      <c r="F19" s="166"/>
      <c r="G19" s="166"/>
      <c r="H19" s="166"/>
      <c r="I19" s="166"/>
      <c r="J19" s="166"/>
      <c r="K19" s="166"/>
      <c r="L19" s="166"/>
      <c r="M19" s="166"/>
      <c r="N19" s="166"/>
      <c r="O19" s="166"/>
      <c r="P19" s="166"/>
      <c r="Q19" s="166"/>
      <c r="R19" s="166"/>
      <c r="S19" s="166"/>
      <c r="T19" s="166"/>
      <c r="U19" s="166"/>
      <c r="V19" s="123"/>
      <c r="W19" s="123"/>
      <c r="X19" s="123"/>
      <c r="Y19" s="165"/>
      <c r="Z19" s="158"/>
      <c r="AA19" s="159"/>
      <c r="AB19" s="160"/>
      <c r="AC19" s="160"/>
      <c r="AD19" s="160"/>
      <c r="AE19" s="167"/>
      <c r="AF19" s="123"/>
      <c r="AG19" s="123"/>
      <c r="AH19" s="123"/>
      <c r="AI19" s="123"/>
      <c r="AJ19" s="163"/>
      <c r="AK19" s="158"/>
      <c r="AL19" s="159"/>
      <c r="AM19"/>
      <c r="AN19"/>
      <c r="AO19"/>
      <c r="AP19"/>
      <c r="AQ19"/>
      <c r="AR19"/>
      <c r="AS19"/>
      <c r="AT19"/>
      <c r="AU19"/>
      <c r="AV19"/>
      <c r="AW19"/>
      <c r="AX19"/>
      <c r="AY19"/>
      <c r="AZ19"/>
      <c r="BA19"/>
      <c r="BB19"/>
      <c r="BC19"/>
      <c r="BD19"/>
    </row>
    <row r="20" spans="1:56" ht="21">
      <c r="A20" s="155"/>
      <c r="C20" s="4"/>
      <c r="D20" s="4"/>
      <c r="E20" s="4"/>
      <c r="F20" s="4"/>
      <c r="G20" s="4"/>
      <c r="H20" s="4"/>
      <c r="I20" s="4"/>
      <c r="J20" s="4"/>
      <c r="K20" s="4"/>
      <c r="L20" s="4"/>
      <c r="M20" s="4"/>
      <c r="N20" s="4"/>
      <c r="O20" s="4"/>
      <c r="P20" s="4"/>
      <c r="Q20" s="4"/>
      <c r="R20" s="4"/>
      <c r="S20" s="4"/>
      <c r="T20" s="4"/>
      <c r="U20" s="163"/>
      <c r="V20" s="158"/>
      <c r="W20" s="159"/>
      <c r="X20" s="160"/>
      <c r="Y20" s="194"/>
      <c r="Z20" s="160"/>
      <c r="AA20" s="195"/>
      <c r="AB20" s="196"/>
      <c r="AC20" s="4"/>
      <c r="AD20" s="4"/>
      <c r="AE20" s="4"/>
      <c r="AF20" s="163"/>
      <c r="AG20" s="158"/>
      <c r="AH20" s="159"/>
      <c r="AI20" s="160"/>
      <c r="AJ20" s="160"/>
      <c r="AK20" s="160"/>
      <c r="AL20" s="156"/>
    </row>
    <row r="21" spans="1:56" ht="21">
      <c r="A21" s="4"/>
      <c r="B21" s="155"/>
      <c r="C21" s="155" t="s">
        <v>189</v>
      </c>
      <c r="D21" s="160"/>
      <c r="E21" s="156"/>
      <c r="F21" s="4"/>
      <c r="G21" s="4"/>
      <c r="H21" s="4"/>
      <c r="I21" s="4"/>
      <c r="J21" s="4"/>
      <c r="K21" s="4"/>
      <c r="L21" s="4"/>
      <c r="M21" s="4"/>
      <c r="N21" s="4"/>
      <c r="O21" s="4"/>
      <c r="P21" s="4"/>
      <c r="Q21" s="4"/>
      <c r="R21" s="4"/>
      <c r="S21" s="4"/>
      <c r="T21" s="4"/>
      <c r="U21" s="163"/>
      <c r="V21" s="158"/>
      <c r="W21" s="159"/>
      <c r="X21" s="160"/>
      <c r="Y21" s="160"/>
      <c r="Z21" s="160"/>
      <c r="AA21" s="195"/>
      <c r="AB21" s="196"/>
      <c r="AC21" s="4"/>
      <c r="AD21" s="4"/>
      <c r="AE21" s="4"/>
      <c r="AF21" s="163"/>
      <c r="AG21" s="158"/>
      <c r="AH21" s="159"/>
      <c r="AI21" s="160"/>
      <c r="AJ21" s="160"/>
      <c r="AK21" s="161"/>
      <c r="AL21" s="156"/>
    </row>
    <row r="22" spans="1:56" ht="18.75" customHeight="1">
      <c r="A22" s="4"/>
      <c r="B22" s="193"/>
      <c r="C22" s="160"/>
      <c r="D22" s="160"/>
      <c r="E22" s="156"/>
      <c r="F22" s="4"/>
      <c r="G22" s="193"/>
      <c r="H22" s="193"/>
      <c r="I22" s="177"/>
      <c r="J22" s="191"/>
      <c r="K22" s="4"/>
      <c r="L22" s="4"/>
      <c r="M22" s="4"/>
      <c r="N22" s="4"/>
      <c r="O22" s="4"/>
      <c r="P22" s="4"/>
      <c r="Q22" s="4"/>
      <c r="R22" s="4"/>
      <c r="S22" s="4"/>
      <c r="T22" s="4"/>
      <c r="U22" s="163"/>
      <c r="V22" s="158"/>
      <c r="W22" s="159"/>
      <c r="X22" s="160"/>
      <c r="Y22" s="160"/>
      <c r="Z22" s="197"/>
      <c r="AA22" s="177"/>
      <c r="AB22" s="178"/>
      <c r="AC22" s="117"/>
      <c r="AD22" s="4"/>
      <c r="AE22" s="4"/>
      <c r="AF22" s="158"/>
      <c r="AG22" s="158"/>
      <c r="AH22" s="159"/>
      <c r="AI22" s="160"/>
      <c r="AJ22" s="161"/>
      <c r="AK22" s="161"/>
      <c r="AL22" s="156"/>
    </row>
    <row r="23" spans="1:56" ht="24.75" customHeight="1">
      <c r="A23" s="4"/>
      <c r="B23" s="193"/>
      <c r="C23" s="160"/>
      <c r="D23" s="169" t="s">
        <v>434</v>
      </c>
      <c r="E23" s="176">
        <v>16</v>
      </c>
      <c r="F23" s="201">
        <f>E23/$E$27</f>
        <v>0.34042553191489361</v>
      </c>
      <c r="G23" s="193"/>
      <c r="H23" s="193"/>
      <c r="I23" s="177"/>
      <c r="J23" s="191"/>
      <c r="K23" s="4"/>
      <c r="L23" s="4"/>
      <c r="M23" s="4"/>
      <c r="N23" s="4"/>
      <c r="O23" s="4"/>
      <c r="P23" s="4"/>
      <c r="Q23" s="4"/>
      <c r="R23" s="4"/>
      <c r="S23" s="4"/>
      <c r="T23" s="4"/>
      <c r="U23" s="163"/>
      <c r="V23" s="158"/>
      <c r="W23" s="159"/>
      <c r="X23" s="160"/>
      <c r="Y23" s="160"/>
      <c r="Z23" s="197"/>
      <c r="AA23" s="177"/>
      <c r="AB23" s="178"/>
      <c r="AC23" s="117"/>
      <c r="AD23" s="4"/>
      <c r="AE23" s="4"/>
      <c r="AF23" s="165"/>
      <c r="AG23" s="163"/>
      <c r="AH23" s="159"/>
      <c r="AI23" s="160"/>
      <c r="AJ23" s="161"/>
      <c r="AK23" s="161"/>
      <c r="AL23" s="156"/>
    </row>
    <row r="24" spans="1:56" ht="18.75" customHeight="1">
      <c r="A24" s="4"/>
      <c r="B24" s="193"/>
      <c r="C24" s="160"/>
      <c r="D24" s="169" t="s">
        <v>435</v>
      </c>
      <c r="E24" s="176">
        <v>11</v>
      </c>
      <c r="F24" s="201">
        <f t="shared" ref="F24:F26" si="0">E24/$E$27</f>
        <v>0.23404255319148937</v>
      </c>
      <c r="G24" s="193"/>
      <c r="H24" s="193"/>
      <c r="I24" s="177"/>
      <c r="J24" s="191"/>
      <c r="K24" s="4"/>
      <c r="L24" s="4"/>
      <c r="M24" s="4"/>
      <c r="N24" s="4"/>
      <c r="O24" s="4"/>
      <c r="P24" s="4"/>
      <c r="Q24" s="4"/>
      <c r="R24" s="4"/>
      <c r="S24" s="4"/>
      <c r="T24" s="4"/>
      <c r="U24" s="163"/>
      <c r="V24" s="158"/>
      <c r="W24" s="159"/>
      <c r="X24" s="160"/>
      <c r="Y24" s="160"/>
      <c r="Z24" s="197"/>
      <c r="AA24" s="177"/>
      <c r="AB24" s="178"/>
      <c r="AC24" s="117"/>
      <c r="AD24" s="4"/>
      <c r="AE24" s="4"/>
      <c r="AF24" s="4"/>
      <c r="AG24" s="4"/>
      <c r="AH24" s="4"/>
      <c r="AI24" s="4"/>
      <c r="AJ24" s="4"/>
    </row>
    <row r="25" spans="1:56" ht="18.75" customHeight="1">
      <c r="A25" s="4"/>
      <c r="B25" s="193"/>
      <c r="C25" s="160"/>
      <c r="D25" s="169" t="s">
        <v>436</v>
      </c>
      <c r="E25" s="176">
        <v>11</v>
      </c>
      <c r="F25" s="201">
        <f t="shared" si="0"/>
        <v>0.23404255319148937</v>
      </c>
      <c r="G25" s="193"/>
      <c r="H25" s="193"/>
      <c r="I25" s="177"/>
      <c r="J25" s="191"/>
      <c r="K25" s="4"/>
      <c r="L25" s="4"/>
      <c r="M25" s="4"/>
      <c r="N25" s="4"/>
      <c r="O25" s="4"/>
      <c r="P25" s="4"/>
      <c r="Q25" s="4"/>
      <c r="R25" s="4"/>
      <c r="S25" s="4"/>
      <c r="T25" s="4"/>
      <c r="U25" s="163"/>
      <c r="V25" s="158"/>
      <c r="W25" s="159"/>
      <c r="X25" s="160"/>
      <c r="Y25" s="160"/>
      <c r="Z25" s="197"/>
      <c r="AA25" s="177"/>
      <c r="AB25" s="178"/>
      <c r="AC25" s="117"/>
      <c r="AD25" s="4"/>
      <c r="AE25" s="4"/>
      <c r="AF25" s="4"/>
      <c r="AG25" s="4"/>
      <c r="AH25" s="4"/>
      <c r="AI25" s="4"/>
      <c r="AJ25" s="4"/>
    </row>
    <row r="26" spans="1:56" ht="18.75" customHeight="1">
      <c r="A26" s="4"/>
      <c r="B26" s="193"/>
      <c r="C26" s="160"/>
      <c r="D26" s="169" t="s">
        <v>437</v>
      </c>
      <c r="E26" s="176">
        <v>9</v>
      </c>
      <c r="F26" s="201">
        <f t="shared" si="0"/>
        <v>0.19148936170212766</v>
      </c>
      <c r="G26" s="193"/>
      <c r="H26" s="193"/>
      <c r="I26" s="177"/>
      <c r="J26" s="191"/>
      <c r="K26" s="4"/>
      <c r="L26" s="4"/>
      <c r="M26" s="4"/>
      <c r="N26" s="4"/>
      <c r="O26" s="4"/>
      <c r="P26" s="4"/>
      <c r="Q26" s="4"/>
      <c r="R26" s="4"/>
      <c r="S26" s="4"/>
      <c r="T26" s="4"/>
      <c r="U26" s="163"/>
      <c r="V26" s="158"/>
      <c r="W26" s="159"/>
      <c r="X26" s="160"/>
      <c r="Y26" s="160"/>
      <c r="Z26" s="197"/>
      <c r="AA26" s="198"/>
      <c r="AB26" s="199"/>
      <c r="AC26" s="117"/>
      <c r="AD26" s="4"/>
      <c r="AE26" s="4"/>
      <c r="AF26" s="4"/>
      <c r="AG26" s="4"/>
      <c r="AH26" s="4"/>
      <c r="AI26" s="4"/>
      <c r="AJ26" s="4"/>
    </row>
    <row r="27" spans="1:56" ht="18.75" customHeight="1">
      <c r="A27" s="4"/>
      <c r="B27" s="193"/>
      <c r="C27" s="160"/>
      <c r="D27" s="200" t="s">
        <v>39</v>
      </c>
      <c r="E27" s="200">
        <f>SUM(E21:E26)</f>
        <v>47</v>
      </c>
      <c r="F27" s="152"/>
      <c r="G27" s="193"/>
      <c r="H27" s="193"/>
      <c r="I27" s="177"/>
      <c r="J27" s="191"/>
      <c r="K27" s="4"/>
      <c r="L27" s="4"/>
      <c r="M27" s="4"/>
      <c r="N27" s="4"/>
      <c r="O27" s="4"/>
      <c r="P27" s="4"/>
      <c r="Q27" s="4"/>
      <c r="R27" s="4"/>
      <c r="S27" s="4"/>
      <c r="T27" s="4"/>
      <c r="U27" s="4"/>
      <c r="V27" s="4"/>
      <c r="W27" s="4"/>
      <c r="X27" s="4"/>
      <c r="Y27" s="4"/>
      <c r="AC27" s="4"/>
      <c r="AD27" s="4"/>
      <c r="AE27" s="4"/>
      <c r="AF27" s="4"/>
      <c r="AG27" s="4"/>
      <c r="AH27" s="4"/>
      <c r="AI27" s="4"/>
      <c r="AJ27" s="4"/>
    </row>
    <row r="28" spans="1:56" ht="18.75" customHeight="1">
      <c r="A28" s="4"/>
      <c r="B28" s="193"/>
      <c r="C28" s="193"/>
      <c r="D28" s="193"/>
      <c r="E28" s="177"/>
      <c r="F28" s="203"/>
      <c r="G28" s="193"/>
      <c r="H28" s="193"/>
      <c r="I28" s="177"/>
      <c r="J28" s="191"/>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56" ht="18.75" customHeight="1">
      <c r="A29" s="4"/>
      <c r="B29" s="193"/>
      <c r="C29" s="193"/>
      <c r="D29" s="193"/>
      <c r="E29" s="193"/>
      <c r="F29" s="178"/>
      <c r="G29" s="193"/>
      <c r="H29" s="193"/>
      <c r="I29" s="177"/>
      <c r="J29" s="191"/>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56" ht="18.75" customHeight="1">
      <c r="A30" s="4"/>
      <c r="B30" s="193"/>
      <c r="C30" s="193"/>
      <c r="D30" s="193"/>
      <c r="E30" s="193"/>
      <c r="F30" s="193"/>
      <c r="G30" s="193"/>
      <c r="H30" s="193"/>
      <c r="I30" s="177"/>
      <c r="J30" s="191"/>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56" ht="18.75" customHeight="1">
      <c r="A31" s="4"/>
      <c r="B31" s="193"/>
      <c r="C31" s="193"/>
      <c r="D31" s="193"/>
      <c r="E31" s="193"/>
      <c r="F31" s="193"/>
      <c r="G31" s="193"/>
      <c r="H31" s="193"/>
      <c r="I31" s="177"/>
      <c r="J31" s="191"/>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56" ht="18.75">
      <c r="A32" s="4"/>
      <c r="B32" s="193"/>
      <c r="C32" s="193"/>
      <c r="D32" s="193"/>
      <c r="E32" s="193"/>
      <c r="F32" s="193"/>
      <c r="G32" s="193"/>
      <c r="H32" s="193"/>
      <c r="I32" s="177"/>
      <c r="J32" s="192"/>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56" ht="20.25" customHeight="1">
      <c r="A33" s="4"/>
      <c r="B33" s="5"/>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M33" s="6"/>
      <c r="AN33" s="6"/>
      <c r="AO33" s="6"/>
      <c r="AP33" s="6"/>
      <c r="AQ33" s="6"/>
      <c r="AR33" s="6"/>
      <c r="AS33" s="6"/>
      <c r="AT33" s="6"/>
      <c r="AU33" s="6"/>
      <c r="AV33" s="6"/>
      <c r="AW33" s="6"/>
      <c r="AX33" s="6"/>
      <c r="AY33" s="6"/>
      <c r="AZ33" s="6"/>
      <c r="BA33" s="6"/>
      <c r="BB33" s="6"/>
      <c r="BC33" s="6"/>
      <c r="BD33" s="6"/>
    </row>
    <row r="34" spans="1:56" ht="20.25">
      <c r="A34" s="4"/>
      <c r="B34" s="5"/>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M34" s="7"/>
      <c r="AN34" s="7"/>
      <c r="AO34" s="7"/>
      <c r="AP34" s="7"/>
      <c r="AQ34" s="7"/>
      <c r="AR34" s="7"/>
      <c r="AS34" s="7"/>
      <c r="AT34" s="7"/>
      <c r="AU34" s="7"/>
      <c r="AV34" s="7"/>
      <c r="AW34" s="7"/>
      <c r="AX34" s="7"/>
      <c r="AY34" s="7"/>
      <c r="AZ34" s="7"/>
      <c r="BA34" s="7"/>
      <c r="BB34" s="7"/>
      <c r="BC34" s="7"/>
      <c r="BD34" s="7"/>
    </row>
    <row r="35" spans="1:56" ht="20.25">
      <c r="A35" s="4"/>
      <c r="B35" s="5"/>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7"/>
      <c r="AN35" s="7"/>
      <c r="AO35" s="7"/>
      <c r="AP35" s="7"/>
      <c r="AQ35" s="7"/>
      <c r="AR35" s="7"/>
      <c r="AS35" s="7"/>
      <c r="AT35" s="7"/>
      <c r="AU35" s="7"/>
      <c r="AV35" s="7"/>
      <c r="AW35" s="7"/>
      <c r="AX35" s="7"/>
      <c r="AY35" s="7"/>
      <c r="AZ35" s="7"/>
      <c r="BA35" s="7"/>
      <c r="BB35" s="7"/>
      <c r="BC35" s="7"/>
      <c r="BD35" s="7"/>
    </row>
    <row r="36" spans="1:56" ht="20.25">
      <c r="A36" s="4"/>
      <c r="B36" s="5"/>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7"/>
      <c r="AN36" s="7"/>
      <c r="AO36" s="7"/>
      <c r="AP36" s="7"/>
      <c r="AQ36" s="7"/>
      <c r="AR36" s="7"/>
      <c r="AS36" s="7"/>
      <c r="AT36" s="7"/>
      <c r="AU36" s="7"/>
      <c r="AV36" s="7"/>
      <c r="AW36" s="7"/>
      <c r="AX36" s="7"/>
      <c r="AY36" s="7"/>
      <c r="AZ36" s="7"/>
      <c r="BA36" s="7"/>
      <c r="BB36" s="7"/>
      <c r="BC36" s="7"/>
      <c r="BD36" s="7"/>
    </row>
    <row r="37" spans="1:56" ht="20.25">
      <c r="A37" s="4"/>
      <c r="B37" s="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7"/>
      <c r="AN37" s="7"/>
      <c r="AO37" s="7"/>
      <c r="AP37" s="7"/>
      <c r="AQ37" s="7"/>
      <c r="AR37" s="7"/>
      <c r="AS37" s="7"/>
      <c r="AT37" s="7"/>
      <c r="AU37" s="7"/>
      <c r="AV37" s="7"/>
      <c r="AW37" s="7"/>
      <c r="AX37" s="7"/>
      <c r="AY37" s="7"/>
      <c r="AZ37" s="7"/>
      <c r="BA37" s="7"/>
      <c r="BB37" s="7"/>
      <c r="BC37" s="7"/>
      <c r="BD37" s="7"/>
    </row>
    <row r="38" spans="1:56" ht="20.25">
      <c r="A38" s="4"/>
      <c r="B38" s="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7"/>
      <c r="AN38" s="7"/>
      <c r="AO38" s="7"/>
      <c r="AP38" s="7"/>
      <c r="AQ38" s="7"/>
      <c r="AR38" s="7"/>
      <c r="AS38" s="7"/>
      <c r="AT38" s="7"/>
      <c r="AU38" s="7"/>
      <c r="AV38" s="7"/>
      <c r="AW38" s="7"/>
      <c r="AX38" s="7"/>
      <c r="AY38" s="7"/>
      <c r="AZ38" s="7"/>
      <c r="BA38" s="7"/>
      <c r="BB38" s="7"/>
      <c r="BC38" s="7"/>
      <c r="BD38" s="7"/>
    </row>
    <row r="39" spans="1:56" ht="20.25">
      <c r="A39" s="4"/>
      <c r="B39" s="5"/>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6"/>
      <c r="AN39" s="6"/>
      <c r="AO39" s="6"/>
      <c r="AP39" s="6"/>
      <c r="AQ39" s="6"/>
      <c r="AR39" s="6"/>
      <c r="AS39" s="6"/>
      <c r="AT39" s="6"/>
      <c r="AU39" s="6"/>
      <c r="AV39" s="6"/>
      <c r="AW39" s="6"/>
      <c r="AX39" s="6"/>
      <c r="AY39" s="6"/>
      <c r="AZ39" s="6"/>
      <c r="BA39" s="6"/>
      <c r="BB39" s="6"/>
      <c r="BC39" s="6"/>
      <c r="BD39" s="6"/>
    </row>
    <row r="40" spans="1:56" ht="20.25">
      <c r="A40" s="4"/>
      <c r="B40" s="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6"/>
      <c r="AN40" s="6"/>
      <c r="AO40" s="6"/>
      <c r="AP40" s="6"/>
      <c r="AQ40" s="6"/>
      <c r="AR40" s="6"/>
      <c r="AS40" s="6"/>
      <c r="AT40" s="6"/>
      <c r="AU40" s="6"/>
      <c r="AV40" s="6"/>
      <c r="AW40" s="6"/>
      <c r="AX40" s="6"/>
      <c r="AY40" s="6"/>
      <c r="AZ40" s="6"/>
      <c r="BA40" s="6"/>
      <c r="BB40" s="6"/>
      <c r="BC40" s="6"/>
      <c r="BD40" s="6"/>
    </row>
    <row r="41" spans="1:56" ht="20.25">
      <c r="A41" s="4"/>
      <c r="B41" s="5"/>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6"/>
      <c r="AN41" s="6"/>
      <c r="AO41" s="6"/>
      <c r="AP41" s="6"/>
      <c r="AQ41" s="6"/>
      <c r="AR41" s="6"/>
      <c r="AS41" s="6"/>
      <c r="AT41" s="6"/>
      <c r="AU41" s="6"/>
      <c r="AV41" s="6"/>
      <c r="AW41" s="6"/>
      <c r="AX41" s="6"/>
      <c r="AY41" s="6"/>
      <c r="AZ41" s="6"/>
      <c r="BA41" s="6"/>
      <c r="BB41" s="6"/>
      <c r="BC41" s="6"/>
      <c r="BD41" s="6"/>
    </row>
    <row r="42" spans="1:56" ht="20.25">
      <c r="A42" s="4"/>
      <c r="B42" s="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6"/>
      <c r="AN42" s="6"/>
      <c r="AO42" s="6"/>
      <c r="AP42" s="6"/>
      <c r="AQ42" s="6"/>
      <c r="AR42" s="6"/>
      <c r="AS42" s="6"/>
      <c r="AT42" s="6"/>
      <c r="AU42" s="6"/>
      <c r="AV42" s="6"/>
      <c r="AW42" s="6"/>
      <c r="AX42" s="6"/>
      <c r="AY42" s="6"/>
      <c r="AZ42" s="6"/>
      <c r="BA42" s="6"/>
      <c r="BB42" s="6"/>
      <c r="BC42" s="6"/>
      <c r="BD42" s="6"/>
    </row>
    <row r="43" spans="1:56"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6"/>
      <c r="AN43" s="6"/>
      <c r="AO43" s="6"/>
      <c r="AP43" s="6"/>
      <c r="AQ43" s="6"/>
      <c r="AR43" s="6"/>
      <c r="AS43" s="6"/>
      <c r="AT43" s="6"/>
      <c r="AU43" s="6"/>
      <c r="AV43" s="6"/>
      <c r="AW43" s="6"/>
      <c r="AX43" s="6"/>
      <c r="AY43" s="6"/>
      <c r="AZ43" s="6"/>
      <c r="BA43" s="6"/>
      <c r="BB43" s="6"/>
      <c r="BC43" s="6"/>
      <c r="BD43" s="6"/>
    </row>
    <row r="44" spans="1:56"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6"/>
      <c r="AN44" s="6"/>
      <c r="AO44" s="6"/>
      <c r="AP44" s="6"/>
      <c r="AQ44" s="6"/>
      <c r="AR44" s="6"/>
      <c r="AS44" s="6"/>
      <c r="AT44" s="6"/>
      <c r="AU44" s="6"/>
      <c r="AV44" s="6"/>
      <c r="AW44" s="6"/>
      <c r="AX44" s="6"/>
      <c r="AY44" s="6"/>
      <c r="AZ44" s="6"/>
      <c r="BA44" s="6"/>
      <c r="BB44" s="6"/>
      <c r="BC44" s="6"/>
      <c r="BD44" s="6"/>
    </row>
    <row r="45" spans="1:56"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6"/>
      <c r="AN45" s="6"/>
      <c r="AO45" s="6"/>
      <c r="AP45" s="6"/>
      <c r="AQ45" s="6"/>
      <c r="AR45" s="6"/>
      <c r="AS45" s="6"/>
      <c r="AT45" s="6"/>
      <c r="AU45" s="6"/>
      <c r="AV45" s="6"/>
      <c r="AW45" s="6"/>
      <c r="AX45" s="6"/>
      <c r="AY45" s="6"/>
      <c r="AZ45" s="6"/>
      <c r="BA45" s="6"/>
      <c r="BB45" s="6"/>
      <c r="BC45" s="6"/>
      <c r="BD45" s="6"/>
    </row>
    <row r="46" spans="1:56" ht="15" customHeight="1">
      <c r="A46" s="4"/>
      <c r="B46" s="4"/>
      <c r="C46" s="4"/>
      <c r="D46" s="4"/>
      <c r="E46" s="4"/>
      <c r="F46" s="4"/>
      <c r="G46" s="4"/>
      <c r="H46" s="4"/>
      <c r="I46" s="4"/>
      <c r="J46" s="4"/>
      <c r="K46" s="4"/>
      <c r="L46" s="4"/>
      <c r="M46" s="4"/>
      <c r="N46" s="4"/>
      <c r="O46" s="4"/>
      <c r="P46" s="4"/>
      <c r="Q46" s="4"/>
      <c r="R46" s="4"/>
      <c r="S46" s="4"/>
      <c r="T46" s="4"/>
      <c r="U46" s="4"/>
      <c r="V46" s="236" t="s">
        <v>3</v>
      </c>
      <c r="W46" s="237"/>
      <c r="X46" s="237"/>
      <c r="Y46" s="237"/>
      <c r="Z46" s="237"/>
      <c r="AA46" s="237"/>
      <c r="AB46" s="143"/>
      <c r="AC46" s="236" t="s">
        <v>4</v>
      </c>
      <c r="AD46" s="237"/>
      <c r="AE46" s="237"/>
      <c r="AF46" s="237"/>
      <c r="AG46" s="237"/>
      <c r="AH46" s="241"/>
      <c r="AI46" s="242" t="s">
        <v>5</v>
      </c>
      <c r="AJ46" s="243"/>
      <c r="AK46" s="243"/>
      <c r="AL46" s="243"/>
      <c r="AM46" s="6"/>
      <c r="AN46" s="6"/>
      <c r="AO46" s="6"/>
      <c r="AP46" s="6"/>
      <c r="AQ46" s="6"/>
      <c r="AR46" s="6"/>
      <c r="AS46" s="6"/>
      <c r="AT46" s="6"/>
      <c r="AU46" s="6"/>
      <c r="AV46" s="6"/>
      <c r="AW46" s="6"/>
      <c r="AX46" s="6"/>
      <c r="AY46" s="6"/>
      <c r="AZ46" s="6"/>
      <c r="BA46" s="6"/>
      <c r="BB46" s="6"/>
      <c r="BC46" s="6"/>
      <c r="BD46" s="6"/>
    </row>
    <row r="47" spans="1:56" ht="37.5" customHeight="1" thickBot="1">
      <c r="A47" s="246" t="s">
        <v>284</v>
      </c>
      <c r="B47" s="246"/>
      <c r="C47" s="246"/>
      <c r="D47" s="246"/>
      <c r="E47" s="246"/>
      <c r="F47" s="246"/>
      <c r="G47" s="246"/>
      <c r="H47" s="246"/>
      <c r="I47" s="246"/>
      <c r="J47" s="246"/>
      <c r="K47" s="246"/>
      <c r="L47" s="246"/>
      <c r="M47" s="246"/>
      <c r="N47" s="246"/>
      <c r="O47" s="246"/>
      <c r="P47" s="246"/>
      <c r="Q47" s="246"/>
      <c r="R47" s="246"/>
      <c r="S47" s="246"/>
      <c r="T47" s="246"/>
      <c r="U47" s="246"/>
      <c r="V47" s="238"/>
      <c r="W47" s="239"/>
      <c r="X47" s="239"/>
      <c r="Y47" s="239"/>
      <c r="Z47" s="239"/>
      <c r="AA47" s="239"/>
      <c r="AB47" s="143"/>
      <c r="AC47" s="236"/>
      <c r="AD47" s="237"/>
      <c r="AE47" s="237"/>
      <c r="AF47" s="237"/>
      <c r="AG47" s="237"/>
      <c r="AH47" s="241"/>
      <c r="AI47" s="244"/>
      <c r="AJ47" s="245"/>
      <c r="AK47" s="245"/>
      <c r="AL47" s="245"/>
      <c r="AM47" s="6"/>
      <c r="AN47" s="6" t="s">
        <v>438</v>
      </c>
      <c r="AO47" s="6" t="s">
        <v>223</v>
      </c>
      <c r="AP47" s="6">
        <v>1</v>
      </c>
      <c r="AQ47" s="6">
        <v>2</v>
      </c>
      <c r="AR47" s="6">
        <v>3</v>
      </c>
      <c r="AS47" s="6">
        <v>4</v>
      </c>
      <c r="AT47" s="6">
        <v>5</v>
      </c>
      <c r="AU47" s="6" t="s">
        <v>138</v>
      </c>
      <c r="AV47" s="6" t="s">
        <v>39</v>
      </c>
      <c r="AW47" s="6"/>
      <c r="AX47" s="6"/>
      <c r="AY47" s="6"/>
      <c r="AZ47" s="6"/>
      <c r="BA47" s="6"/>
      <c r="BB47" s="6"/>
      <c r="BC47" s="6"/>
      <c r="BD47" s="6"/>
    </row>
    <row r="48" spans="1:56" s="6" customFormat="1" ht="40.5" customHeight="1">
      <c r="A48" s="229" t="s">
        <v>297</v>
      </c>
      <c r="B48" s="229"/>
      <c r="C48" s="229"/>
      <c r="D48" s="229"/>
      <c r="E48" s="229"/>
      <c r="F48" s="229"/>
      <c r="G48" s="229"/>
      <c r="H48" s="229"/>
      <c r="I48" s="229"/>
      <c r="J48" s="229"/>
      <c r="K48" s="229"/>
      <c r="L48" s="229"/>
      <c r="M48" s="229"/>
      <c r="N48" s="229"/>
      <c r="O48" s="229"/>
      <c r="P48" s="229"/>
      <c r="Q48" s="229"/>
      <c r="R48" s="229"/>
      <c r="S48" s="229"/>
      <c r="T48" s="229"/>
      <c r="U48" s="230"/>
      <c r="V48" s="153">
        <v>1</v>
      </c>
      <c r="W48" s="154">
        <v>2</v>
      </c>
      <c r="X48" s="154">
        <v>3</v>
      </c>
      <c r="Y48" s="154">
        <v>4</v>
      </c>
      <c r="Z48" s="154">
        <v>5</v>
      </c>
      <c r="AA48" s="175" t="s">
        <v>7</v>
      </c>
      <c r="AB48" s="129" t="s">
        <v>6</v>
      </c>
      <c r="AC48" s="153">
        <v>1</v>
      </c>
      <c r="AD48" s="154">
        <v>2</v>
      </c>
      <c r="AE48" s="154">
        <v>3</v>
      </c>
      <c r="AF48" s="154">
        <v>4</v>
      </c>
      <c r="AG48" s="154">
        <v>5</v>
      </c>
      <c r="AH48" s="175" t="s">
        <v>7</v>
      </c>
      <c r="AI48" s="130" t="s">
        <v>8</v>
      </c>
      <c r="AJ48" s="131" t="s">
        <v>9</v>
      </c>
      <c r="AK48" s="131" t="s">
        <v>10</v>
      </c>
      <c r="AL48" s="131" t="s">
        <v>11</v>
      </c>
      <c r="AN48" s="6" t="s">
        <v>438</v>
      </c>
      <c r="AO48" s="6" t="s">
        <v>223</v>
      </c>
      <c r="AP48" s="6">
        <v>1</v>
      </c>
      <c r="AQ48" s="6">
        <v>2</v>
      </c>
      <c r="AR48" s="6">
        <v>3</v>
      </c>
      <c r="AS48" s="6">
        <v>4</v>
      </c>
      <c r="AT48" s="6">
        <v>5</v>
      </c>
      <c r="AU48" s="6" t="s">
        <v>138</v>
      </c>
      <c r="AV48" s="6" t="s">
        <v>39</v>
      </c>
    </row>
    <row r="49" spans="1:56" s="7" customFormat="1" ht="20.100000000000001" customHeight="1">
      <c r="A49" s="148" t="s">
        <v>285</v>
      </c>
      <c r="B49" s="231" t="s">
        <v>14</v>
      </c>
      <c r="C49" s="232"/>
      <c r="D49" s="232"/>
      <c r="E49" s="232"/>
      <c r="F49" s="232"/>
      <c r="G49" s="232"/>
      <c r="H49" s="232"/>
      <c r="I49" s="232"/>
      <c r="J49" s="232"/>
      <c r="K49" s="232"/>
      <c r="L49" s="232"/>
      <c r="M49" s="232"/>
      <c r="N49" s="232"/>
      <c r="O49" s="232"/>
      <c r="P49" s="232"/>
      <c r="Q49" s="232"/>
      <c r="R49" s="232"/>
      <c r="S49" s="232"/>
      <c r="T49" s="232"/>
      <c r="U49" s="233"/>
      <c r="V49" s="179">
        <f>AP49</f>
        <v>0</v>
      </c>
      <c r="W49" s="179">
        <f t="shared" ref="W49:AA54" si="1">AQ49</f>
        <v>0</v>
      </c>
      <c r="X49" s="179">
        <f t="shared" si="1"/>
        <v>6</v>
      </c>
      <c r="Y49" s="179">
        <f t="shared" si="1"/>
        <v>6</v>
      </c>
      <c r="Z49" s="179">
        <f t="shared" si="1"/>
        <v>4</v>
      </c>
      <c r="AA49" s="179">
        <f t="shared" si="1"/>
        <v>0</v>
      </c>
      <c r="AB49" s="179">
        <f>SUM(V49:AA49)</f>
        <v>16</v>
      </c>
      <c r="AC49" s="152">
        <f t="shared" ref="AC49:AH54" si="2">V49/$AB49</f>
        <v>0</v>
      </c>
      <c r="AD49" s="152">
        <f t="shared" si="2"/>
        <v>0</v>
      </c>
      <c r="AE49" s="152">
        <f t="shared" si="2"/>
        <v>0.375</v>
      </c>
      <c r="AF49" s="152">
        <f t="shared" si="2"/>
        <v>0.375</v>
      </c>
      <c r="AG49" s="152">
        <f t="shared" si="2"/>
        <v>0.25</v>
      </c>
      <c r="AH49" s="152">
        <f t="shared" si="2"/>
        <v>0</v>
      </c>
      <c r="AI49" s="179">
        <f t="shared" ref="AI49:AL54" si="3">AT117</f>
        <v>3.88</v>
      </c>
      <c r="AJ49" s="179">
        <f t="shared" si="3"/>
        <v>0.81</v>
      </c>
      <c r="AK49" s="179">
        <f t="shared" si="3"/>
        <v>4</v>
      </c>
      <c r="AL49" s="179">
        <f t="shared" si="3"/>
        <v>3</v>
      </c>
      <c r="AM49" s="6"/>
      <c r="AN49" s="6" t="s">
        <v>376</v>
      </c>
      <c r="AO49" s="6">
        <v>0</v>
      </c>
      <c r="AP49" s="6">
        <v>0</v>
      </c>
      <c r="AQ49" s="6">
        <v>0</v>
      </c>
      <c r="AR49" s="6">
        <v>6</v>
      </c>
      <c r="AS49" s="6">
        <v>6</v>
      </c>
      <c r="AT49" s="6">
        <v>4</v>
      </c>
      <c r="AU49" s="6">
        <v>0</v>
      </c>
      <c r="AV49" s="6">
        <v>16</v>
      </c>
      <c r="AW49" s="6"/>
      <c r="AX49" s="6"/>
      <c r="AY49" s="6"/>
      <c r="AZ49" s="6"/>
      <c r="BA49" s="6"/>
      <c r="BB49" s="6"/>
      <c r="BC49" s="6"/>
      <c r="BD49" s="6"/>
    </row>
    <row r="50" spans="1:56" s="7" customFormat="1" ht="20.100000000000001" customHeight="1">
      <c r="A50" s="148" t="s">
        <v>286</v>
      </c>
      <c r="B50" s="231" t="s">
        <v>214</v>
      </c>
      <c r="C50" s="232"/>
      <c r="D50" s="232"/>
      <c r="E50" s="232"/>
      <c r="F50" s="232"/>
      <c r="G50" s="232"/>
      <c r="H50" s="232"/>
      <c r="I50" s="232"/>
      <c r="J50" s="232"/>
      <c r="K50" s="232"/>
      <c r="L50" s="232"/>
      <c r="M50" s="232"/>
      <c r="N50" s="232"/>
      <c r="O50" s="232"/>
      <c r="P50" s="232"/>
      <c r="Q50" s="232"/>
      <c r="R50" s="232"/>
      <c r="S50" s="232"/>
      <c r="T50" s="232"/>
      <c r="U50" s="233"/>
      <c r="V50" s="179">
        <f t="shared" ref="V50:V54" si="4">AP50</f>
        <v>0</v>
      </c>
      <c r="W50" s="179">
        <f t="shared" si="1"/>
        <v>1</v>
      </c>
      <c r="X50" s="179">
        <f t="shared" si="1"/>
        <v>3</v>
      </c>
      <c r="Y50" s="179">
        <f t="shared" si="1"/>
        <v>10</v>
      </c>
      <c r="Z50" s="179">
        <f t="shared" si="1"/>
        <v>2</v>
      </c>
      <c r="AA50" s="179">
        <f t="shared" si="1"/>
        <v>0</v>
      </c>
      <c r="AB50" s="179">
        <f t="shared" ref="AB50:AB54" si="5">SUM(V50:AA50)</f>
        <v>16</v>
      </c>
      <c r="AC50" s="152">
        <f t="shared" si="2"/>
        <v>0</v>
      </c>
      <c r="AD50" s="152">
        <f t="shared" si="2"/>
        <v>6.25E-2</v>
      </c>
      <c r="AE50" s="152">
        <f t="shared" si="2"/>
        <v>0.1875</v>
      </c>
      <c r="AF50" s="152">
        <f t="shared" si="2"/>
        <v>0.625</v>
      </c>
      <c r="AG50" s="152">
        <f t="shared" si="2"/>
        <v>0.125</v>
      </c>
      <c r="AH50" s="152">
        <f t="shared" si="2"/>
        <v>0</v>
      </c>
      <c r="AI50" s="179">
        <f t="shared" si="3"/>
        <v>3.81</v>
      </c>
      <c r="AJ50" s="179">
        <f t="shared" si="3"/>
        <v>0.75</v>
      </c>
      <c r="AK50" s="179">
        <f t="shared" si="3"/>
        <v>4</v>
      </c>
      <c r="AL50" s="179">
        <f t="shared" si="3"/>
        <v>4</v>
      </c>
      <c r="AM50" s="6"/>
      <c r="AN50" s="6" t="s">
        <v>377</v>
      </c>
      <c r="AO50" s="6">
        <v>0</v>
      </c>
      <c r="AP50" s="6">
        <v>0</v>
      </c>
      <c r="AQ50" s="6">
        <v>1</v>
      </c>
      <c r="AR50" s="6">
        <v>3</v>
      </c>
      <c r="AS50" s="6">
        <v>10</v>
      </c>
      <c r="AT50" s="6">
        <v>2</v>
      </c>
      <c r="AU50" s="6">
        <v>0</v>
      </c>
      <c r="AV50" s="6">
        <v>16</v>
      </c>
      <c r="AW50" s="6"/>
      <c r="AX50" s="6"/>
      <c r="AY50" s="6"/>
      <c r="AZ50" s="6"/>
      <c r="BA50" s="6"/>
      <c r="BB50" s="6"/>
      <c r="BC50" s="6"/>
      <c r="BD50" s="6"/>
    </row>
    <row r="51" spans="1:56" s="7" customFormat="1" ht="20.100000000000001" customHeight="1">
      <c r="A51" s="148" t="s">
        <v>287</v>
      </c>
      <c r="B51" s="231" t="s">
        <v>15</v>
      </c>
      <c r="C51" s="232"/>
      <c r="D51" s="232"/>
      <c r="E51" s="232"/>
      <c r="F51" s="232"/>
      <c r="G51" s="232"/>
      <c r="H51" s="232"/>
      <c r="I51" s="232"/>
      <c r="J51" s="232"/>
      <c r="K51" s="232"/>
      <c r="L51" s="232"/>
      <c r="M51" s="232"/>
      <c r="N51" s="232"/>
      <c r="O51" s="232"/>
      <c r="P51" s="232"/>
      <c r="Q51" s="232"/>
      <c r="R51" s="232"/>
      <c r="S51" s="232"/>
      <c r="T51" s="232"/>
      <c r="U51" s="233"/>
      <c r="V51" s="179">
        <f t="shared" si="4"/>
        <v>4</v>
      </c>
      <c r="W51" s="179">
        <f t="shared" si="1"/>
        <v>5</v>
      </c>
      <c r="X51" s="179">
        <f t="shared" si="1"/>
        <v>4</v>
      </c>
      <c r="Y51" s="179">
        <f t="shared" si="1"/>
        <v>1</v>
      </c>
      <c r="Z51" s="179">
        <f t="shared" si="1"/>
        <v>0</v>
      </c>
      <c r="AA51" s="179">
        <f t="shared" si="1"/>
        <v>2</v>
      </c>
      <c r="AB51" s="179">
        <f t="shared" si="5"/>
        <v>16</v>
      </c>
      <c r="AC51" s="152">
        <f t="shared" si="2"/>
        <v>0.25</v>
      </c>
      <c r="AD51" s="152">
        <f t="shared" si="2"/>
        <v>0.3125</v>
      </c>
      <c r="AE51" s="152">
        <f t="shared" si="2"/>
        <v>0.25</v>
      </c>
      <c r="AF51" s="152">
        <f t="shared" si="2"/>
        <v>6.25E-2</v>
      </c>
      <c r="AG51" s="152">
        <f t="shared" si="2"/>
        <v>0</v>
      </c>
      <c r="AH51" s="152">
        <f t="shared" si="2"/>
        <v>0.125</v>
      </c>
      <c r="AI51" s="179">
        <f t="shared" si="3"/>
        <v>2.14</v>
      </c>
      <c r="AJ51" s="179">
        <f t="shared" si="3"/>
        <v>0.95</v>
      </c>
      <c r="AK51" s="179">
        <f t="shared" si="3"/>
        <v>2</v>
      </c>
      <c r="AL51" s="179">
        <f t="shared" si="3"/>
        <v>2</v>
      </c>
      <c r="AM51" s="6"/>
      <c r="AN51" s="6" t="s">
        <v>378</v>
      </c>
      <c r="AO51" s="6">
        <v>0</v>
      </c>
      <c r="AP51" s="6">
        <v>4</v>
      </c>
      <c r="AQ51" s="6">
        <v>5</v>
      </c>
      <c r="AR51" s="6">
        <v>4</v>
      </c>
      <c r="AS51" s="6">
        <v>1</v>
      </c>
      <c r="AT51" s="6">
        <v>0</v>
      </c>
      <c r="AU51" s="6">
        <v>2</v>
      </c>
      <c r="AV51" s="6">
        <v>16</v>
      </c>
      <c r="AW51" s="6"/>
      <c r="AX51" s="6"/>
      <c r="AY51" s="6"/>
      <c r="AZ51" s="6"/>
      <c r="BA51" s="6"/>
      <c r="BB51" s="6"/>
      <c r="BC51" s="6"/>
      <c r="BD51" s="6"/>
    </row>
    <row r="52" spans="1:56" s="7" customFormat="1" ht="20.100000000000001" customHeight="1">
      <c r="A52" s="148" t="s">
        <v>288</v>
      </c>
      <c r="B52" s="231" t="s">
        <v>16</v>
      </c>
      <c r="C52" s="232"/>
      <c r="D52" s="232"/>
      <c r="E52" s="232"/>
      <c r="F52" s="232"/>
      <c r="G52" s="232"/>
      <c r="H52" s="232"/>
      <c r="I52" s="232"/>
      <c r="J52" s="232"/>
      <c r="K52" s="232"/>
      <c r="L52" s="232"/>
      <c r="M52" s="232"/>
      <c r="N52" s="232"/>
      <c r="O52" s="232"/>
      <c r="P52" s="232"/>
      <c r="Q52" s="232"/>
      <c r="R52" s="232"/>
      <c r="S52" s="232"/>
      <c r="T52" s="232"/>
      <c r="U52" s="233"/>
      <c r="V52" s="179">
        <f t="shared" si="4"/>
        <v>9</v>
      </c>
      <c r="W52" s="179">
        <f t="shared" si="1"/>
        <v>3</v>
      </c>
      <c r="X52" s="179">
        <f t="shared" si="1"/>
        <v>1</v>
      </c>
      <c r="Y52" s="179">
        <f t="shared" si="1"/>
        <v>3</v>
      </c>
      <c r="Z52" s="179">
        <f t="shared" si="1"/>
        <v>0</v>
      </c>
      <c r="AA52" s="179">
        <f t="shared" si="1"/>
        <v>0</v>
      </c>
      <c r="AB52" s="179">
        <f t="shared" si="5"/>
        <v>16</v>
      </c>
      <c r="AC52" s="152">
        <f t="shared" si="2"/>
        <v>0.5625</v>
      </c>
      <c r="AD52" s="152">
        <f t="shared" si="2"/>
        <v>0.1875</v>
      </c>
      <c r="AE52" s="152">
        <f t="shared" si="2"/>
        <v>6.25E-2</v>
      </c>
      <c r="AF52" s="152">
        <f t="shared" si="2"/>
        <v>0.1875</v>
      </c>
      <c r="AG52" s="152">
        <f t="shared" si="2"/>
        <v>0</v>
      </c>
      <c r="AH52" s="152">
        <f t="shared" si="2"/>
        <v>0</v>
      </c>
      <c r="AI52" s="179">
        <f t="shared" si="3"/>
        <v>1.88</v>
      </c>
      <c r="AJ52" s="179">
        <f t="shared" si="3"/>
        <v>1.2</v>
      </c>
      <c r="AK52" s="179">
        <f t="shared" si="3"/>
        <v>1</v>
      </c>
      <c r="AL52" s="179">
        <f t="shared" si="3"/>
        <v>1</v>
      </c>
      <c r="AM52" s="189"/>
      <c r="AN52" s="6" t="s">
        <v>379</v>
      </c>
      <c r="AO52" s="6">
        <v>0</v>
      </c>
      <c r="AP52" s="6">
        <v>9</v>
      </c>
      <c r="AQ52" s="6">
        <v>3</v>
      </c>
      <c r="AR52" s="6">
        <v>1</v>
      </c>
      <c r="AS52" s="6">
        <v>3</v>
      </c>
      <c r="AT52" s="6">
        <v>0</v>
      </c>
      <c r="AU52" s="6">
        <v>0</v>
      </c>
      <c r="AV52" s="6">
        <v>16</v>
      </c>
      <c r="AW52" s="6"/>
      <c r="AX52" s="6"/>
      <c r="AY52" s="6"/>
      <c r="AZ52" s="6"/>
      <c r="BA52" s="6"/>
      <c r="BB52" s="6"/>
      <c r="BC52" s="6"/>
      <c r="BD52" s="6"/>
    </row>
    <row r="53" spans="1:56" s="7" customFormat="1" ht="20.100000000000001" customHeight="1">
      <c r="A53" s="148" t="s">
        <v>289</v>
      </c>
      <c r="B53" s="231" t="s">
        <v>215</v>
      </c>
      <c r="C53" s="232"/>
      <c r="D53" s="232"/>
      <c r="E53" s="232"/>
      <c r="F53" s="232"/>
      <c r="G53" s="232"/>
      <c r="H53" s="232"/>
      <c r="I53" s="232"/>
      <c r="J53" s="232"/>
      <c r="K53" s="232"/>
      <c r="L53" s="232"/>
      <c r="M53" s="232"/>
      <c r="N53" s="232"/>
      <c r="O53" s="232"/>
      <c r="P53" s="232"/>
      <c r="Q53" s="232"/>
      <c r="R53" s="232"/>
      <c r="S53" s="232"/>
      <c r="T53" s="232"/>
      <c r="U53" s="233"/>
      <c r="V53" s="179">
        <f t="shared" si="4"/>
        <v>1</v>
      </c>
      <c r="W53" s="179">
        <f t="shared" si="1"/>
        <v>0</v>
      </c>
      <c r="X53" s="179">
        <f t="shared" si="1"/>
        <v>1</v>
      </c>
      <c r="Y53" s="179">
        <f t="shared" si="1"/>
        <v>10</v>
      </c>
      <c r="Z53" s="179">
        <f t="shared" si="1"/>
        <v>4</v>
      </c>
      <c r="AA53" s="179">
        <f t="shared" si="1"/>
        <v>0</v>
      </c>
      <c r="AB53" s="179">
        <f t="shared" si="5"/>
        <v>16</v>
      </c>
      <c r="AC53" s="152">
        <f t="shared" si="2"/>
        <v>6.25E-2</v>
      </c>
      <c r="AD53" s="152">
        <f t="shared" si="2"/>
        <v>0</v>
      </c>
      <c r="AE53" s="152">
        <f t="shared" si="2"/>
        <v>6.25E-2</v>
      </c>
      <c r="AF53" s="152">
        <f t="shared" si="2"/>
        <v>0.625</v>
      </c>
      <c r="AG53" s="152">
        <f t="shared" si="2"/>
        <v>0.25</v>
      </c>
      <c r="AH53" s="152">
        <f t="shared" si="2"/>
        <v>0</v>
      </c>
      <c r="AI53" s="179">
        <f t="shared" si="3"/>
        <v>4</v>
      </c>
      <c r="AJ53" s="179">
        <f t="shared" si="3"/>
        <v>0.97</v>
      </c>
      <c r="AK53" s="179">
        <f t="shared" si="3"/>
        <v>4</v>
      </c>
      <c r="AL53" s="179">
        <f t="shared" si="3"/>
        <v>4</v>
      </c>
      <c r="AM53" s="189"/>
      <c r="AN53" s="6" t="s">
        <v>380</v>
      </c>
      <c r="AO53" s="6">
        <v>0</v>
      </c>
      <c r="AP53" s="6">
        <v>1</v>
      </c>
      <c r="AQ53" s="6">
        <v>0</v>
      </c>
      <c r="AR53" s="6">
        <v>1</v>
      </c>
      <c r="AS53" s="6">
        <v>10</v>
      </c>
      <c r="AT53" s="6">
        <v>4</v>
      </c>
      <c r="AU53" s="6">
        <v>0</v>
      </c>
      <c r="AV53" s="6">
        <v>16</v>
      </c>
      <c r="AW53" s="6"/>
      <c r="AX53" s="6"/>
      <c r="AY53" s="6"/>
      <c r="AZ53" s="6"/>
      <c r="BA53" s="6"/>
      <c r="BB53" s="6"/>
      <c r="BC53" s="6"/>
      <c r="BD53" s="6"/>
    </row>
    <row r="54" spans="1:56" s="7" customFormat="1" ht="20.100000000000001" customHeight="1">
      <c r="A54" s="148" t="s">
        <v>290</v>
      </c>
      <c r="B54" s="231" t="s">
        <v>17</v>
      </c>
      <c r="C54" s="232"/>
      <c r="D54" s="232"/>
      <c r="E54" s="232"/>
      <c r="F54" s="232"/>
      <c r="G54" s="232"/>
      <c r="H54" s="232"/>
      <c r="I54" s="232"/>
      <c r="J54" s="232"/>
      <c r="K54" s="232"/>
      <c r="L54" s="232"/>
      <c r="M54" s="232"/>
      <c r="N54" s="232"/>
      <c r="O54" s="232"/>
      <c r="P54" s="232"/>
      <c r="Q54" s="232"/>
      <c r="R54" s="232"/>
      <c r="S54" s="232"/>
      <c r="T54" s="232"/>
      <c r="U54" s="233"/>
      <c r="V54" s="179">
        <f t="shared" si="4"/>
        <v>0</v>
      </c>
      <c r="W54" s="179">
        <f t="shared" si="1"/>
        <v>1</v>
      </c>
      <c r="X54" s="179">
        <f t="shared" si="1"/>
        <v>5</v>
      </c>
      <c r="Y54" s="179">
        <f t="shared" si="1"/>
        <v>5</v>
      </c>
      <c r="Z54" s="179">
        <f t="shared" si="1"/>
        <v>4</v>
      </c>
      <c r="AA54" s="179">
        <f t="shared" si="1"/>
        <v>1</v>
      </c>
      <c r="AB54" s="179">
        <f t="shared" si="5"/>
        <v>16</v>
      </c>
      <c r="AC54" s="152">
        <f t="shared" si="2"/>
        <v>0</v>
      </c>
      <c r="AD54" s="152">
        <f t="shared" si="2"/>
        <v>6.25E-2</v>
      </c>
      <c r="AE54" s="152">
        <f t="shared" si="2"/>
        <v>0.3125</v>
      </c>
      <c r="AF54" s="152">
        <f t="shared" si="2"/>
        <v>0.3125</v>
      </c>
      <c r="AG54" s="152">
        <f t="shared" si="2"/>
        <v>0.25</v>
      </c>
      <c r="AH54" s="152">
        <f t="shared" si="2"/>
        <v>6.25E-2</v>
      </c>
      <c r="AI54" s="179">
        <f t="shared" si="3"/>
        <v>3.8</v>
      </c>
      <c r="AJ54" s="179">
        <f t="shared" si="3"/>
        <v>0.94</v>
      </c>
      <c r="AK54" s="179">
        <f t="shared" si="3"/>
        <v>4</v>
      </c>
      <c r="AL54" s="179">
        <f t="shared" si="3"/>
        <v>3</v>
      </c>
      <c r="AM54" s="6"/>
      <c r="AN54" s="6" t="s">
        <v>381</v>
      </c>
      <c r="AO54" s="6">
        <v>0</v>
      </c>
      <c r="AP54" s="6">
        <v>0</v>
      </c>
      <c r="AQ54" s="6">
        <v>1</v>
      </c>
      <c r="AR54" s="6">
        <v>5</v>
      </c>
      <c r="AS54" s="6">
        <v>5</v>
      </c>
      <c r="AT54" s="6">
        <v>4</v>
      </c>
      <c r="AU54" s="6">
        <v>1</v>
      </c>
      <c r="AV54" s="6">
        <v>16</v>
      </c>
      <c r="AW54" s="6"/>
      <c r="AX54" s="6"/>
      <c r="AY54" s="6"/>
      <c r="AZ54" s="6"/>
      <c r="BA54" s="6"/>
      <c r="BB54" s="6"/>
      <c r="BC54" s="6"/>
      <c r="BD54" s="6"/>
    </row>
    <row r="55" spans="1:56" s="6" customFormat="1" ht="16.5" customHeight="1">
      <c r="A55" s="132"/>
      <c r="B55" s="133"/>
      <c r="C55" s="134"/>
      <c r="D55" s="134"/>
      <c r="E55" s="134"/>
      <c r="F55" s="134"/>
      <c r="G55" s="134"/>
      <c r="H55" s="134"/>
      <c r="I55" s="134"/>
      <c r="J55" s="134"/>
      <c r="K55" s="134"/>
      <c r="L55" s="134"/>
      <c r="M55" s="134"/>
      <c r="N55" s="134"/>
      <c r="O55" s="134"/>
      <c r="P55" s="134"/>
      <c r="Q55" s="134"/>
      <c r="R55" s="134"/>
      <c r="S55" s="134"/>
      <c r="T55" s="134"/>
      <c r="U55" s="134"/>
      <c r="V55" s="135"/>
      <c r="W55" s="135"/>
      <c r="X55" s="135"/>
      <c r="Y55" s="135"/>
      <c r="Z55" s="135"/>
      <c r="AA55" s="135"/>
      <c r="AB55" s="135"/>
      <c r="AC55" s="135"/>
      <c r="AD55" s="135"/>
      <c r="AE55" s="135"/>
      <c r="AF55" s="135"/>
      <c r="AG55" s="135"/>
      <c r="AH55" s="135"/>
      <c r="AI55" s="135"/>
      <c r="AJ55" s="135"/>
      <c r="AK55" s="135"/>
      <c r="AL55" s="135"/>
      <c r="AN55" s="6" t="s">
        <v>382</v>
      </c>
      <c r="AO55" s="6">
        <v>10</v>
      </c>
      <c r="AP55" s="6">
        <v>0</v>
      </c>
      <c r="AQ55" s="6">
        <v>0</v>
      </c>
      <c r="AR55" s="6">
        <v>2</v>
      </c>
      <c r="AS55" s="6">
        <v>1</v>
      </c>
      <c r="AT55" s="6">
        <v>2</v>
      </c>
      <c r="AU55" s="6">
        <v>1</v>
      </c>
      <c r="AV55" s="6">
        <v>16</v>
      </c>
    </row>
    <row r="56" spans="1:56" s="6" customFormat="1" ht="16.5" customHeight="1">
      <c r="A56" s="133"/>
      <c r="B56" s="133"/>
      <c r="C56" s="133"/>
      <c r="D56" s="133"/>
      <c r="E56" s="133"/>
      <c r="F56" s="133"/>
      <c r="G56" s="133"/>
      <c r="H56" s="133"/>
      <c r="I56" s="133"/>
      <c r="J56" s="133"/>
      <c r="K56" s="133"/>
      <c r="L56" s="133"/>
      <c r="M56" s="133"/>
      <c r="N56" s="133"/>
      <c r="O56" s="133"/>
      <c r="P56" s="133"/>
      <c r="Q56" s="133"/>
      <c r="R56" s="133"/>
      <c r="S56" s="133"/>
      <c r="T56" s="133"/>
      <c r="U56" s="136"/>
      <c r="V56" s="135"/>
      <c r="W56" s="135"/>
      <c r="X56" s="135"/>
      <c r="Y56" s="135"/>
      <c r="Z56" s="135"/>
      <c r="AA56" s="135"/>
      <c r="AB56" s="135"/>
      <c r="AC56" s="135"/>
      <c r="AD56" s="135"/>
      <c r="AE56" s="135"/>
      <c r="AF56" s="135"/>
      <c r="AG56" s="135"/>
      <c r="AH56" s="135"/>
      <c r="AI56" s="135"/>
      <c r="AJ56" s="135"/>
      <c r="AK56" s="135"/>
      <c r="AL56" s="135"/>
      <c r="AN56" s="6" t="s">
        <v>383</v>
      </c>
      <c r="AO56" s="6">
        <v>11</v>
      </c>
      <c r="AP56" s="6">
        <v>0</v>
      </c>
      <c r="AQ56" s="6">
        <v>0</v>
      </c>
      <c r="AR56" s="6">
        <v>1</v>
      </c>
      <c r="AS56" s="6">
        <v>4</v>
      </c>
      <c r="AT56" s="6">
        <v>0</v>
      </c>
      <c r="AU56" s="6">
        <v>0</v>
      </c>
      <c r="AV56" s="6">
        <v>16</v>
      </c>
    </row>
    <row r="57" spans="1:56" s="6" customFormat="1" ht="26.25" customHeight="1">
      <c r="A57" s="234" t="s">
        <v>298</v>
      </c>
      <c r="B57" s="234"/>
      <c r="C57" s="234"/>
      <c r="D57" s="234"/>
      <c r="E57" s="234"/>
      <c r="F57" s="234"/>
      <c r="G57" s="234"/>
      <c r="H57" s="234"/>
      <c r="I57" s="234"/>
      <c r="J57" s="234"/>
      <c r="K57" s="234"/>
      <c r="L57" s="234"/>
      <c r="M57" s="234"/>
      <c r="N57" s="234"/>
      <c r="O57" s="234"/>
      <c r="P57" s="234"/>
      <c r="Q57" s="234"/>
      <c r="R57" s="234"/>
      <c r="S57" s="234"/>
      <c r="T57" s="234"/>
      <c r="U57" s="234"/>
      <c r="V57" s="135"/>
      <c r="W57" s="135"/>
      <c r="X57" s="135"/>
      <c r="Y57" s="135"/>
      <c r="Z57" s="135"/>
      <c r="AA57" s="135"/>
      <c r="AB57" s="135"/>
      <c r="AC57" s="135"/>
      <c r="AD57" s="135"/>
      <c r="AE57" s="135"/>
      <c r="AF57" s="135"/>
      <c r="AG57" s="135"/>
      <c r="AH57" s="135"/>
      <c r="AI57" s="135"/>
      <c r="AJ57" s="135"/>
      <c r="AK57" s="135"/>
      <c r="AL57" s="135"/>
      <c r="AN57" s="6" t="s">
        <v>384</v>
      </c>
      <c r="AO57" s="6">
        <v>10</v>
      </c>
      <c r="AP57" s="6">
        <v>0</v>
      </c>
      <c r="AQ57" s="6">
        <v>1</v>
      </c>
      <c r="AR57" s="6">
        <v>3</v>
      </c>
      <c r="AS57" s="6">
        <v>2</v>
      </c>
      <c r="AT57" s="6">
        <v>0</v>
      </c>
      <c r="AU57" s="6">
        <v>0</v>
      </c>
      <c r="AV57" s="6">
        <v>16</v>
      </c>
    </row>
    <row r="58" spans="1:56" s="6" customFormat="1" ht="13.5" customHeight="1">
      <c r="A58" s="133"/>
      <c r="B58" s="133"/>
      <c r="C58" s="133"/>
      <c r="D58" s="133"/>
      <c r="E58" s="133"/>
      <c r="F58" s="133"/>
      <c r="G58" s="138"/>
      <c r="H58" s="138"/>
      <c r="I58" s="138"/>
      <c r="J58" s="138"/>
      <c r="K58" s="138"/>
      <c r="L58" s="138"/>
      <c r="M58" s="138"/>
      <c r="N58" s="133"/>
      <c r="O58" s="133"/>
      <c r="P58" s="133"/>
      <c r="Q58" s="133"/>
      <c r="R58" s="133"/>
      <c r="S58" s="133"/>
      <c r="T58" s="133"/>
      <c r="U58" s="133"/>
      <c r="V58" s="133"/>
      <c r="W58" s="137"/>
      <c r="X58" s="137"/>
      <c r="Y58" s="135"/>
      <c r="Z58" s="135"/>
      <c r="AA58" s="135"/>
      <c r="AB58" s="135"/>
      <c r="AC58" s="135"/>
      <c r="AD58" s="135"/>
      <c r="AE58" s="135"/>
      <c r="AF58" s="135"/>
      <c r="AG58" s="135"/>
      <c r="AH58" s="135"/>
      <c r="AI58" s="135"/>
      <c r="AJ58" s="135"/>
      <c r="AK58" s="135"/>
      <c r="AL58" s="135"/>
      <c r="AM58" s="180"/>
      <c r="AN58" s="7" t="s">
        <v>385</v>
      </c>
      <c r="AO58" s="7">
        <v>7</v>
      </c>
      <c r="AP58" s="7">
        <v>0</v>
      </c>
      <c r="AQ58" s="7">
        <v>0</v>
      </c>
      <c r="AR58" s="7">
        <v>4</v>
      </c>
      <c r="AS58" s="7">
        <v>4</v>
      </c>
      <c r="AT58" s="7">
        <v>1</v>
      </c>
      <c r="AU58" s="7">
        <v>0</v>
      </c>
      <c r="AV58" s="7">
        <v>16</v>
      </c>
      <c r="AW58" s="7"/>
      <c r="AX58" s="7"/>
      <c r="AY58" s="7"/>
      <c r="AZ58" s="7"/>
      <c r="BA58" s="7"/>
      <c r="BB58" s="7"/>
      <c r="BC58" s="7"/>
      <c r="BD58" s="7"/>
    </row>
    <row r="59" spans="1:56" s="6" customFormat="1" ht="21" customHeight="1">
      <c r="A59" s="133"/>
      <c r="B59" s="133"/>
      <c r="C59" s="133"/>
      <c r="D59" s="133"/>
      <c r="E59" s="133"/>
      <c r="F59" s="133"/>
      <c r="G59" s="139"/>
      <c r="H59" s="139"/>
      <c r="I59" s="139"/>
      <c r="J59" s="139"/>
      <c r="K59" s="139"/>
      <c r="L59" s="264" t="s">
        <v>50</v>
      </c>
      <c r="M59" s="265"/>
      <c r="N59" s="133"/>
      <c r="O59" s="133"/>
      <c r="P59" s="133"/>
      <c r="Q59" s="133"/>
      <c r="R59" s="133"/>
      <c r="S59" s="133"/>
      <c r="T59" s="133"/>
      <c r="U59" s="133"/>
      <c r="V59" s="133"/>
      <c r="W59" s="137"/>
      <c r="X59" s="135"/>
      <c r="Y59" s="135"/>
      <c r="Z59" s="135"/>
      <c r="AA59" s="135"/>
      <c r="AB59" s="135"/>
      <c r="AC59" s="135"/>
      <c r="AD59" s="135"/>
      <c r="AE59" s="135"/>
      <c r="AF59" s="135"/>
      <c r="AG59" s="135"/>
      <c r="AH59" s="135"/>
      <c r="AI59" s="135"/>
      <c r="AJ59" s="135"/>
      <c r="AK59" s="135"/>
      <c r="AL59" s="135"/>
      <c r="AN59" s="6" t="s">
        <v>386</v>
      </c>
      <c r="AO59" s="6">
        <v>0</v>
      </c>
      <c r="AP59" s="6">
        <v>3</v>
      </c>
      <c r="AQ59" s="6">
        <v>5</v>
      </c>
      <c r="AR59" s="6">
        <v>21</v>
      </c>
      <c r="AS59" s="6">
        <v>10</v>
      </c>
      <c r="AT59" s="6">
        <v>5</v>
      </c>
      <c r="AU59" s="6">
        <v>3</v>
      </c>
      <c r="AV59" s="6">
        <v>47</v>
      </c>
    </row>
    <row r="60" spans="1:56" s="6" customFormat="1" ht="27.75" customHeight="1">
      <c r="A60" s="133"/>
      <c r="B60" s="133"/>
      <c r="C60" s="133"/>
      <c r="D60" s="133"/>
      <c r="E60" s="133"/>
      <c r="F60" s="133"/>
      <c r="G60" s="261" t="s">
        <v>20</v>
      </c>
      <c r="H60" s="262"/>
      <c r="I60" s="262"/>
      <c r="J60" s="262"/>
      <c r="K60" s="263"/>
      <c r="L60" s="264">
        <v>5</v>
      </c>
      <c r="M60" s="265"/>
      <c r="N60" s="133"/>
      <c r="O60" s="133"/>
      <c r="P60" s="133"/>
      <c r="Q60" s="133"/>
      <c r="R60" s="133"/>
      <c r="S60" s="133"/>
      <c r="T60" s="133"/>
      <c r="U60" s="133"/>
      <c r="V60" s="133"/>
      <c r="W60" s="137"/>
      <c r="X60" s="135"/>
      <c r="Y60" s="135"/>
      <c r="Z60" s="135"/>
      <c r="AA60" s="135"/>
      <c r="AB60" s="135"/>
      <c r="AC60" s="135"/>
      <c r="AD60" s="135"/>
      <c r="AE60" s="135"/>
      <c r="AF60" s="135"/>
      <c r="AG60" s="135"/>
      <c r="AH60" s="135"/>
      <c r="AI60" s="135"/>
      <c r="AJ60" s="135"/>
      <c r="AK60" s="135"/>
      <c r="AL60" s="135"/>
      <c r="AN60" s="6" t="s">
        <v>387</v>
      </c>
      <c r="AO60" s="6">
        <v>0</v>
      </c>
      <c r="AP60" s="6">
        <v>0</v>
      </c>
      <c r="AQ60" s="6">
        <v>0</v>
      </c>
      <c r="AR60" s="6">
        <v>0</v>
      </c>
      <c r="AS60" s="6">
        <v>1</v>
      </c>
      <c r="AT60" s="6">
        <v>0</v>
      </c>
      <c r="AU60" s="6">
        <v>0</v>
      </c>
      <c r="AV60" s="6">
        <v>1</v>
      </c>
    </row>
    <row r="61" spans="1:56" s="6" customFormat="1" ht="21" customHeight="1">
      <c r="A61" s="133"/>
      <c r="B61" s="133"/>
      <c r="C61" s="133"/>
      <c r="D61" s="133"/>
      <c r="E61" s="133"/>
      <c r="F61" s="133"/>
      <c r="G61" s="261" t="s">
        <v>21</v>
      </c>
      <c r="H61" s="262"/>
      <c r="I61" s="262"/>
      <c r="J61" s="262"/>
      <c r="K61" s="263"/>
      <c r="L61" s="264">
        <v>4</v>
      </c>
      <c r="M61" s="265"/>
      <c r="N61" s="133"/>
      <c r="O61" s="133"/>
      <c r="P61" s="133"/>
      <c r="Q61" s="133"/>
      <c r="R61" s="133"/>
      <c r="S61" s="133"/>
      <c r="T61" s="133"/>
      <c r="U61" s="133"/>
      <c r="V61" s="133"/>
      <c r="W61" s="137"/>
      <c r="X61" s="135"/>
      <c r="Y61" s="135"/>
      <c r="Z61" s="135"/>
      <c r="AA61" s="135"/>
      <c r="AB61" s="135"/>
      <c r="AC61" s="135"/>
      <c r="AD61" s="135"/>
      <c r="AE61" s="135"/>
      <c r="AF61" s="135"/>
      <c r="AG61" s="135"/>
      <c r="AH61" s="135"/>
      <c r="AI61" s="135"/>
      <c r="AJ61" s="135"/>
      <c r="AK61" s="135"/>
      <c r="AL61" s="135"/>
      <c r="AM61" s="125"/>
      <c r="AN61" s="125" t="s">
        <v>388</v>
      </c>
      <c r="AO61" s="125">
        <v>0</v>
      </c>
      <c r="AP61" s="125">
        <v>2</v>
      </c>
      <c r="AQ61" s="7">
        <v>2</v>
      </c>
      <c r="AR61" s="7">
        <v>2</v>
      </c>
      <c r="AS61" s="7">
        <v>5</v>
      </c>
      <c r="AT61" s="7">
        <v>2</v>
      </c>
      <c r="AU61" s="7">
        <v>3</v>
      </c>
      <c r="AV61" s="7">
        <v>16</v>
      </c>
      <c r="AW61" s="7"/>
      <c r="AX61" s="7"/>
      <c r="AY61" s="7"/>
      <c r="AZ61" s="7"/>
      <c r="BA61" s="7"/>
      <c r="BB61" s="7"/>
      <c r="BC61" s="7"/>
      <c r="BD61" s="7"/>
    </row>
    <row r="62" spans="1:56" s="6" customFormat="1" ht="21" customHeight="1">
      <c r="A62" s="133"/>
      <c r="B62" s="133"/>
      <c r="C62" s="133"/>
      <c r="D62" s="133"/>
      <c r="E62" s="133"/>
      <c r="F62" s="133"/>
      <c r="G62" s="261" t="s">
        <v>216</v>
      </c>
      <c r="H62" s="262"/>
      <c r="I62" s="262"/>
      <c r="J62" s="262"/>
      <c r="K62" s="263"/>
      <c r="L62" s="264">
        <v>3</v>
      </c>
      <c r="M62" s="265"/>
      <c r="N62" s="133"/>
      <c r="O62" s="133"/>
      <c r="P62" s="133"/>
      <c r="Q62" s="133"/>
      <c r="R62" s="133"/>
      <c r="S62" s="133"/>
      <c r="T62" s="133"/>
      <c r="U62" s="133"/>
      <c r="V62" s="133"/>
      <c r="W62" s="137"/>
      <c r="X62" s="135"/>
      <c r="Y62" s="135"/>
      <c r="Z62" s="135"/>
      <c r="AA62" s="135"/>
      <c r="AB62" s="135"/>
      <c r="AC62" s="135"/>
      <c r="AD62" s="135"/>
      <c r="AE62" s="135"/>
      <c r="AF62" s="135"/>
      <c r="AG62" s="135"/>
      <c r="AH62" s="135"/>
      <c r="AI62" s="135"/>
      <c r="AJ62" s="135"/>
      <c r="AK62" s="135"/>
      <c r="AL62" s="135"/>
      <c r="AM62" s="180"/>
      <c r="AN62" s="7" t="s">
        <v>389</v>
      </c>
      <c r="AO62" s="7">
        <v>0</v>
      </c>
      <c r="AP62" s="7">
        <v>6</v>
      </c>
      <c r="AQ62" s="7">
        <v>15</v>
      </c>
      <c r="AR62" s="7">
        <v>15</v>
      </c>
      <c r="AS62" s="7">
        <v>6</v>
      </c>
      <c r="AT62" s="7">
        <v>5</v>
      </c>
      <c r="AU62" s="7">
        <v>0</v>
      </c>
      <c r="AV62" s="7">
        <v>47</v>
      </c>
      <c r="AW62" s="7"/>
      <c r="AX62" s="7"/>
      <c r="AY62" s="7"/>
      <c r="AZ62" s="7"/>
      <c r="BA62" s="7"/>
      <c r="BB62" s="7"/>
      <c r="BC62" s="7"/>
      <c r="BD62" s="7"/>
    </row>
    <row r="63" spans="1:56" s="6" customFormat="1" ht="21" customHeight="1">
      <c r="A63" s="133"/>
      <c r="B63" s="133"/>
      <c r="C63" s="133"/>
      <c r="D63" s="133"/>
      <c r="E63" s="133"/>
      <c r="F63" s="133"/>
      <c r="G63" s="261" t="s">
        <v>23</v>
      </c>
      <c r="H63" s="262"/>
      <c r="I63" s="262"/>
      <c r="J63" s="262"/>
      <c r="K63" s="263"/>
      <c r="L63" s="264"/>
      <c r="M63" s="265"/>
      <c r="N63" s="133"/>
      <c r="O63" s="133"/>
      <c r="P63" s="133"/>
      <c r="Q63" s="133"/>
      <c r="R63" s="133"/>
      <c r="S63" s="133"/>
      <c r="T63" s="133"/>
      <c r="U63" s="133"/>
      <c r="V63" s="133"/>
      <c r="W63" s="137"/>
      <c r="X63" s="135"/>
      <c r="Y63" s="135"/>
      <c r="Z63" s="135"/>
      <c r="AA63" s="135"/>
      <c r="AB63" s="135"/>
      <c r="AC63" s="135"/>
      <c r="AD63" s="135"/>
      <c r="AE63" s="135"/>
      <c r="AF63" s="135"/>
      <c r="AG63" s="135"/>
      <c r="AH63" s="135"/>
      <c r="AI63" s="135"/>
      <c r="AJ63" s="135"/>
      <c r="AK63" s="135"/>
      <c r="AL63" s="135"/>
      <c r="AM63" s="180"/>
      <c r="AN63" s="7" t="s">
        <v>390</v>
      </c>
      <c r="AO63" s="7">
        <v>0</v>
      </c>
      <c r="AP63" s="7">
        <v>6</v>
      </c>
      <c r="AQ63" s="7">
        <v>15</v>
      </c>
      <c r="AR63" s="7">
        <v>18</v>
      </c>
      <c r="AS63" s="7">
        <v>4</v>
      </c>
      <c r="AT63" s="7">
        <v>3</v>
      </c>
      <c r="AU63" s="7">
        <v>1</v>
      </c>
      <c r="AV63" s="7">
        <v>47</v>
      </c>
      <c r="AW63" s="7"/>
      <c r="AX63" s="7"/>
      <c r="AY63" s="7"/>
      <c r="AZ63" s="7"/>
      <c r="BA63" s="7"/>
      <c r="BB63" s="7"/>
      <c r="BC63" s="7"/>
      <c r="BD63" s="7"/>
    </row>
    <row r="64" spans="1:56" s="6" customFormat="1" ht="30" customHeight="1">
      <c r="A64" s="133"/>
      <c r="B64" s="133"/>
      <c r="C64" s="133"/>
      <c r="D64" s="133"/>
      <c r="E64" s="133"/>
      <c r="F64" s="133"/>
      <c r="G64" s="261" t="s">
        <v>217</v>
      </c>
      <c r="H64" s="262"/>
      <c r="I64" s="262"/>
      <c r="J64" s="262"/>
      <c r="K64" s="263"/>
      <c r="L64" s="264">
        <v>3</v>
      </c>
      <c r="M64" s="265"/>
      <c r="N64" s="133"/>
      <c r="O64" s="133"/>
      <c r="P64" s="133"/>
      <c r="Q64" s="133"/>
      <c r="R64" s="133"/>
      <c r="S64" s="133"/>
      <c r="T64" s="133"/>
      <c r="U64" s="133"/>
      <c r="V64" s="133"/>
      <c r="W64" s="137"/>
      <c r="X64" s="135"/>
      <c r="Y64" s="135"/>
      <c r="Z64" s="135"/>
      <c r="AA64" s="135"/>
      <c r="AB64" s="135"/>
      <c r="AC64" s="135"/>
      <c r="AD64" s="135"/>
      <c r="AE64" s="135"/>
      <c r="AF64" s="135"/>
      <c r="AG64" s="135"/>
      <c r="AH64" s="135"/>
      <c r="AI64" s="135"/>
      <c r="AJ64" s="135"/>
      <c r="AK64" s="135"/>
      <c r="AL64" s="135"/>
      <c r="AM64" s="189"/>
      <c r="AN64" s="6" t="s">
        <v>391</v>
      </c>
      <c r="AO64" s="6">
        <v>0</v>
      </c>
      <c r="AP64" s="6">
        <v>0</v>
      </c>
      <c r="AQ64" s="6">
        <v>0</v>
      </c>
      <c r="AR64" s="6">
        <v>1</v>
      </c>
      <c r="AS64" s="6">
        <v>0</v>
      </c>
      <c r="AT64" s="6">
        <v>1</v>
      </c>
      <c r="AU64" s="6">
        <v>0</v>
      </c>
      <c r="AV64" s="6">
        <v>2</v>
      </c>
    </row>
    <row r="65" spans="1:56" s="6" customFormat="1" ht="30" customHeight="1">
      <c r="A65" s="133"/>
      <c r="B65" s="133"/>
      <c r="C65" s="133"/>
      <c r="D65" s="133"/>
      <c r="E65" s="133"/>
      <c r="F65" s="133"/>
      <c r="G65" s="261" t="s">
        <v>218</v>
      </c>
      <c r="H65" s="262"/>
      <c r="I65" s="262"/>
      <c r="J65" s="262"/>
      <c r="K65" s="263"/>
      <c r="L65" s="264">
        <v>1</v>
      </c>
      <c r="M65" s="265"/>
      <c r="N65" s="133"/>
      <c r="O65" s="133"/>
      <c r="P65" s="133"/>
      <c r="Q65" s="133"/>
      <c r="R65" s="133"/>
      <c r="S65" s="133"/>
      <c r="T65" s="133"/>
      <c r="U65" s="133"/>
      <c r="V65" s="133"/>
      <c r="W65" s="137"/>
      <c r="X65" s="137"/>
      <c r="Y65" s="135"/>
      <c r="Z65" s="135"/>
      <c r="AA65" s="135"/>
      <c r="AB65" s="135"/>
      <c r="AC65" s="135"/>
      <c r="AD65" s="135"/>
      <c r="AE65" s="135"/>
      <c r="AF65" s="135"/>
      <c r="AG65" s="135"/>
      <c r="AH65" s="135"/>
      <c r="AI65" s="135"/>
      <c r="AJ65" s="135"/>
      <c r="AK65" s="135"/>
      <c r="AL65" s="135"/>
      <c r="AM65" s="189"/>
      <c r="AN65" s="6" t="s">
        <v>392</v>
      </c>
      <c r="AO65" s="6">
        <v>0</v>
      </c>
      <c r="AP65" s="6">
        <v>0</v>
      </c>
      <c r="AQ65" s="6">
        <v>0</v>
      </c>
      <c r="AR65" s="6">
        <v>1</v>
      </c>
      <c r="AS65" s="6">
        <v>0</v>
      </c>
      <c r="AT65" s="6">
        <v>1</v>
      </c>
      <c r="AU65" s="6">
        <v>0</v>
      </c>
      <c r="AV65" s="6">
        <v>2</v>
      </c>
    </row>
    <row r="66" spans="1:56" s="6" customFormat="1" ht="25.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7"/>
      <c r="X66" s="137"/>
      <c r="Y66" s="135"/>
      <c r="Z66" s="135"/>
      <c r="AA66" s="135"/>
      <c r="AB66" s="135"/>
      <c r="AC66" s="135"/>
      <c r="AD66" s="135"/>
      <c r="AE66" s="135"/>
      <c r="AF66" s="135"/>
      <c r="AG66" s="135"/>
      <c r="AH66" s="135"/>
      <c r="AI66" s="135"/>
      <c r="AJ66" s="135"/>
      <c r="AK66" s="135"/>
      <c r="AL66" s="135"/>
      <c r="AN66" s="6" t="s">
        <v>393</v>
      </c>
      <c r="AO66" s="6">
        <v>0</v>
      </c>
      <c r="AP66" s="6">
        <v>0</v>
      </c>
      <c r="AQ66" s="6">
        <v>0</v>
      </c>
      <c r="AR66" s="6">
        <v>0</v>
      </c>
      <c r="AS66" s="6">
        <v>1</v>
      </c>
      <c r="AT66" s="6">
        <v>1</v>
      </c>
      <c r="AU66" s="6">
        <v>0</v>
      </c>
      <c r="AV66" s="6">
        <v>2</v>
      </c>
    </row>
    <row r="67" spans="1:56" s="6" customFormat="1" ht="12.75" customHeight="1">
      <c r="A67" s="133"/>
      <c r="B67" s="133"/>
      <c r="C67" s="133"/>
      <c r="D67" s="133"/>
      <c r="E67" s="133"/>
      <c r="F67" s="133"/>
      <c r="G67" s="133"/>
      <c r="H67" s="133"/>
      <c r="I67" s="133"/>
      <c r="J67" s="133"/>
      <c r="K67" s="133"/>
      <c r="L67" s="133"/>
      <c r="M67" s="133"/>
      <c r="N67" s="133"/>
      <c r="O67" s="133"/>
      <c r="P67" s="133"/>
      <c r="Q67" s="133"/>
      <c r="R67" s="133"/>
      <c r="S67" s="133"/>
      <c r="T67" s="133"/>
      <c r="U67" s="133"/>
      <c r="V67" s="137"/>
      <c r="W67" s="137"/>
      <c r="X67" s="137"/>
      <c r="Y67" s="135"/>
      <c r="Z67" s="135"/>
      <c r="AA67" s="135"/>
      <c r="AB67" s="135"/>
      <c r="AC67" s="135"/>
      <c r="AD67" s="135"/>
      <c r="AE67" s="135"/>
      <c r="AF67" s="135"/>
      <c r="AG67" s="135"/>
      <c r="AH67" s="135"/>
      <c r="AI67" s="135"/>
      <c r="AJ67" s="135"/>
      <c r="AK67" s="135"/>
      <c r="AL67" s="135"/>
      <c r="AM67" s="125"/>
      <c r="AN67" s="125" t="s">
        <v>394</v>
      </c>
      <c r="AO67" s="125">
        <v>0</v>
      </c>
      <c r="AP67" s="125">
        <v>0</v>
      </c>
      <c r="AQ67" s="125">
        <v>1</v>
      </c>
      <c r="AR67" s="125">
        <v>0</v>
      </c>
      <c r="AS67" s="125">
        <v>0</v>
      </c>
      <c r="AT67" s="125">
        <v>1</v>
      </c>
      <c r="AU67" s="125">
        <v>0</v>
      </c>
      <c r="AV67" s="125">
        <v>2</v>
      </c>
      <c r="AW67" s="125"/>
      <c r="AX67" s="125"/>
      <c r="AY67" s="125"/>
      <c r="AZ67" s="125"/>
      <c r="BA67" s="125"/>
      <c r="BB67" s="125"/>
      <c r="BC67" s="125"/>
      <c r="BD67" s="125"/>
    </row>
    <row r="68" spans="1:56" s="6" customFormat="1" ht="21" customHeight="1">
      <c r="A68" s="133"/>
      <c r="B68" s="133"/>
      <c r="C68" s="133"/>
      <c r="D68" s="133"/>
      <c r="E68" s="133"/>
      <c r="F68" s="133"/>
      <c r="G68" s="133"/>
      <c r="H68" s="133"/>
      <c r="I68" s="133"/>
      <c r="J68" s="133"/>
      <c r="K68" s="133"/>
      <c r="L68" s="133"/>
      <c r="M68" s="133"/>
      <c r="N68" s="133"/>
      <c r="O68" s="133"/>
      <c r="P68" s="133"/>
      <c r="Q68" s="133"/>
      <c r="R68" s="133"/>
      <c r="S68" s="133"/>
      <c r="T68" s="133"/>
      <c r="U68" s="133"/>
      <c r="V68" s="135"/>
      <c r="W68" s="135"/>
      <c r="X68" s="135"/>
      <c r="Y68" s="135"/>
      <c r="Z68" s="135"/>
      <c r="AA68" s="135"/>
      <c r="AB68" s="135"/>
      <c r="AC68" s="135"/>
      <c r="AD68" s="135"/>
      <c r="AE68" s="135"/>
      <c r="AF68" s="135"/>
      <c r="AG68" s="135"/>
      <c r="AH68" s="135"/>
      <c r="AI68" s="135"/>
      <c r="AJ68" s="135"/>
      <c r="AK68" s="135"/>
      <c r="AL68" s="135"/>
      <c r="AN68" s="6" t="s">
        <v>395</v>
      </c>
      <c r="AO68" s="6">
        <v>0</v>
      </c>
      <c r="AP68" s="6">
        <v>0</v>
      </c>
      <c r="AQ68" s="6">
        <v>0</v>
      </c>
      <c r="AR68" s="6">
        <v>1</v>
      </c>
      <c r="AS68" s="6">
        <v>0</v>
      </c>
      <c r="AT68" s="6">
        <v>1</v>
      </c>
      <c r="AU68" s="6">
        <v>0</v>
      </c>
      <c r="AV68" s="6">
        <v>2</v>
      </c>
    </row>
    <row r="69" spans="1:56" s="6" customFormat="1" ht="20.25" customHeight="1" thickBot="1">
      <c r="A69" s="133"/>
      <c r="B69" s="133"/>
      <c r="C69" s="133"/>
      <c r="D69" s="133"/>
      <c r="E69" s="133"/>
      <c r="F69" s="133"/>
      <c r="G69" s="133"/>
      <c r="H69" s="133"/>
      <c r="I69" s="133"/>
      <c r="J69" s="133"/>
      <c r="K69" s="133"/>
      <c r="L69" s="133"/>
      <c r="M69" s="133"/>
      <c r="N69" s="133"/>
      <c r="O69" s="133"/>
      <c r="P69" s="133"/>
      <c r="Q69" s="133"/>
      <c r="R69" s="133"/>
      <c r="S69" s="133"/>
      <c r="T69" s="133"/>
      <c r="U69" s="133"/>
      <c r="V69" s="135"/>
      <c r="W69" s="135"/>
      <c r="X69" s="135"/>
      <c r="Y69" s="135"/>
      <c r="Z69" s="135"/>
      <c r="AA69" s="135"/>
      <c r="AB69" s="135"/>
      <c r="AC69" s="135"/>
      <c r="AD69" s="135"/>
      <c r="AE69" s="135"/>
      <c r="AF69" s="135"/>
      <c r="AG69" s="135"/>
      <c r="AH69" s="135"/>
      <c r="AI69" s="135"/>
      <c r="AJ69" s="135"/>
      <c r="AK69" s="135"/>
      <c r="AL69" s="133"/>
      <c r="AN69" s="6" t="s">
        <v>396</v>
      </c>
      <c r="AO69" s="6">
        <v>0</v>
      </c>
      <c r="AP69" s="6">
        <v>0</v>
      </c>
      <c r="AQ69" s="6">
        <v>0</v>
      </c>
      <c r="AR69" s="6">
        <v>0</v>
      </c>
      <c r="AS69" s="6">
        <v>1</v>
      </c>
      <c r="AT69" s="6">
        <v>1</v>
      </c>
      <c r="AU69" s="6">
        <v>0</v>
      </c>
      <c r="AV69" s="6">
        <v>2</v>
      </c>
    </row>
    <row r="70" spans="1:56" s="7" customFormat="1" ht="18.75" customHeight="1">
      <c r="A70" s="133"/>
      <c r="B70" s="133"/>
      <c r="C70" s="133"/>
      <c r="D70" s="133"/>
      <c r="E70" s="133"/>
      <c r="F70" s="133"/>
      <c r="G70" s="133"/>
      <c r="H70" s="133"/>
      <c r="I70" s="133"/>
      <c r="J70" s="133"/>
      <c r="K70" s="133"/>
      <c r="L70" s="133"/>
      <c r="M70" s="133"/>
      <c r="N70" s="133"/>
      <c r="O70" s="133"/>
      <c r="P70" s="133"/>
      <c r="Q70" s="133"/>
      <c r="R70" s="133"/>
      <c r="S70" s="133"/>
      <c r="T70" s="133"/>
      <c r="U70" s="133"/>
      <c r="V70" s="247" t="s">
        <v>3</v>
      </c>
      <c r="W70" s="248"/>
      <c r="X70" s="248"/>
      <c r="Y70" s="248"/>
      <c r="Z70" s="248"/>
      <c r="AA70" s="249"/>
      <c r="AB70" s="143"/>
      <c r="AC70" s="247" t="s">
        <v>4</v>
      </c>
      <c r="AD70" s="248"/>
      <c r="AE70" s="248"/>
      <c r="AF70" s="248"/>
      <c r="AG70" s="248"/>
      <c r="AH70" s="249"/>
      <c r="AI70" s="243" t="s">
        <v>5</v>
      </c>
      <c r="AJ70" s="243"/>
      <c r="AK70" s="243"/>
      <c r="AL70" s="243"/>
      <c r="AM70" s="6"/>
      <c r="AN70" s="6" t="s">
        <v>397</v>
      </c>
      <c r="AO70" s="6">
        <v>0</v>
      </c>
      <c r="AP70" s="6">
        <v>4</v>
      </c>
      <c r="AQ70" s="6">
        <v>1</v>
      </c>
      <c r="AR70" s="6">
        <v>2</v>
      </c>
      <c r="AS70" s="6">
        <v>5</v>
      </c>
      <c r="AT70" s="6">
        <v>3</v>
      </c>
      <c r="AU70" s="6">
        <v>0</v>
      </c>
      <c r="AV70" s="6">
        <v>15</v>
      </c>
      <c r="AW70" s="6"/>
      <c r="AX70" s="6"/>
      <c r="AY70" s="6"/>
      <c r="AZ70" s="6"/>
      <c r="BA70" s="6"/>
      <c r="BB70" s="6"/>
      <c r="BC70" s="6"/>
      <c r="BD70" s="6"/>
    </row>
    <row r="71" spans="1:56" s="6" customFormat="1" ht="30.75" customHeight="1" thickBot="1">
      <c r="A71" s="133"/>
      <c r="B71" s="133"/>
      <c r="C71" s="133"/>
      <c r="D71" s="133"/>
      <c r="E71" s="133"/>
      <c r="F71" s="133"/>
      <c r="G71" s="133"/>
      <c r="H71" s="133"/>
      <c r="I71" s="133"/>
      <c r="J71" s="133"/>
      <c r="K71" s="133"/>
      <c r="L71" s="133"/>
      <c r="M71" s="133"/>
      <c r="N71" s="133"/>
      <c r="O71" s="133"/>
      <c r="P71" s="133"/>
      <c r="Q71" s="133"/>
      <c r="R71" s="133"/>
      <c r="S71" s="133"/>
      <c r="T71" s="133"/>
      <c r="U71" s="133"/>
      <c r="V71" s="250"/>
      <c r="W71" s="251"/>
      <c r="X71" s="251"/>
      <c r="Y71" s="251"/>
      <c r="Z71" s="251"/>
      <c r="AA71" s="252"/>
      <c r="AB71" s="143"/>
      <c r="AC71" s="250"/>
      <c r="AD71" s="251"/>
      <c r="AE71" s="251"/>
      <c r="AF71" s="251"/>
      <c r="AG71" s="251"/>
      <c r="AH71" s="252"/>
      <c r="AI71" s="243"/>
      <c r="AJ71" s="243"/>
      <c r="AK71" s="243"/>
      <c r="AL71" s="243"/>
      <c r="AN71" s="6" t="s">
        <v>398</v>
      </c>
      <c r="AO71" s="6">
        <v>0</v>
      </c>
      <c r="AP71" s="6">
        <v>1</v>
      </c>
      <c r="AQ71" s="6">
        <v>2</v>
      </c>
      <c r="AR71" s="6">
        <v>4</v>
      </c>
      <c r="AS71" s="6">
        <v>4</v>
      </c>
      <c r="AT71" s="6">
        <v>4</v>
      </c>
      <c r="AU71" s="6">
        <v>0</v>
      </c>
      <c r="AV71" s="6">
        <v>15</v>
      </c>
    </row>
    <row r="72" spans="1:56" s="6" customFormat="1" ht="36.75" customHeight="1">
      <c r="A72" s="229" t="s">
        <v>299</v>
      </c>
      <c r="B72" s="229"/>
      <c r="C72" s="229"/>
      <c r="D72" s="229"/>
      <c r="E72" s="229"/>
      <c r="F72" s="229"/>
      <c r="G72" s="229"/>
      <c r="H72" s="229"/>
      <c r="I72" s="229"/>
      <c r="J72" s="229"/>
      <c r="K72" s="229"/>
      <c r="L72" s="229"/>
      <c r="M72" s="229"/>
      <c r="N72" s="229"/>
      <c r="O72" s="229"/>
      <c r="P72" s="229"/>
      <c r="Q72" s="229"/>
      <c r="R72" s="229"/>
      <c r="S72" s="229"/>
      <c r="T72" s="229"/>
      <c r="U72" s="182" t="s">
        <v>223</v>
      </c>
      <c r="V72" s="153">
        <v>1</v>
      </c>
      <c r="W72" s="154">
        <v>2</v>
      </c>
      <c r="X72" s="154">
        <v>3</v>
      </c>
      <c r="Y72" s="154">
        <v>4</v>
      </c>
      <c r="Z72" s="154">
        <v>5</v>
      </c>
      <c r="AA72" s="175" t="s">
        <v>7</v>
      </c>
      <c r="AB72" s="129" t="s">
        <v>6</v>
      </c>
      <c r="AC72" s="126">
        <v>1</v>
      </c>
      <c r="AD72" s="127">
        <v>2</v>
      </c>
      <c r="AE72" s="127">
        <v>3</v>
      </c>
      <c r="AF72" s="127">
        <v>4</v>
      </c>
      <c r="AG72" s="127">
        <v>5</v>
      </c>
      <c r="AH72" s="128" t="s">
        <v>7</v>
      </c>
      <c r="AI72" s="144" t="s">
        <v>8</v>
      </c>
      <c r="AJ72" s="145" t="s">
        <v>9</v>
      </c>
      <c r="AK72" s="145" t="s">
        <v>10</v>
      </c>
      <c r="AL72" s="145" t="s">
        <v>11</v>
      </c>
      <c r="AN72" s="6" t="s">
        <v>399</v>
      </c>
      <c r="AO72" s="6">
        <v>0</v>
      </c>
      <c r="AP72" s="6">
        <v>0</v>
      </c>
      <c r="AQ72" s="6">
        <v>1</v>
      </c>
      <c r="AR72" s="6">
        <v>0</v>
      </c>
      <c r="AS72" s="6">
        <v>2</v>
      </c>
      <c r="AT72" s="6">
        <v>12</v>
      </c>
      <c r="AU72" s="6">
        <v>0</v>
      </c>
      <c r="AV72" s="6">
        <v>15</v>
      </c>
    </row>
    <row r="73" spans="1:56" s="7" customFormat="1" ht="18.75" customHeight="1">
      <c r="A73" s="148" t="s">
        <v>291</v>
      </c>
      <c r="B73" s="231" t="s">
        <v>219</v>
      </c>
      <c r="C73" s="232"/>
      <c r="D73" s="232"/>
      <c r="E73" s="232"/>
      <c r="F73" s="232"/>
      <c r="G73" s="232"/>
      <c r="H73" s="232"/>
      <c r="I73" s="232"/>
      <c r="J73" s="232"/>
      <c r="K73" s="232"/>
      <c r="L73" s="232"/>
      <c r="M73" s="232"/>
      <c r="N73" s="232"/>
      <c r="O73" s="232"/>
      <c r="P73" s="232"/>
      <c r="Q73" s="232"/>
      <c r="R73" s="232"/>
      <c r="S73" s="232"/>
      <c r="T73" s="232"/>
      <c r="U73" s="183">
        <f>AO55</f>
        <v>10</v>
      </c>
      <c r="V73" s="183">
        <f t="shared" ref="V73:AA76" si="6">AP55</f>
        <v>0</v>
      </c>
      <c r="W73" s="183">
        <f t="shared" si="6"/>
        <v>0</v>
      </c>
      <c r="X73" s="183">
        <f t="shared" si="6"/>
        <v>2</v>
      </c>
      <c r="Y73" s="183">
        <f t="shared" si="6"/>
        <v>1</v>
      </c>
      <c r="Z73" s="183">
        <f t="shared" si="6"/>
        <v>2</v>
      </c>
      <c r="AA73" s="183">
        <f t="shared" si="6"/>
        <v>1</v>
      </c>
      <c r="AB73" s="179">
        <f>SUM(U73:AA73)</f>
        <v>16</v>
      </c>
      <c r="AC73" s="152">
        <f>V73/$AB73</f>
        <v>0</v>
      </c>
      <c r="AD73" s="152">
        <f t="shared" ref="AD73:AH76" si="7">W73/$AB73</f>
        <v>0</v>
      </c>
      <c r="AE73" s="152">
        <f t="shared" si="7"/>
        <v>0.125</v>
      </c>
      <c r="AF73" s="152">
        <f t="shared" si="7"/>
        <v>6.25E-2</v>
      </c>
      <c r="AG73" s="152">
        <f t="shared" si="7"/>
        <v>0.125</v>
      </c>
      <c r="AH73" s="152">
        <f t="shared" si="7"/>
        <v>6.25E-2</v>
      </c>
      <c r="AI73" s="179">
        <f t="shared" ref="AI73:AL76" si="8">AT123</f>
        <v>4</v>
      </c>
      <c r="AJ73" s="179">
        <f t="shared" si="8"/>
        <v>1</v>
      </c>
      <c r="AK73" s="179">
        <f t="shared" si="8"/>
        <v>4</v>
      </c>
      <c r="AL73" s="179">
        <f t="shared" si="8"/>
        <v>3</v>
      </c>
      <c r="AM73" s="6"/>
      <c r="AN73" s="6" t="s">
        <v>400</v>
      </c>
      <c r="AO73" s="6">
        <v>0</v>
      </c>
      <c r="AP73" s="6">
        <v>1</v>
      </c>
      <c r="AQ73" s="6">
        <v>0</v>
      </c>
      <c r="AR73" s="6">
        <v>2</v>
      </c>
      <c r="AS73" s="6">
        <v>3</v>
      </c>
      <c r="AT73" s="6">
        <v>9</v>
      </c>
      <c r="AU73" s="6">
        <v>0</v>
      </c>
      <c r="AV73" s="6">
        <v>15</v>
      </c>
      <c r="AW73" s="6"/>
      <c r="AX73" s="6"/>
      <c r="AY73" s="6"/>
      <c r="AZ73" s="6"/>
      <c r="BA73" s="6"/>
      <c r="BB73" s="6"/>
      <c r="BC73" s="6"/>
      <c r="BD73" s="6"/>
    </row>
    <row r="74" spans="1:56" s="7" customFormat="1" ht="18.75" customHeight="1">
      <c r="A74" s="148" t="s">
        <v>292</v>
      </c>
      <c r="B74" s="231" t="s">
        <v>220</v>
      </c>
      <c r="C74" s="232"/>
      <c r="D74" s="232"/>
      <c r="E74" s="232"/>
      <c r="F74" s="232"/>
      <c r="G74" s="232"/>
      <c r="H74" s="232"/>
      <c r="I74" s="232"/>
      <c r="J74" s="232"/>
      <c r="K74" s="232"/>
      <c r="L74" s="232"/>
      <c r="M74" s="232"/>
      <c r="N74" s="232"/>
      <c r="O74" s="232"/>
      <c r="P74" s="232"/>
      <c r="Q74" s="232"/>
      <c r="R74" s="232"/>
      <c r="S74" s="232"/>
      <c r="T74" s="232"/>
      <c r="U74" s="183">
        <f t="shared" ref="U74:U76" si="9">AO56</f>
        <v>11</v>
      </c>
      <c r="V74" s="183">
        <f t="shared" si="6"/>
        <v>0</v>
      </c>
      <c r="W74" s="183">
        <f t="shared" si="6"/>
        <v>0</v>
      </c>
      <c r="X74" s="183">
        <f t="shared" si="6"/>
        <v>1</v>
      </c>
      <c r="Y74" s="183">
        <f t="shared" si="6"/>
        <v>4</v>
      </c>
      <c r="Z74" s="183">
        <f t="shared" si="6"/>
        <v>0</v>
      </c>
      <c r="AA74" s="183">
        <f t="shared" si="6"/>
        <v>0</v>
      </c>
      <c r="AB74" s="179">
        <f t="shared" ref="AB74:AB76" si="10">SUM(U74:AA74)</f>
        <v>16</v>
      </c>
      <c r="AC74" s="152">
        <f t="shared" ref="AC74:AC76" si="11">V74/$AB74</f>
        <v>0</v>
      </c>
      <c r="AD74" s="152">
        <f t="shared" si="7"/>
        <v>0</v>
      </c>
      <c r="AE74" s="152">
        <f t="shared" si="7"/>
        <v>6.25E-2</v>
      </c>
      <c r="AF74" s="152">
        <f t="shared" si="7"/>
        <v>0.25</v>
      </c>
      <c r="AG74" s="152">
        <f t="shared" si="7"/>
        <v>0</v>
      </c>
      <c r="AH74" s="152">
        <f t="shared" si="7"/>
        <v>0</v>
      </c>
      <c r="AI74" s="179">
        <f t="shared" si="8"/>
        <v>3.8</v>
      </c>
      <c r="AJ74" s="179">
        <f t="shared" si="8"/>
        <v>0.45</v>
      </c>
      <c r="AK74" s="179">
        <f t="shared" si="8"/>
        <v>4</v>
      </c>
      <c r="AL74" s="179">
        <f t="shared" si="8"/>
        <v>4</v>
      </c>
      <c r="AM74" s="6"/>
      <c r="AN74" s="6" t="s">
        <v>401</v>
      </c>
      <c r="AO74" s="6">
        <v>0</v>
      </c>
      <c r="AP74" s="6">
        <v>2</v>
      </c>
      <c r="AQ74" s="6">
        <v>2</v>
      </c>
      <c r="AR74" s="6">
        <v>4</v>
      </c>
      <c r="AS74" s="6">
        <v>2</v>
      </c>
      <c r="AT74" s="6">
        <v>5</v>
      </c>
      <c r="AU74" s="6">
        <v>0</v>
      </c>
      <c r="AV74" s="6">
        <v>15</v>
      </c>
      <c r="AW74" s="6"/>
      <c r="AX74" s="6"/>
      <c r="AY74" s="6"/>
      <c r="AZ74" s="6"/>
      <c r="BA74" s="6"/>
      <c r="BB74" s="6"/>
      <c r="BC74" s="6"/>
      <c r="BD74" s="6"/>
    </row>
    <row r="75" spans="1:56" s="7" customFormat="1" ht="18.75" customHeight="1">
      <c r="A75" s="148" t="s">
        <v>293</v>
      </c>
      <c r="B75" s="231" t="s">
        <v>221</v>
      </c>
      <c r="C75" s="232"/>
      <c r="D75" s="232"/>
      <c r="E75" s="232"/>
      <c r="F75" s="232"/>
      <c r="G75" s="232"/>
      <c r="H75" s="232"/>
      <c r="I75" s="232"/>
      <c r="J75" s="232"/>
      <c r="K75" s="232"/>
      <c r="L75" s="232"/>
      <c r="M75" s="232"/>
      <c r="N75" s="232"/>
      <c r="O75" s="232"/>
      <c r="P75" s="232"/>
      <c r="Q75" s="232"/>
      <c r="R75" s="232"/>
      <c r="S75" s="232"/>
      <c r="T75" s="232"/>
      <c r="U75" s="183">
        <f t="shared" si="9"/>
        <v>10</v>
      </c>
      <c r="V75" s="183">
        <f t="shared" si="6"/>
        <v>0</v>
      </c>
      <c r="W75" s="183">
        <f t="shared" si="6"/>
        <v>1</v>
      </c>
      <c r="X75" s="183">
        <f t="shared" si="6"/>
        <v>3</v>
      </c>
      <c r="Y75" s="183">
        <f t="shared" si="6"/>
        <v>2</v>
      </c>
      <c r="Z75" s="183">
        <f t="shared" si="6"/>
        <v>0</v>
      </c>
      <c r="AA75" s="183">
        <f t="shared" si="6"/>
        <v>0</v>
      </c>
      <c r="AB75" s="179">
        <f t="shared" si="10"/>
        <v>16</v>
      </c>
      <c r="AC75" s="152">
        <f t="shared" si="11"/>
        <v>0</v>
      </c>
      <c r="AD75" s="152">
        <f t="shared" si="7"/>
        <v>6.25E-2</v>
      </c>
      <c r="AE75" s="152">
        <f t="shared" si="7"/>
        <v>0.1875</v>
      </c>
      <c r="AF75" s="152">
        <f t="shared" si="7"/>
        <v>0.125</v>
      </c>
      <c r="AG75" s="152">
        <f t="shared" si="7"/>
        <v>0</v>
      </c>
      <c r="AH75" s="152">
        <f t="shared" si="7"/>
        <v>0</v>
      </c>
      <c r="AI75" s="179">
        <f t="shared" si="8"/>
        <v>3.17</v>
      </c>
      <c r="AJ75" s="179">
        <f t="shared" si="8"/>
        <v>0.75</v>
      </c>
      <c r="AK75" s="179">
        <f t="shared" si="8"/>
        <v>3</v>
      </c>
      <c r="AL75" s="179">
        <f t="shared" si="8"/>
        <v>3</v>
      </c>
      <c r="AM75" s="6"/>
      <c r="AN75" s="6" t="s">
        <v>402</v>
      </c>
      <c r="AO75" s="6">
        <v>0</v>
      </c>
      <c r="AP75" s="6">
        <v>0</v>
      </c>
      <c r="AQ75" s="6">
        <v>0</v>
      </c>
      <c r="AR75" s="6">
        <v>3</v>
      </c>
      <c r="AS75" s="6">
        <v>4</v>
      </c>
      <c r="AT75" s="6">
        <v>8</v>
      </c>
      <c r="AU75" s="6">
        <v>0</v>
      </c>
      <c r="AV75" s="6">
        <v>15</v>
      </c>
      <c r="AW75" s="6"/>
      <c r="AX75" s="6"/>
      <c r="AY75" s="6"/>
      <c r="AZ75" s="6"/>
      <c r="BA75" s="6"/>
      <c r="BB75" s="6"/>
      <c r="BC75" s="6"/>
      <c r="BD75" s="6"/>
    </row>
    <row r="76" spans="1:56" s="7" customFormat="1" ht="18.75" customHeight="1">
      <c r="A76" s="148" t="s">
        <v>294</v>
      </c>
      <c r="B76" s="231" t="s">
        <v>222</v>
      </c>
      <c r="C76" s="232"/>
      <c r="D76" s="232"/>
      <c r="E76" s="232"/>
      <c r="F76" s="232"/>
      <c r="G76" s="232"/>
      <c r="H76" s="232"/>
      <c r="I76" s="232"/>
      <c r="J76" s="232"/>
      <c r="K76" s="232"/>
      <c r="L76" s="232"/>
      <c r="M76" s="232"/>
      <c r="N76" s="232"/>
      <c r="O76" s="232"/>
      <c r="P76" s="232"/>
      <c r="Q76" s="232"/>
      <c r="R76" s="232"/>
      <c r="S76" s="232"/>
      <c r="T76" s="232"/>
      <c r="U76" s="183">
        <f t="shared" si="9"/>
        <v>7</v>
      </c>
      <c r="V76" s="183">
        <f t="shared" si="6"/>
        <v>0</v>
      </c>
      <c r="W76" s="183">
        <f t="shared" si="6"/>
        <v>0</v>
      </c>
      <c r="X76" s="183">
        <f t="shared" si="6"/>
        <v>4</v>
      </c>
      <c r="Y76" s="183">
        <f t="shared" si="6"/>
        <v>4</v>
      </c>
      <c r="Z76" s="183">
        <f t="shared" si="6"/>
        <v>1</v>
      </c>
      <c r="AA76" s="183">
        <f t="shared" si="6"/>
        <v>0</v>
      </c>
      <c r="AB76" s="179">
        <f t="shared" si="10"/>
        <v>16</v>
      </c>
      <c r="AC76" s="152">
        <f t="shared" si="11"/>
        <v>0</v>
      </c>
      <c r="AD76" s="152">
        <f t="shared" si="7"/>
        <v>0</v>
      </c>
      <c r="AE76" s="152">
        <f t="shared" si="7"/>
        <v>0.25</v>
      </c>
      <c r="AF76" s="152">
        <f t="shared" si="7"/>
        <v>0.25</v>
      </c>
      <c r="AG76" s="152">
        <f t="shared" si="7"/>
        <v>6.25E-2</v>
      </c>
      <c r="AH76" s="152">
        <f t="shared" si="7"/>
        <v>0</v>
      </c>
      <c r="AI76" s="179">
        <f t="shared" si="8"/>
        <v>3.67</v>
      </c>
      <c r="AJ76" s="179">
        <f t="shared" si="8"/>
        <v>0.71</v>
      </c>
      <c r="AK76" s="179">
        <f t="shared" si="8"/>
        <v>4</v>
      </c>
      <c r="AL76" s="179">
        <f t="shared" si="8"/>
        <v>3</v>
      </c>
      <c r="AM76" s="6"/>
      <c r="AN76" s="6" t="s">
        <v>403</v>
      </c>
      <c r="AO76" s="6">
        <v>0</v>
      </c>
      <c r="AP76" s="6">
        <v>1</v>
      </c>
      <c r="AQ76" s="6">
        <v>2</v>
      </c>
      <c r="AR76" s="6">
        <v>5</v>
      </c>
      <c r="AS76" s="6">
        <v>6</v>
      </c>
      <c r="AT76" s="6">
        <v>1</v>
      </c>
      <c r="AU76" s="6">
        <v>0</v>
      </c>
      <c r="AV76" s="6">
        <v>15</v>
      </c>
      <c r="AW76" s="6"/>
      <c r="AX76" s="6"/>
      <c r="AY76" s="6"/>
      <c r="AZ76" s="6"/>
      <c r="BA76" s="6"/>
      <c r="BB76" s="6"/>
      <c r="BC76" s="6"/>
      <c r="BD76" s="6"/>
    </row>
    <row r="77" spans="1:56" s="6" customFormat="1" ht="16.5" customHeight="1">
      <c r="A77" s="133"/>
      <c r="B77" s="133"/>
      <c r="C77" s="133"/>
      <c r="D77" s="133"/>
      <c r="E77" s="133"/>
      <c r="F77" s="133"/>
      <c r="G77" s="133"/>
      <c r="H77" s="133"/>
      <c r="I77" s="133"/>
      <c r="J77" s="133"/>
      <c r="K77" s="133"/>
      <c r="L77" s="133"/>
      <c r="M77" s="133"/>
      <c r="N77" s="133"/>
      <c r="O77" s="133"/>
      <c r="P77" s="133"/>
      <c r="Q77" s="133"/>
      <c r="R77" s="133"/>
      <c r="S77" s="133"/>
      <c r="T77" s="133"/>
      <c r="U77" s="133"/>
      <c r="V77" s="135"/>
      <c r="W77" s="135"/>
      <c r="X77" s="135"/>
      <c r="Y77" s="135"/>
      <c r="Z77" s="135"/>
      <c r="AA77" s="133"/>
      <c r="AB77" s="133"/>
      <c r="AC77" s="133"/>
      <c r="AD77" s="133"/>
      <c r="AE77" s="133"/>
      <c r="AF77" s="133"/>
      <c r="AG77" s="133"/>
      <c r="AH77" s="133"/>
      <c r="AI77" s="133"/>
      <c r="AJ77" s="133"/>
      <c r="AK77" s="133"/>
      <c r="AL77" s="133"/>
      <c r="AN77" s="6" t="s">
        <v>404</v>
      </c>
      <c r="AO77" s="6">
        <v>0</v>
      </c>
      <c r="AP77" s="6">
        <v>0</v>
      </c>
      <c r="AQ77" s="6">
        <v>0</v>
      </c>
      <c r="AR77" s="6">
        <v>4</v>
      </c>
      <c r="AS77" s="6">
        <v>4</v>
      </c>
      <c r="AT77" s="6">
        <v>7</v>
      </c>
      <c r="AU77" s="6">
        <v>0</v>
      </c>
      <c r="AV77" s="6">
        <v>15</v>
      </c>
    </row>
    <row r="78" spans="1:56" s="6" customFormat="1" ht="16.5" customHeight="1">
      <c r="A78" s="133"/>
      <c r="B78" s="133"/>
      <c r="C78" s="133"/>
      <c r="D78" s="133"/>
      <c r="E78" s="133"/>
      <c r="F78" s="133"/>
      <c r="G78" s="133"/>
      <c r="H78" s="133"/>
      <c r="I78" s="133"/>
      <c r="J78" s="133"/>
      <c r="K78" s="133"/>
      <c r="L78" s="133"/>
      <c r="M78" s="133"/>
      <c r="N78" s="133"/>
      <c r="O78" s="133"/>
      <c r="P78" s="133"/>
      <c r="Q78" s="133"/>
      <c r="R78" s="133"/>
      <c r="S78" s="133"/>
      <c r="T78" s="133"/>
      <c r="U78" s="133"/>
      <c r="V78" s="135"/>
      <c r="W78" s="135"/>
      <c r="X78" s="135"/>
      <c r="Y78" s="135"/>
      <c r="Z78" s="135"/>
      <c r="AA78" s="133"/>
      <c r="AB78" s="133"/>
      <c r="AC78" s="133"/>
      <c r="AD78" s="133"/>
      <c r="AE78" s="133"/>
      <c r="AF78" s="133"/>
      <c r="AG78" s="133"/>
      <c r="AH78" s="133"/>
      <c r="AI78" s="133"/>
      <c r="AJ78" s="133"/>
      <c r="AK78" s="133"/>
      <c r="AL78" s="133"/>
      <c r="AN78" s="6" t="s">
        <v>405</v>
      </c>
      <c r="AO78" s="6">
        <v>0</v>
      </c>
      <c r="AP78" s="6">
        <v>1</v>
      </c>
      <c r="AQ78" s="6">
        <v>9</v>
      </c>
      <c r="AR78" s="6">
        <v>19</v>
      </c>
      <c r="AS78" s="6">
        <v>10</v>
      </c>
      <c r="AT78" s="6">
        <v>8</v>
      </c>
      <c r="AU78" s="6">
        <v>0</v>
      </c>
      <c r="AV78" s="6">
        <v>47</v>
      </c>
    </row>
    <row r="79" spans="1:56" s="6" customFormat="1" ht="16.5" customHeight="1" thickBot="1">
      <c r="A79" s="133"/>
      <c r="B79" s="133"/>
      <c r="C79" s="133"/>
      <c r="D79" s="133"/>
      <c r="E79" s="133"/>
      <c r="F79" s="133"/>
      <c r="G79" s="133"/>
      <c r="H79" s="133"/>
      <c r="I79" s="133"/>
      <c r="J79" s="133"/>
      <c r="K79" s="133"/>
      <c r="L79" s="133"/>
      <c r="M79" s="133"/>
      <c r="N79" s="133"/>
      <c r="O79" s="133"/>
      <c r="P79" s="133"/>
      <c r="Q79" s="133"/>
      <c r="R79" s="133"/>
      <c r="S79" s="133"/>
      <c r="T79" s="133"/>
      <c r="U79" s="133"/>
      <c r="V79" s="135"/>
      <c r="W79" s="135"/>
      <c r="X79" s="135"/>
      <c r="Y79" s="135"/>
      <c r="Z79" s="135"/>
      <c r="AA79" s="135"/>
      <c r="AB79" s="135"/>
      <c r="AC79" s="135"/>
      <c r="AD79" s="135"/>
      <c r="AE79" s="135"/>
      <c r="AF79" s="135"/>
      <c r="AG79" s="135"/>
      <c r="AH79" s="135"/>
      <c r="AI79" s="135"/>
      <c r="AJ79" s="135"/>
      <c r="AK79" s="135"/>
      <c r="AL79" s="133"/>
      <c r="AN79" s="6" t="s">
        <v>406</v>
      </c>
      <c r="AO79" s="6">
        <v>0</v>
      </c>
      <c r="AP79" s="6">
        <v>8</v>
      </c>
      <c r="AQ79" s="6">
        <v>5</v>
      </c>
      <c r="AR79" s="6">
        <v>14</v>
      </c>
      <c r="AS79" s="6">
        <v>14</v>
      </c>
      <c r="AT79" s="6">
        <v>6</v>
      </c>
      <c r="AU79" s="6">
        <v>0</v>
      </c>
      <c r="AV79" s="6">
        <v>47</v>
      </c>
    </row>
    <row r="80" spans="1:56" s="6" customFormat="1" ht="18" customHeight="1">
      <c r="A80" s="133"/>
      <c r="B80" s="133"/>
      <c r="C80" s="133"/>
      <c r="D80" s="133"/>
      <c r="E80" s="133"/>
      <c r="F80" s="133"/>
      <c r="G80" s="133"/>
      <c r="H80" s="133"/>
      <c r="I80" s="133"/>
      <c r="J80" s="133"/>
      <c r="K80" s="133"/>
      <c r="L80" s="133"/>
      <c r="M80" s="133"/>
      <c r="N80" s="133"/>
      <c r="O80" s="133"/>
      <c r="P80" s="133"/>
      <c r="Q80" s="133"/>
      <c r="R80" s="133"/>
      <c r="S80" s="133"/>
      <c r="T80" s="133"/>
      <c r="U80" s="133"/>
      <c r="V80" s="247" t="s">
        <v>3</v>
      </c>
      <c r="W80" s="248"/>
      <c r="X80" s="248"/>
      <c r="Y80" s="248"/>
      <c r="Z80" s="248"/>
      <c r="AA80" s="249"/>
      <c r="AB80" s="143"/>
      <c r="AC80" s="247" t="s">
        <v>4</v>
      </c>
      <c r="AD80" s="248"/>
      <c r="AE80" s="248"/>
      <c r="AF80" s="248"/>
      <c r="AG80" s="248"/>
      <c r="AH80" s="249"/>
      <c r="AI80" s="243" t="s">
        <v>5</v>
      </c>
      <c r="AJ80" s="243"/>
      <c r="AK80" s="243"/>
      <c r="AL80" s="243"/>
      <c r="AM80"/>
      <c r="AN80" t="s">
        <v>407</v>
      </c>
      <c r="AO80">
        <v>6</v>
      </c>
      <c r="AP80">
        <v>2</v>
      </c>
      <c r="AQ80">
        <v>6</v>
      </c>
      <c r="AR80">
        <v>13</v>
      </c>
      <c r="AS80">
        <v>11</v>
      </c>
      <c r="AT80">
        <v>8</v>
      </c>
      <c r="AU80">
        <v>1</v>
      </c>
      <c r="AV80">
        <v>47</v>
      </c>
      <c r="AW80"/>
      <c r="AX80"/>
      <c r="AY80"/>
      <c r="AZ80"/>
      <c r="BA80"/>
      <c r="BB80"/>
      <c r="BC80"/>
      <c r="BD80"/>
    </row>
    <row r="81" spans="1:56" s="6" customFormat="1" ht="30.75" customHeight="1">
      <c r="A81" s="246" t="s">
        <v>295</v>
      </c>
      <c r="B81" s="246"/>
      <c r="C81" s="246"/>
      <c r="D81" s="246"/>
      <c r="E81" s="246"/>
      <c r="F81" s="246"/>
      <c r="G81" s="246"/>
      <c r="H81" s="246"/>
      <c r="I81" s="246"/>
      <c r="J81" s="246"/>
      <c r="K81" s="246"/>
      <c r="L81" s="246"/>
      <c r="M81" s="246"/>
      <c r="N81" s="246"/>
      <c r="O81" s="246"/>
      <c r="P81" s="246"/>
      <c r="Q81" s="246"/>
      <c r="R81" s="246"/>
      <c r="S81" s="246"/>
      <c r="T81" s="246"/>
      <c r="U81" s="246"/>
      <c r="V81" s="258"/>
      <c r="W81" s="259"/>
      <c r="X81" s="259"/>
      <c r="Y81" s="259"/>
      <c r="Z81" s="259"/>
      <c r="AA81" s="260"/>
      <c r="AB81" s="143"/>
      <c r="AC81" s="258"/>
      <c r="AD81" s="259"/>
      <c r="AE81" s="259"/>
      <c r="AF81" s="259"/>
      <c r="AG81" s="259"/>
      <c r="AH81" s="260"/>
      <c r="AI81" s="243"/>
      <c r="AJ81" s="243"/>
      <c r="AK81" s="243"/>
      <c r="AL81" s="243"/>
      <c r="AM81"/>
      <c r="AN81" t="s">
        <v>408</v>
      </c>
      <c r="AO81">
        <v>42</v>
      </c>
      <c r="AP81">
        <v>1</v>
      </c>
      <c r="AQ81">
        <v>0</v>
      </c>
      <c r="AR81">
        <v>0</v>
      </c>
      <c r="AS81">
        <v>1</v>
      </c>
      <c r="AT81">
        <v>0</v>
      </c>
      <c r="AU81">
        <v>3</v>
      </c>
      <c r="AV81">
        <v>47</v>
      </c>
      <c r="AW81"/>
      <c r="AX81"/>
      <c r="AY81"/>
      <c r="AZ81"/>
      <c r="BA81"/>
      <c r="BB81"/>
      <c r="BC81"/>
      <c r="BD81"/>
    </row>
    <row r="82" spans="1:56" s="6" customFormat="1" ht="45" customHeight="1">
      <c r="A82" s="229" t="s">
        <v>296</v>
      </c>
      <c r="B82" s="229"/>
      <c r="C82" s="229"/>
      <c r="D82" s="229"/>
      <c r="E82" s="229"/>
      <c r="F82" s="229"/>
      <c r="G82" s="229"/>
      <c r="H82" s="229"/>
      <c r="I82" s="229"/>
      <c r="J82" s="229"/>
      <c r="K82" s="229"/>
      <c r="L82" s="229"/>
      <c r="M82" s="229"/>
      <c r="N82" s="229"/>
      <c r="O82" s="229"/>
      <c r="P82" s="229"/>
      <c r="Q82" s="229"/>
      <c r="R82" s="229"/>
      <c r="S82" s="229"/>
      <c r="T82" s="229"/>
      <c r="U82" s="254"/>
      <c r="V82" s="127">
        <v>1</v>
      </c>
      <c r="W82" s="127">
        <v>2</v>
      </c>
      <c r="X82" s="127">
        <v>3</v>
      </c>
      <c r="Y82" s="127">
        <v>4</v>
      </c>
      <c r="Z82" s="127">
        <v>5</v>
      </c>
      <c r="AA82" s="127" t="s">
        <v>7</v>
      </c>
      <c r="AB82" s="150" t="s">
        <v>6</v>
      </c>
      <c r="AC82" s="127">
        <v>1</v>
      </c>
      <c r="AD82" s="127">
        <v>2</v>
      </c>
      <c r="AE82" s="127">
        <v>3</v>
      </c>
      <c r="AF82" s="127">
        <v>4</v>
      </c>
      <c r="AG82" s="127">
        <v>5</v>
      </c>
      <c r="AH82" s="127" t="s">
        <v>7</v>
      </c>
      <c r="AI82" s="151" t="s">
        <v>8</v>
      </c>
      <c r="AJ82" s="151" t="s">
        <v>24</v>
      </c>
      <c r="AK82" s="151" t="s">
        <v>10</v>
      </c>
      <c r="AL82" s="151" t="s">
        <v>11</v>
      </c>
      <c r="AM82"/>
      <c r="AN82" t="s">
        <v>409</v>
      </c>
      <c r="AO82">
        <v>42</v>
      </c>
      <c r="AP82">
        <v>1</v>
      </c>
      <c r="AQ82">
        <v>0</v>
      </c>
      <c r="AR82">
        <v>0</v>
      </c>
      <c r="AS82">
        <v>1</v>
      </c>
      <c r="AT82">
        <v>0</v>
      </c>
      <c r="AU82">
        <v>3</v>
      </c>
      <c r="AV82">
        <v>47</v>
      </c>
      <c r="AW82"/>
      <c r="AX82"/>
      <c r="AY82"/>
      <c r="AZ82"/>
      <c r="BA82"/>
      <c r="BB82"/>
      <c r="BC82"/>
      <c r="BD82"/>
    </row>
    <row r="83" spans="1:56" s="7" customFormat="1" ht="18.75" customHeight="1">
      <c r="A83" s="148" t="s">
        <v>300</v>
      </c>
      <c r="B83" s="231" t="s">
        <v>224</v>
      </c>
      <c r="C83" s="232"/>
      <c r="D83" s="232"/>
      <c r="E83" s="232"/>
      <c r="F83" s="232"/>
      <c r="G83" s="232"/>
      <c r="H83" s="232"/>
      <c r="I83" s="232"/>
      <c r="J83" s="232"/>
      <c r="K83" s="232"/>
      <c r="L83" s="232"/>
      <c r="M83" s="232"/>
      <c r="N83" s="232"/>
      <c r="O83" s="232"/>
      <c r="P83" s="232"/>
      <c r="Q83" s="232"/>
      <c r="R83" s="232"/>
      <c r="S83" s="232"/>
      <c r="T83" s="232"/>
      <c r="U83" s="233"/>
      <c r="V83" s="179">
        <f>AP59</f>
        <v>3</v>
      </c>
      <c r="W83" s="179">
        <f t="shared" ref="W83:AA83" si="12">AQ59</f>
        <v>5</v>
      </c>
      <c r="X83" s="179">
        <f t="shared" si="12"/>
        <v>21</v>
      </c>
      <c r="Y83" s="179">
        <f t="shared" si="12"/>
        <v>10</v>
      </c>
      <c r="Z83" s="179">
        <f t="shared" si="12"/>
        <v>5</v>
      </c>
      <c r="AA83" s="179">
        <f t="shared" si="12"/>
        <v>3</v>
      </c>
      <c r="AB83" s="179">
        <f>SUM(V83:AA83)</f>
        <v>47</v>
      </c>
      <c r="AC83" s="152">
        <f>V83/$AB83</f>
        <v>6.3829787234042548E-2</v>
      </c>
      <c r="AD83" s="152">
        <f t="shared" ref="AD83:AH83" si="13">W83/$AB83</f>
        <v>0.10638297872340426</v>
      </c>
      <c r="AE83" s="152">
        <f t="shared" si="13"/>
        <v>0.44680851063829785</v>
      </c>
      <c r="AF83" s="152">
        <f t="shared" si="13"/>
        <v>0.21276595744680851</v>
      </c>
      <c r="AG83" s="152">
        <f t="shared" si="13"/>
        <v>0.10638297872340426</v>
      </c>
      <c r="AH83" s="152">
        <f t="shared" si="13"/>
        <v>6.3829787234042548E-2</v>
      </c>
      <c r="AI83" s="179">
        <f>AT127</f>
        <v>3.2</v>
      </c>
      <c r="AJ83" s="179">
        <f>AU127</f>
        <v>1.02</v>
      </c>
      <c r="AK83" s="179">
        <f>AV127</f>
        <v>3</v>
      </c>
      <c r="AL83" s="179">
        <f>AW127</f>
        <v>3</v>
      </c>
      <c r="AM83"/>
      <c r="AN83" t="s">
        <v>410</v>
      </c>
      <c r="AO83">
        <v>0</v>
      </c>
      <c r="AP83">
        <v>0</v>
      </c>
      <c r="AQ83">
        <v>4</v>
      </c>
      <c r="AR83">
        <v>8</v>
      </c>
      <c r="AS83">
        <v>22</v>
      </c>
      <c r="AT83">
        <v>13</v>
      </c>
      <c r="AU83">
        <v>0</v>
      </c>
      <c r="AV83">
        <v>47</v>
      </c>
      <c r="AW83"/>
      <c r="AX83"/>
      <c r="AY83"/>
      <c r="AZ83"/>
      <c r="BA83"/>
      <c r="BB83"/>
      <c r="BC83"/>
      <c r="BD83"/>
    </row>
    <row r="84" spans="1:56" ht="21" customHeight="1">
      <c r="A84" s="142"/>
      <c r="B84" s="142"/>
      <c r="C84" s="142"/>
      <c r="D84" s="142"/>
      <c r="E84" s="142"/>
      <c r="F84" s="142"/>
      <c r="G84" s="142"/>
      <c r="H84" s="142"/>
      <c r="I84" s="142"/>
      <c r="J84" s="142"/>
      <c r="K84" s="142"/>
      <c r="L84" s="142"/>
      <c r="M84" s="142"/>
      <c r="N84" s="142"/>
      <c r="O84" s="142"/>
      <c r="P84" s="142"/>
      <c r="Q84" s="142"/>
      <c r="R84" s="142"/>
      <c r="S84" s="142"/>
      <c r="T84" s="142"/>
      <c r="U84" s="142"/>
      <c r="V84" s="177"/>
      <c r="W84" s="177"/>
      <c r="X84" s="177"/>
      <c r="Y84" s="177"/>
      <c r="Z84" s="177"/>
      <c r="AA84" s="177"/>
      <c r="AB84" s="177"/>
      <c r="AC84" s="178"/>
      <c r="AD84" s="178"/>
      <c r="AE84" s="178"/>
      <c r="AF84" s="178"/>
      <c r="AG84" s="178"/>
      <c r="AH84" s="178"/>
      <c r="AI84" s="177"/>
      <c r="AJ84" s="177"/>
      <c r="AK84" s="177"/>
      <c r="AL84" s="177"/>
      <c r="AN84" t="s">
        <v>411</v>
      </c>
      <c r="AO84">
        <v>0</v>
      </c>
      <c r="AP84">
        <v>0</v>
      </c>
      <c r="AQ84">
        <v>4</v>
      </c>
      <c r="AR84">
        <v>9</v>
      </c>
      <c r="AS84">
        <v>19</v>
      </c>
      <c r="AT84">
        <v>15</v>
      </c>
      <c r="AU84">
        <v>0</v>
      </c>
      <c r="AV84">
        <v>47</v>
      </c>
    </row>
    <row r="85" spans="1:56" ht="21" customHeight="1">
      <c r="A85" s="149"/>
      <c r="B85" s="142"/>
      <c r="C85" s="142"/>
      <c r="D85" s="142"/>
      <c r="E85" s="142"/>
      <c r="F85" s="142"/>
      <c r="G85" s="142"/>
      <c r="H85" s="142"/>
      <c r="I85" s="142"/>
      <c r="J85" s="142"/>
      <c r="K85" s="142"/>
      <c r="L85" s="142"/>
      <c r="M85" s="142"/>
      <c r="N85" s="142"/>
      <c r="O85" s="142"/>
      <c r="P85" s="142"/>
      <c r="Q85" s="142"/>
      <c r="R85" s="142"/>
      <c r="S85" s="142"/>
      <c r="T85" s="142"/>
      <c r="U85" s="142"/>
      <c r="V85" s="177"/>
      <c r="W85" s="177"/>
      <c r="X85" s="177"/>
      <c r="Y85" s="177"/>
      <c r="Z85" s="177"/>
      <c r="AA85" s="177"/>
      <c r="AB85" s="177"/>
      <c r="AC85" s="178"/>
      <c r="AD85" s="178"/>
      <c r="AE85" s="178"/>
      <c r="AF85" s="178"/>
      <c r="AG85" s="178"/>
      <c r="AH85" s="178"/>
      <c r="AI85" s="177"/>
      <c r="AJ85" s="177"/>
      <c r="AK85" s="177"/>
      <c r="AL85" s="177"/>
      <c r="AN85" t="s">
        <v>412</v>
      </c>
      <c r="AO85">
        <v>0</v>
      </c>
      <c r="AP85">
        <v>1</v>
      </c>
      <c r="AQ85">
        <v>4</v>
      </c>
      <c r="AR85">
        <v>11</v>
      </c>
      <c r="AS85">
        <v>10</v>
      </c>
      <c r="AT85">
        <v>14</v>
      </c>
      <c r="AU85">
        <v>7</v>
      </c>
      <c r="AV85">
        <v>47</v>
      </c>
    </row>
    <row r="86" spans="1:56" s="6" customFormat="1" ht="39" customHeight="1">
      <c r="A86" s="234" t="s">
        <v>301</v>
      </c>
      <c r="B86" s="234"/>
      <c r="C86" s="234"/>
      <c r="D86" s="234"/>
      <c r="E86" s="234"/>
      <c r="F86" s="234"/>
      <c r="G86" s="234"/>
      <c r="H86" s="234"/>
      <c r="I86" s="234"/>
      <c r="J86" s="234"/>
      <c r="K86" s="234"/>
      <c r="L86" s="234"/>
      <c r="M86" s="234"/>
      <c r="N86" s="234"/>
      <c r="O86" s="234"/>
      <c r="P86" s="234"/>
      <c r="Q86" s="234"/>
      <c r="R86" s="234"/>
      <c r="S86" s="234"/>
      <c r="T86" s="234"/>
      <c r="U86" s="234"/>
      <c r="V86" s="177"/>
      <c r="W86" s="177"/>
      <c r="X86" s="177"/>
      <c r="Y86"/>
      <c r="Z86"/>
      <c r="AA86"/>
      <c r="AB86"/>
      <c r="AC86"/>
      <c r="AD86"/>
      <c r="AE86"/>
      <c r="AF86"/>
      <c r="AG86"/>
      <c r="AH86"/>
      <c r="AI86"/>
      <c r="AJ86"/>
      <c r="AK86"/>
      <c r="AL86"/>
      <c r="AM86"/>
      <c r="AN86" t="s">
        <v>413</v>
      </c>
      <c r="AO86">
        <v>0</v>
      </c>
      <c r="AP86" s="6">
        <v>1</v>
      </c>
      <c r="AQ86" s="6">
        <v>4</v>
      </c>
      <c r="AR86" s="6">
        <v>10</v>
      </c>
      <c r="AS86" s="6">
        <v>7</v>
      </c>
      <c r="AT86" s="6">
        <v>13</v>
      </c>
      <c r="AU86" s="6">
        <v>12</v>
      </c>
      <c r="AV86" s="6">
        <v>47</v>
      </c>
    </row>
    <row r="87" spans="1:56" ht="21" customHeight="1">
      <c r="A87" s="149"/>
      <c r="B87" s="142"/>
      <c r="C87" s="142"/>
      <c r="D87" s="142"/>
      <c r="E87" s="142"/>
      <c r="F87" s="142"/>
      <c r="G87" s="142"/>
      <c r="H87" s="142"/>
      <c r="I87" s="142"/>
      <c r="J87" s="142"/>
      <c r="K87" s="142"/>
      <c r="L87" s="142"/>
      <c r="M87" s="142"/>
      <c r="N87" s="142"/>
      <c r="O87" s="142"/>
      <c r="P87" s="142"/>
      <c r="Q87" s="142"/>
      <c r="R87" s="142"/>
      <c r="S87" s="142"/>
      <c r="T87" s="142"/>
      <c r="U87" s="142"/>
      <c r="V87" s="177"/>
      <c r="W87" s="177"/>
      <c r="X87" s="177"/>
      <c r="Y87" s="177"/>
      <c r="Z87" s="177"/>
      <c r="AA87" s="177"/>
      <c r="AB87" s="177"/>
      <c r="AC87" s="178"/>
      <c r="AD87" s="178"/>
      <c r="AE87" s="178"/>
      <c r="AF87" s="178"/>
      <c r="AG87" s="178"/>
      <c r="AH87" s="178"/>
      <c r="AI87" s="177"/>
      <c r="AJ87" s="177"/>
      <c r="AK87" s="177"/>
      <c r="AL87" s="177"/>
      <c r="AN87" t="s">
        <v>414</v>
      </c>
      <c r="AO87">
        <v>0</v>
      </c>
      <c r="AP87">
        <v>4</v>
      </c>
      <c r="AQ87">
        <v>2</v>
      </c>
      <c r="AR87">
        <v>11</v>
      </c>
      <c r="AS87">
        <v>12</v>
      </c>
      <c r="AT87">
        <v>15</v>
      </c>
      <c r="AU87">
        <v>3</v>
      </c>
      <c r="AV87">
        <v>47</v>
      </c>
    </row>
    <row r="88" spans="1:56" ht="21" customHeight="1">
      <c r="A88" s="149"/>
      <c r="B88" s="142"/>
      <c r="C88" s="184" t="s">
        <v>236</v>
      </c>
      <c r="D88" s="184">
        <v>1</v>
      </c>
      <c r="E88" s="142"/>
      <c r="F88" s="142"/>
      <c r="G88" s="142"/>
      <c r="H88" s="142"/>
      <c r="I88" s="142"/>
      <c r="J88" s="142"/>
      <c r="K88" s="142"/>
      <c r="L88" s="142"/>
      <c r="M88" s="142"/>
      <c r="N88" s="142"/>
      <c r="O88" s="142"/>
      <c r="P88" s="142"/>
      <c r="Q88" s="142"/>
      <c r="R88" s="142"/>
      <c r="S88" s="142"/>
      <c r="T88" s="142"/>
      <c r="U88" s="142"/>
      <c r="V88" s="177"/>
      <c r="W88" s="177"/>
      <c r="X88" s="177"/>
      <c r="Y88" s="177"/>
      <c r="Z88" s="177"/>
      <c r="AA88" s="177"/>
      <c r="AB88" s="177"/>
      <c r="AC88" s="178"/>
      <c r="AD88" s="178"/>
      <c r="AE88" s="178"/>
      <c r="AF88" s="178"/>
      <c r="AG88" s="178"/>
      <c r="AH88" s="178"/>
      <c r="AI88" s="177"/>
      <c r="AJ88" s="177"/>
      <c r="AK88" s="177"/>
      <c r="AL88" s="177"/>
      <c r="AN88" t="s">
        <v>415</v>
      </c>
      <c r="AO88">
        <v>5</v>
      </c>
      <c r="AP88">
        <v>0</v>
      </c>
      <c r="AQ88">
        <v>0</v>
      </c>
      <c r="AR88">
        <v>2</v>
      </c>
      <c r="AS88">
        <v>1</v>
      </c>
      <c r="AT88">
        <v>1</v>
      </c>
      <c r="AU88">
        <v>0</v>
      </c>
      <c r="AV88">
        <v>9</v>
      </c>
    </row>
    <row r="89" spans="1:56" ht="21" customHeight="1">
      <c r="A89" s="149"/>
      <c r="B89" s="142"/>
      <c r="C89" s="184" t="s">
        <v>237</v>
      </c>
      <c r="D89" s="184">
        <v>46</v>
      </c>
      <c r="E89" s="142"/>
      <c r="F89" s="142"/>
      <c r="G89" s="142"/>
      <c r="H89" s="142"/>
      <c r="I89" s="142"/>
      <c r="J89" s="142"/>
      <c r="K89" s="142"/>
      <c r="L89" s="142"/>
      <c r="M89" s="142"/>
      <c r="N89" s="142"/>
      <c r="O89" s="142"/>
      <c r="P89" s="142"/>
      <c r="Q89" s="142"/>
      <c r="R89" s="142"/>
      <c r="S89" s="142"/>
      <c r="T89" s="142"/>
      <c r="U89" s="142"/>
      <c r="V89" s="177"/>
      <c r="W89" s="177"/>
      <c r="X89" s="177"/>
      <c r="Y89" s="177"/>
      <c r="Z89" s="177"/>
      <c r="AA89" s="177"/>
      <c r="AB89" s="177"/>
      <c r="AC89" s="178"/>
      <c r="AD89" s="178"/>
      <c r="AE89" s="178"/>
      <c r="AF89" s="178"/>
      <c r="AG89" s="178"/>
      <c r="AH89" s="178"/>
      <c r="AI89" s="177"/>
      <c r="AJ89" s="177"/>
      <c r="AK89" s="177"/>
      <c r="AL89" s="177"/>
      <c r="AN89" t="s">
        <v>416</v>
      </c>
      <c r="AO89">
        <v>0</v>
      </c>
      <c r="AP89">
        <v>1</v>
      </c>
      <c r="AQ89">
        <v>5</v>
      </c>
      <c r="AR89">
        <v>14</v>
      </c>
      <c r="AS89">
        <v>17</v>
      </c>
      <c r="AT89">
        <v>10</v>
      </c>
      <c r="AU89">
        <v>0</v>
      </c>
      <c r="AV89">
        <v>47</v>
      </c>
    </row>
    <row r="90" spans="1:56" ht="21" customHeight="1">
      <c r="A90" s="142"/>
      <c r="B90" s="142"/>
      <c r="C90" s="142"/>
      <c r="D90" s="142"/>
      <c r="E90" s="142"/>
      <c r="F90" s="142"/>
      <c r="G90" s="142"/>
      <c r="H90" s="142"/>
      <c r="I90" s="142"/>
      <c r="J90" s="142"/>
      <c r="K90" s="142"/>
      <c r="L90" s="142"/>
      <c r="M90" s="142"/>
      <c r="N90" s="142"/>
      <c r="O90" s="142"/>
      <c r="P90" s="142"/>
      <c r="Q90" s="142"/>
      <c r="R90" s="142"/>
      <c r="S90" s="142"/>
      <c r="T90" s="142"/>
      <c r="U90" s="142"/>
      <c r="V90" s="177"/>
      <c r="W90" s="177"/>
      <c r="X90" s="177"/>
      <c r="Y90" s="177"/>
      <c r="Z90" s="177"/>
      <c r="AA90" s="177"/>
      <c r="AB90" s="177"/>
      <c r="AC90" s="178"/>
      <c r="AD90" s="178"/>
      <c r="AE90" s="178"/>
      <c r="AF90" s="178"/>
      <c r="AG90" s="178"/>
      <c r="AH90" s="178"/>
      <c r="AI90" s="177"/>
      <c r="AJ90" s="177"/>
      <c r="AK90" s="177"/>
      <c r="AL90" s="177"/>
      <c r="AN90" t="s">
        <v>417</v>
      </c>
      <c r="AO90">
        <v>16</v>
      </c>
      <c r="AP90">
        <v>1</v>
      </c>
      <c r="AQ90">
        <v>6</v>
      </c>
      <c r="AR90">
        <v>11</v>
      </c>
      <c r="AS90">
        <v>6</v>
      </c>
      <c r="AT90">
        <v>6</v>
      </c>
      <c r="AU90">
        <v>1</v>
      </c>
      <c r="AV90">
        <v>47</v>
      </c>
    </row>
    <row r="91" spans="1:56" ht="21" customHeight="1">
      <c r="A91" s="142"/>
      <c r="B91" s="142"/>
      <c r="C91" s="142"/>
      <c r="D91" s="142"/>
      <c r="E91" s="142"/>
      <c r="F91" s="142"/>
      <c r="G91" s="142"/>
      <c r="H91" s="142"/>
      <c r="I91" s="142"/>
      <c r="J91" s="142"/>
      <c r="K91" s="142"/>
      <c r="L91" s="142"/>
      <c r="M91" s="142"/>
      <c r="N91" s="142"/>
      <c r="O91" s="142"/>
      <c r="P91" s="142"/>
      <c r="Q91" s="142"/>
      <c r="R91" s="142"/>
      <c r="S91" s="142"/>
      <c r="T91" s="142"/>
      <c r="U91" s="142"/>
      <c r="V91" s="177"/>
      <c r="W91" s="177"/>
      <c r="X91" s="177"/>
      <c r="Y91" s="177"/>
      <c r="Z91" s="177"/>
      <c r="AA91" s="177"/>
      <c r="AB91" s="177"/>
      <c r="AC91" s="178"/>
      <c r="AD91" s="178"/>
      <c r="AE91" s="178"/>
      <c r="AF91" s="178"/>
      <c r="AG91" s="178"/>
      <c r="AH91" s="178"/>
      <c r="AI91" s="177"/>
      <c r="AJ91" s="177"/>
      <c r="AK91" s="177"/>
      <c r="AL91" s="177"/>
      <c r="AN91" t="s">
        <v>418</v>
      </c>
      <c r="AO91">
        <v>19</v>
      </c>
      <c r="AP91">
        <v>0</v>
      </c>
      <c r="AQ91">
        <v>7</v>
      </c>
      <c r="AR91">
        <v>9</v>
      </c>
      <c r="AS91">
        <v>6</v>
      </c>
      <c r="AT91">
        <v>4</v>
      </c>
      <c r="AU91">
        <v>2</v>
      </c>
      <c r="AV91">
        <v>47</v>
      </c>
    </row>
    <row r="92" spans="1:56" ht="21" customHeight="1">
      <c r="A92" s="142"/>
      <c r="B92" s="142"/>
      <c r="C92" s="142"/>
      <c r="D92" s="142"/>
      <c r="E92" s="142"/>
      <c r="F92" s="142"/>
      <c r="G92" s="142"/>
      <c r="H92" s="142"/>
      <c r="I92" s="142"/>
      <c r="J92" s="142"/>
      <c r="K92" s="142"/>
      <c r="L92" s="142"/>
      <c r="M92" s="142"/>
      <c r="N92" s="142"/>
      <c r="O92" s="142"/>
      <c r="P92" s="142"/>
      <c r="Q92" s="142"/>
      <c r="R92" s="142"/>
      <c r="S92" s="142"/>
      <c r="T92" s="142"/>
      <c r="U92" s="142"/>
      <c r="V92" s="177"/>
      <c r="W92" s="177"/>
      <c r="X92" s="177"/>
      <c r="Y92" s="177"/>
      <c r="Z92" s="177"/>
      <c r="AA92" s="177"/>
      <c r="AB92" s="177"/>
      <c r="AC92" s="178"/>
      <c r="AD92" s="178"/>
      <c r="AE92" s="178"/>
      <c r="AF92" s="178"/>
      <c r="AG92" s="178"/>
      <c r="AH92" s="178"/>
      <c r="AI92" s="177"/>
      <c r="AJ92" s="177"/>
      <c r="AK92" s="177"/>
      <c r="AL92" s="177"/>
      <c r="AN92" t="s">
        <v>419</v>
      </c>
      <c r="AO92">
        <v>18</v>
      </c>
      <c r="AP92">
        <v>1</v>
      </c>
      <c r="AQ92">
        <v>4</v>
      </c>
      <c r="AR92">
        <v>11</v>
      </c>
      <c r="AS92">
        <v>9</v>
      </c>
      <c r="AT92">
        <v>4</v>
      </c>
      <c r="AU92">
        <v>0</v>
      </c>
      <c r="AV92">
        <v>47</v>
      </c>
    </row>
    <row r="93" spans="1:56" ht="21" customHeight="1" thickBot="1">
      <c r="A93" s="142"/>
      <c r="B93" s="142"/>
      <c r="C93" s="142"/>
      <c r="D93" s="142"/>
      <c r="E93" s="142"/>
      <c r="F93" s="142"/>
      <c r="G93" s="142"/>
      <c r="H93" s="142"/>
      <c r="I93" s="142"/>
      <c r="J93" s="142"/>
      <c r="K93" s="142"/>
      <c r="L93" s="142"/>
      <c r="M93" s="142"/>
      <c r="N93" s="142"/>
      <c r="O93" s="142"/>
      <c r="P93" s="142"/>
      <c r="Q93" s="142"/>
      <c r="R93" s="142"/>
      <c r="S93" s="142"/>
      <c r="T93" s="142"/>
      <c r="U93" s="142"/>
      <c r="V93" s="177"/>
      <c r="W93" s="177"/>
      <c r="X93" s="177"/>
      <c r="Y93" s="177"/>
      <c r="Z93" s="177"/>
      <c r="AA93" s="177"/>
      <c r="AB93" s="177"/>
      <c r="AC93" s="178"/>
      <c r="AD93" s="178"/>
      <c r="AE93" s="178"/>
      <c r="AF93" s="178"/>
      <c r="AG93" s="178"/>
      <c r="AH93" s="178"/>
      <c r="AI93" s="177"/>
      <c r="AJ93" s="177"/>
      <c r="AK93" s="177"/>
      <c r="AL93" s="177"/>
      <c r="AN93" t="s">
        <v>433</v>
      </c>
      <c r="AO93">
        <v>10</v>
      </c>
      <c r="AP93">
        <v>0</v>
      </c>
      <c r="AQ93">
        <v>4</v>
      </c>
      <c r="AR93">
        <v>11</v>
      </c>
      <c r="AS93">
        <v>8</v>
      </c>
      <c r="AT93">
        <v>14</v>
      </c>
      <c r="AU93">
        <v>0</v>
      </c>
      <c r="AV93">
        <v>47</v>
      </c>
    </row>
    <row r="94" spans="1:56" s="6" customFormat="1" ht="18" customHeight="1">
      <c r="A94" s="142"/>
      <c r="B94" s="142"/>
      <c r="C94" s="142"/>
      <c r="D94" s="142"/>
      <c r="E94" s="142"/>
      <c r="F94" s="142"/>
      <c r="G94" s="142"/>
      <c r="H94" s="142"/>
      <c r="I94" s="142"/>
      <c r="J94" s="142"/>
      <c r="K94" s="142"/>
      <c r="L94" s="142"/>
      <c r="M94" s="142"/>
      <c r="N94" s="142"/>
      <c r="O94" s="142"/>
      <c r="P94" s="142"/>
      <c r="Q94" s="142"/>
      <c r="R94" s="142"/>
      <c r="S94" s="142"/>
      <c r="T94" s="142"/>
      <c r="U94" s="142"/>
      <c r="V94" s="247" t="s">
        <v>3</v>
      </c>
      <c r="W94" s="248"/>
      <c r="X94" s="248"/>
      <c r="Y94" s="248"/>
      <c r="Z94" s="248"/>
      <c r="AA94" s="249"/>
      <c r="AB94" s="143"/>
      <c r="AC94" s="247" t="s">
        <v>4</v>
      </c>
      <c r="AD94" s="248"/>
      <c r="AE94" s="248"/>
      <c r="AF94" s="248"/>
      <c r="AG94" s="248"/>
      <c r="AH94" s="249"/>
      <c r="AI94" s="243" t="s">
        <v>5</v>
      </c>
      <c r="AJ94" s="243"/>
      <c r="AK94" s="243"/>
      <c r="AL94" s="243"/>
      <c r="AM94"/>
      <c r="AN94" t="s">
        <v>420</v>
      </c>
      <c r="AO94">
        <v>0</v>
      </c>
      <c r="AP94">
        <v>0</v>
      </c>
      <c r="AQ94">
        <v>0</v>
      </c>
      <c r="AR94">
        <v>2</v>
      </c>
      <c r="AS94">
        <v>1</v>
      </c>
      <c r="AT94">
        <v>0</v>
      </c>
      <c r="AU94">
        <v>0</v>
      </c>
      <c r="AV94">
        <v>3</v>
      </c>
      <c r="AW94"/>
      <c r="AX94"/>
      <c r="AY94"/>
      <c r="AZ94"/>
      <c r="BA94"/>
      <c r="BB94"/>
      <c r="BC94"/>
      <c r="BD94"/>
    </row>
    <row r="95" spans="1:56" s="6" customFormat="1" ht="30.75" customHeight="1">
      <c r="A95" s="142"/>
      <c r="B95" s="142"/>
      <c r="C95" s="142"/>
      <c r="D95" s="142"/>
      <c r="E95" s="142"/>
      <c r="F95" s="142"/>
      <c r="G95" s="142"/>
      <c r="H95" s="142"/>
      <c r="I95" s="142"/>
      <c r="J95" s="142"/>
      <c r="K95" s="142"/>
      <c r="L95" s="142"/>
      <c r="M95" s="142"/>
      <c r="N95" s="142"/>
      <c r="O95" s="142"/>
      <c r="P95" s="142"/>
      <c r="Q95" s="142"/>
      <c r="R95" s="142"/>
      <c r="S95" s="142"/>
      <c r="T95" s="142"/>
      <c r="U95" s="142"/>
      <c r="V95" s="258"/>
      <c r="W95" s="259"/>
      <c r="X95" s="259"/>
      <c r="Y95" s="259"/>
      <c r="Z95" s="259"/>
      <c r="AA95" s="260"/>
      <c r="AB95" s="143"/>
      <c r="AC95" s="258"/>
      <c r="AD95" s="259"/>
      <c r="AE95" s="259"/>
      <c r="AF95" s="259"/>
      <c r="AG95" s="259"/>
      <c r="AH95" s="260"/>
      <c r="AI95" s="243"/>
      <c r="AJ95" s="243"/>
      <c r="AK95" s="243"/>
      <c r="AL95" s="243"/>
      <c r="AM95"/>
      <c r="AN95" t="s">
        <v>421</v>
      </c>
      <c r="AO95">
        <v>0</v>
      </c>
      <c r="AP95">
        <v>14</v>
      </c>
      <c r="AQ95">
        <v>2</v>
      </c>
      <c r="AR95">
        <v>9</v>
      </c>
      <c r="AS95">
        <v>4</v>
      </c>
      <c r="AT95">
        <v>4</v>
      </c>
      <c r="AU95">
        <v>14</v>
      </c>
      <c r="AV95">
        <v>47</v>
      </c>
      <c r="AW95"/>
      <c r="AX95"/>
      <c r="AY95"/>
      <c r="AZ95"/>
      <c r="BA95"/>
      <c r="BB95"/>
      <c r="BC95"/>
      <c r="BD95"/>
    </row>
    <row r="96" spans="1:56" s="6" customFormat="1" ht="45" customHeight="1">
      <c r="A96" s="229" t="s">
        <v>375</v>
      </c>
      <c r="B96" s="229"/>
      <c r="C96" s="229"/>
      <c r="D96" s="229"/>
      <c r="E96" s="229"/>
      <c r="F96" s="229"/>
      <c r="G96" s="229"/>
      <c r="H96" s="229"/>
      <c r="I96" s="229"/>
      <c r="J96" s="229"/>
      <c r="K96" s="229"/>
      <c r="L96" s="229"/>
      <c r="M96" s="229"/>
      <c r="N96" s="229"/>
      <c r="O96" s="229"/>
      <c r="P96" s="229"/>
      <c r="Q96" s="229"/>
      <c r="R96" s="229"/>
      <c r="S96" s="229"/>
      <c r="T96" s="229"/>
      <c r="U96" s="254"/>
      <c r="V96" s="127">
        <v>1</v>
      </c>
      <c r="W96" s="127">
        <v>2</v>
      </c>
      <c r="X96" s="127">
        <v>3</v>
      </c>
      <c r="Y96" s="127">
        <v>4</v>
      </c>
      <c r="Z96" s="127">
        <v>5</v>
      </c>
      <c r="AA96" s="127" t="s">
        <v>7</v>
      </c>
      <c r="AB96" s="150" t="s">
        <v>6</v>
      </c>
      <c r="AC96" s="127">
        <v>1</v>
      </c>
      <c r="AD96" s="127">
        <v>2</v>
      </c>
      <c r="AE96" s="127">
        <v>3</v>
      </c>
      <c r="AF96" s="127">
        <v>4</v>
      </c>
      <c r="AG96" s="127">
        <v>5</v>
      </c>
      <c r="AH96" s="127" t="s">
        <v>7</v>
      </c>
      <c r="AI96" s="151" t="s">
        <v>8</v>
      </c>
      <c r="AJ96" s="151" t="s">
        <v>24</v>
      </c>
      <c r="AK96" s="151" t="s">
        <v>10</v>
      </c>
      <c r="AL96" s="151" t="s">
        <v>11</v>
      </c>
      <c r="AM96"/>
      <c r="AN96" t="s">
        <v>422</v>
      </c>
      <c r="AO96">
        <v>0</v>
      </c>
      <c r="AP96">
        <v>12</v>
      </c>
      <c r="AQ96">
        <v>5</v>
      </c>
      <c r="AR96">
        <v>9</v>
      </c>
      <c r="AS96">
        <v>5</v>
      </c>
      <c r="AT96">
        <v>4</v>
      </c>
      <c r="AU96">
        <v>12</v>
      </c>
      <c r="AV96">
        <v>47</v>
      </c>
      <c r="AW96"/>
      <c r="AX96"/>
      <c r="AY96"/>
      <c r="AZ96"/>
      <c r="BA96"/>
      <c r="BB96"/>
      <c r="BC96"/>
      <c r="BD96"/>
    </row>
    <row r="97" spans="1:56" s="7" customFormat="1" ht="18.75" customHeight="1">
      <c r="A97" s="148" t="s">
        <v>302</v>
      </c>
      <c r="B97" s="231" t="s">
        <v>225</v>
      </c>
      <c r="C97" s="232"/>
      <c r="D97" s="232"/>
      <c r="E97" s="232"/>
      <c r="F97" s="232"/>
      <c r="G97" s="232"/>
      <c r="H97" s="232"/>
      <c r="I97" s="232"/>
      <c r="J97" s="232"/>
      <c r="K97" s="232"/>
      <c r="L97" s="232"/>
      <c r="M97" s="232"/>
      <c r="N97" s="232"/>
      <c r="O97" s="232"/>
      <c r="P97" s="232"/>
      <c r="Q97" s="232"/>
      <c r="R97" s="232"/>
      <c r="S97" s="232"/>
      <c r="T97" s="232"/>
      <c r="U97" s="233"/>
      <c r="V97" s="179">
        <f>AP60</f>
        <v>0</v>
      </c>
      <c r="W97" s="179">
        <f t="shared" ref="W97:AA97" si="14">AQ60</f>
        <v>0</v>
      </c>
      <c r="X97" s="179">
        <f t="shared" si="14"/>
        <v>0</v>
      </c>
      <c r="Y97" s="179">
        <f t="shared" si="14"/>
        <v>1</v>
      </c>
      <c r="Z97" s="179">
        <f t="shared" si="14"/>
        <v>0</v>
      </c>
      <c r="AA97" s="179">
        <f t="shared" si="14"/>
        <v>0</v>
      </c>
      <c r="AB97" s="179">
        <f>SUM(V97:AA97)</f>
        <v>1</v>
      </c>
      <c r="AC97" s="152">
        <f>V97/$AB97</f>
        <v>0</v>
      </c>
      <c r="AD97" s="152">
        <f t="shared" ref="AD97:AH97" si="15">W97/$AB97</f>
        <v>0</v>
      </c>
      <c r="AE97" s="152">
        <f t="shared" si="15"/>
        <v>0</v>
      </c>
      <c r="AF97" s="152">
        <f t="shared" si="15"/>
        <v>1</v>
      </c>
      <c r="AG97" s="152">
        <f t="shared" si="15"/>
        <v>0</v>
      </c>
      <c r="AH97" s="152">
        <f t="shared" si="15"/>
        <v>0</v>
      </c>
      <c r="AI97" s="179">
        <f>AT128</f>
        <v>4</v>
      </c>
      <c r="AJ97" s="179" t="str">
        <f>AU128</f>
        <v>.</v>
      </c>
      <c r="AK97" s="179">
        <f>AV128</f>
        <v>4</v>
      </c>
      <c r="AL97" s="179">
        <f>AW128</f>
        <v>4</v>
      </c>
      <c r="AM97"/>
      <c r="AN97" t="s">
        <v>423</v>
      </c>
      <c r="AO97">
        <v>0</v>
      </c>
      <c r="AP97">
        <v>13</v>
      </c>
      <c r="AQ97">
        <v>2</v>
      </c>
      <c r="AR97">
        <v>10</v>
      </c>
      <c r="AS97">
        <v>9</v>
      </c>
      <c r="AT97">
        <v>3</v>
      </c>
      <c r="AU97">
        <v>10</v>
      </c>
      <c r="AV97">
        <v>47</v>
      </c>
      <c r="AW97"/>
      <c r="AX97"/>
      <c r="AY97"/>
      <c r="AZ97"/>
      <c r="BA97"/>
      <c r="BB97"/>
      <c r="BC97"/>
      <c r="BD97"/>
    </row>
    <row r="98" spans="1:56" ht="42" customHeight="1">
      <c r="A98" s="149"/>
      <c r="B98" s="142"/>
      <c r="C98" s="142"/>
      <c r="D98" s="142"/>
      <c r="E98" s="142"/>
      <c r="F98" s="142"/>
      <c r="G98" s="142"/>
      <c r="H98" s="142"/>
      <c r="I98" s="142"/>
      <c r="J98" s="142"/>
      <c r="K98" s="142"/>
      <c r="L98" s="142"/>
      <c r="M98" s="142"/>
      <c r="N98" s="142"/>
      <c r="O98" s="142"/>
      <c r="P98" s="142"/>
      <c r="Q98" s="142"/>
      <c r="R98" s="142"/>
      <c r="S98" s="142"/>
      <c r="T98" s="142"/>
      <c r="U98" s="142"/>
      <c r="V98" s="177"/>
      <c r="W98" s="177"/>
      <c r="X98" s="177"/>
      <c r="Y98" s="177"/>
      <c r="Z98" s="177"/>
      <c r="AA98" s="177"/>
      <c r="AB98" s="177"/>
      <c r="AC98" s="178"/>
      <c r="AD98" s="178"/>
      <c r="AE98" s="178"/>
      <c r="AF98" s="178"/>
      <c r="AG98" s="178"/>
      <c r="AH98" s="178"/>
      <c r="AI98" s="177"/>
      <c r="AJ98" s="177"/>
      <c r="AK98" s="177"/>
      <c r="AL98" s="177"/>
      <c r="AN98" t="s">
        <v>424</v>
      </c>
      <c r="AO98">
        <v>0</v>
      </c>
      <c r="AP98">
        <v>9</v>
      </c>
      <c r="AQ98">
        <v>5</v>
      </c>
      <c r="AR98">
        <v>7</v>
      </c>
      <c r="AS98">
        <v>5</v>
      </c>
      <c r="AT98">
        <v>4</v>
      </c>
      <c r="AU98">
        <v>17</v>
      </c>
      <c r="AV98">
        <v>47</v>
      </c>
    </row>
    <row r="99" spans="1:56" ht="42" customHeight="1">
      <c r="A99" s="149"/>
      <c r="B99" s="142"/>
      <c r="C99" s="142"/>
      <c r="D99" s="142"/>
      <c r="E99" s="142"/>
      <c r="F99" s="142"/>
      <c r="G99" s="142"/>
      <c r="H99" s="142"/>
      <c r="I99" s="142"/>
      <c r="J99" s="142"/>
      <c r="K99" s="142"/>
      <c r="L99" s="142"/>
      <c r="M99" s="142"/>
      <c r="N99" s="142"/>
      <c r="O99" s="142"/>
      <c r="P99" s="142"/>
      <c r="Q99" s="142"/>
      <c r="R99" s="142"/>
      <c r="S99" s="142"/>
      <c r="T99" s="142"/>
      <c r="U99" s="142"/>
      <c r="V99" s="177"/>
      <c r="W99" s="177"/>
      <c r="X99" s="177"/>
      <c r="Y99" s="177"/>
      <c r="Z99" s="177"/>
      <c r="AA99" s="177"/>
      <c r="AB99" s="177"/>
      <c r="AC99" s="178"/>
      <c r="AD99" s="178"/>
      <c r="AE99" s="178"/>
      <c r="AF99" s="178"/>
      <c r="AG99" s="178"/>
      <c r="AH99" s="178"/>
      <c r="AI99" s="177"/>
      <c r="AJ99" s="177"/>
      <c r="AK99" s="177"/>
      <c r="AL99" s="177"/>
      <c r="AN99" t="s">
        <v>425</v>
      </c>
      <c r="AO99">
        <v>0</v>
      </c>
      <c r="AP99">
        <v>18</v>
      </c>
      <c r="AQ99">
        <v>3</v>
      </c>
      <c r="AR99">
        <v>5</v>
      </c>
      <c r="AS99">
        <v>1</v>
      </c>
      <c r="AT99">
        <v>1</v>
      </c>
      <c r="AU99">
        <v>19</v>
      </c>
      <c r="AV99">
        <v>47</v>
      </c>
    </row>
    <row r="100" spans="1:56" s="6" customFormat="1" ht="39" customHeight="1">
      <c r="A100" s="234" t="s">
        <v>303</v>
      </c>
      <c r="B100" s="234"/>
      <c r="C100" s="234"/>
      <c r="D100" s="234"/>
      <c r="E100" s="234"/>
      <c r="F100" s="234"/>
      <c r="G100" s="234"/>
      <c r="H100" s="234"/>
      <c r="I100" s="234"/>
      <c r="J100" s="234"/>
      <c r="K100" s="234"/>
      <c r="L100" s="234"/>
      <c r="M100" s="234"/>
      <c r="N100" s="234"/>
      <c r="O100" s="234"/>
      <c r="P100" s="234"/>
      <c r="Q100" s="234"/>
      <c r="R100" s="234"/>
      <c r="S100" s="234"/>
      <c r="T100" s="234"/>
      <c r="U100" s="234"/>
      <c r="V100" s="177"/>
      <c r="W100" s="177"/>
      <c r="X100" s="177"/>
      <c r="Y100"/>
      <c r="Z100"/>
      <c r="AA100"/>
      <c r="AB100"/>
      <c r="AC100"/>
      <c r="AD100"/>
      <c r="AE100"/>
      <c r="AF100"/>
      <c r="AG100"/>
      <c r="AH100"/>
      <c r="AI100"/>
      <c r="AJ100"/>
      <c r="AK100"/>
      <c r="AL100"/>
      <c r="AM100"/>
      <c r="AN100" t="s">
        <v>426</v>
      </c>
      <c r="AO100">
        <v>0</v>
      </c>
      <c r="AP100" s="6">
        <v>16</v>
      </c>
      <c r="AQ100" s="6">
        <v>5</v>
      </c>
      <c r="AR100" s="6">
        <v>5</v>
      </c>
      <c r="AS100" s="6">
        <v>1</v>
      </c>
      <c r="AT100" s="6">
        <v>2</v>
      </c>
      <c r="AU100" s="6">
        <v>18</v>
      </c>
      <c r="AV100" s="6">
        <v>47</v>
      </c>
    </row>
    <row r="101" spans="1:56" ht="21" customHeight="1">
      <c r="A101" s="149"/>
      <c r="B101" s="142"/>
      <c r="C101" s="142"/>
      <c r="D101" s="142"/>
      <c r="E101" s="142"/>
      <c r="F101" s="142"/>
      <c r="G101" s="142"/>
      <c r="H101" s="142"/>
      <c r="I101" s="142"/>
      <c r="J101" s="142"/>
      <c r="K101" s="142"/>
      <c r="L101" s="142"/>
      <c r="M101" s="142"/>
      <c r="N101" s="142"/>
      <c r="O101" s="142"/>
      <c r="P101" s="142"/>
      <c r="Q101" s="142"/>
      <c r="R101" s="142"/>
      <c r="S101" s="142"/>
      <c r="T101" s="142"/>
      <c r="U101" s="142"/>
      <c r="V101" s="177"/>
      <c r="W101" s="177"/>
      <c r="X101" s="177"/>
      <c r="Y101" s="177"/>
      <c r="Z101" s="177"/>
      <c r="AA101" s="177"/>
      <c r="AB101" s="177"/>
      <c r="AC101" s="178"/>
      <c r="AD101" s="178"/>
      <c r="AE101" s="178"/>
      <c r="AF101" s="178"/>
      <c r="AG101" s="178"/>
      <c r="AH101" s="178"/>
      <c r="AI101" s="177"/>
      <c r="AJ101" s="177"/>
      <c r="AK101" s="177"/>
      <c r="AL101" s="177"/>
      <c r="AN101" t="s">
        <v>427</v>
      </c>
      <c r="AO101">
        <v>0</v>
      </c>
      <c r="AP101">
        <v>14</v>
      </c>
      <c r="AQ101">
        <v>7</v>
      </c>
      <c r="AR101">
        <v>6</v>
      </c>
      <c r="AS101">
        <v>2</v>
      </c>
      <c r="AT101">
        <v>2</v>
      </c>
      <c r="AU101">
        <v>16</v>
      </c>
      <c r="AV101">
        <v>47</v>
      </c>
    </row>
    <row r="102" spans="1:56" ht="21" customHeight="1">
      <c r="A102" s="149"/>
      <c r="B102" s="142"/>
      <c r="C102" s="184" t="s">
        <v>236</v>
      </c>
      <c r="D102" s="184">
        <v>16</v>
      </c>
      <c r="E102" s="142"/>
      <c r="F102" s="142"/>
      <c r="G102" s="142"/>
      <c r="H102" s="142"/>
      <c r="I102" s="142"/>
      <c r="J102" s="142"/>
      <c r="K102" s="142"/>
      <c r="L102" s="142"/>
      <c r="M102" s="142"/>
      <c r="N102" s="142"/>
      <c r="O102" s="142"/>
      <c r="P102" s="142"/>
      <c r="Q102" s="142"/>
      <c r="R102" s="142"/>
      <c r="S102" s="142"/>
      <c r="T102" s="142"/>
      <c r="U102" s="142"/>
      <c r="V102" s="177"/>
      <c r="W102" s="177"/>
      <c r="X102" s="177"/>
      <c r="Y102" s="177"/>
      <c r="Z102" s="177"/>
      <c r="AA102" s="177"/>
      <c r="AB102" s="177"/>
      <c r="AC102" s="178"/>
      <c r="AD102" s="178"/>
      <c r="AE102" s="178"/>
      <c r="AF102" s="178"/>
      <c r="AG102" s="178"/>
      <c r="AH102" s="178"/>
      <c r="AI102" s="177"/>
      <c r="AJ102" s="177"/>
      <c r="AK102" s="177"/>
      <c r="AL102" s="177"/>
      <c r="AN102" t="s">
        <v>428</v>
      </c>
      <c r="AO102">
        <v>0</v>
      </c>
      <c r="AP102">
        <v>8</v>
      </c>
      <c r="AQ102">
        <v>7</v>
      </c>
      <c r="AR102">
        <v>4</v>
      </c>
      <c r="AS102">
        <v>9</v>
      </c>
      <c r="AT102">
        <v>2</v>
      </c>
      <c r="AU102">
        <v>17</v>
      </c>
      <c r="AV102">
        <v>47</v>
      </c>
    </row>
    <row r="103" spans="1:56" ht="21" customHeight="1">
      <c r="A103" s="149"/>
      <c r="B103" s="142"/>
      <c r="C103" s="184" t="s">
        <v>237</v>
      </c>
      <c r="D103" s="184">
        <v>31</v>
      </c>
      <c r="E103" s="142"/>
      <c r="F103" s="142"/>
      <c r="G103" s="142"/>
      <c r="H103" s="142"/>
      <c r="I103" s="142"/>
      <c r="J103" s="142"/>
      <c r="K103" s="142"/>
      <c r="L103" s="142"/>
      <c r="M103" s="142"/>
      <c r="N103" s="142"/>
      <c r="O103" s="142"/>
      <c r="P103" s="142"/>
      <c r="Q103" s="142"/>
      <c r="R103" s="142"/>
      <c r="S103" s="142"/>
      <c r="T103" s="142"/>
      <c r="U103" s="142"/>
      <c r="V103" s="177"/>
      <c r="W103" s="177"/>
      <c r="X103" s="177"/>
      <c r="Y103" s="177"/>
      <c r="Z103" s="177"/>
      <c r="AA103" s="177"/>
      <c r="AB103" s="177"/>
      <c r="AC103" s="178"/>
      <c r="AD103" s="178"/>
      <c r="AE103" s="178"/>
      <c r="AF103" s="178"/>
      <c r="AG103" s="178"/>
      <c r="AH103" s="178"/>
      <c r="AI103" s="177"/>
      <c r="AJ103" s="177"/>
      <c r="AK103" s="177"/>
      <c r="AL103" s="177"/>
      <c r="AN103" t="s">
        <v>429</v>
      </c>
      <c r="AO103">
        <v>0</v>
      </c>
      <c r="AP103">
        <v>13</v>
      </c>
      <c r="AQ103">
        <v>6</v>
      </c>
      <c r="AR103">
        <v>5</v>
      </c>
      <c r="AS103">
        <v>3</v>
      </c>
      <c r="AT103">
        <v>3</v>
      </c>
      <c r="AU103">
        <v>17</v>
      </c>
      <c r="AV103">
        <v>47</v>
      </c>
    </row>
    <row r="104" spans="1:56" ht="21" customHeight="1">
      <c r="A104" s="149"/>
      <c r="B104" s="142"/>
      <c r="C104" s="142"/>
      <c r="D104" s="142"/>
      <c r="E104" s="142"/>
      <c r="F104" s="142"/>
      <c r="G104" s="142"/>
      <c r="H104" s="142"/>
      <c r="I104" s="142"/>
      <c r="J104" s="142"/>
      <c r="K104" s="142"/>
      <c r="L104" s="142"/>
      <c r="M104" s="142"/>
      <c r="N104" s="142"/>
      <c r="O104" s="142"/>
      <c r="P104" s="142"/>
      <c r="Q104" s="142"/>
      <c r="R104" s="142"/>
      <c r="S104" s="142"/>
      <c r="T104" s="142"/>
      <c r="U104" s="142"/>
      <c r="V104" s="177"/>
      <c r="W104" s="177"/>
      <c r="X104" s="177"/>
      <c r="Y104" s="177"/>
      <c r="Z104" s="177"/>
      <c r="AA104" s="177"/>
      <c r="AB104" s="177"/>
      <c r="AC104" s="178"/>
      <c r="AD104" s="178"/>
      <c r="AE104" s="178"/>
      <c r="AF104" s="178"/>
      <c r="AG104" s="178"/>
      <c r="AH104" s="178"/>
      <c r="AI104" s="177"/>
      <c r="AJ104" s="177"/>
      <c r="AK104" s="177"/>
      <c r="AL104" s="177"/>
      <c r="AN104" t="s">
        <v>430</v>
      </c>
      <c r="AO104">
        <v>0</v>
      </c>
      <c r="AP104">
        <v>1</v>
      </c>
      <c r="AQ104">
        <v>6</v>
      </c>
      <c r="AR104">
        <v>15</v>
      </c>
      <c r="AS104">
        <v>17</v>
      </c>
      <c r="AT104">
        <v>8</v>
      </c>
      <c r="AU104">
        <v>0</v>
      </c>
      <c r="AV104">
        <v>47</v>
      </c>
    </row>
    <row r="105" spans="1:56" ht="21" customHeight="1">
      <c r="A105" s="149"/>
      <c r="B105" s="142"/>
      <c r="C105" s="142"/>
      <c r="D105" s="142"/>
      <c r="E105" s="142"/>
      <c r="F105" s="142"/>
      <c r="G105" s="142"/>
      <c r="H105" s="142"/>
      <c r="I105" s="142"/>
      <c r="J105" s="142"/>
      <c r="K105" s="142"/>
      <c r="L105" s="142"/>
      <c r="M105" s="142"/>
      <c r="N105" s="142"/>
      <c r="O105" s="142"/>
      <c r="P105" s="142"/>
      <c r="Q105" s="142"/>
      <c r="R105" s="142"/>
      <c r="S105" s="142"/>
      <c r="T105" s="142"/>
      <c r="U105" s="142"/>
      <c r="V105" s="177"/>
      <c r="W105" s="177"/>
      <c r="X105" s="177"/>
      <c r="Y105" s="177"/>
      <c r="Z105" s="177"/>
      <c r="AA105" s="177"/>
      <c r="AB105" s="177"/>
      <c r="AC105" s="178"/>
      <c r="AD105" s="178"/>
      <c r="AE105" s="178"/>
      <c r="AF105" s="178"/>
      <c r="AG105" s="178"/>
      <c r="AH105" s="178"/>
      <c r="AI105" s="177"/>
      <c r="AJ105" s="177"/>
      <c r="AK105" s="177"/>
      <c r="AL105" s="177"/>
      <c r="AN105" t="s">
        <v>440</v>
      </c>
    </row>
    <row r="106" spans="1:56" ht="21" customHeight="1">
      <c r="A106" s="149"/>
      <c r="B106" s="142"/>
      <c r="C106" s="142"/>
      <c r="D106" s="142"/>
      <c r="E106" s="142"/>
      <c r="F106" s="142"/>
      <c r="G106" s="142"/>
      <c r="H106" s="142"/>
      <c r="I106" s="142"/>
      <c r="J106" s="142"/>
      <c r="K106" s="142"/>
      <c r="L106" s="142"/>
      <c r="M106" s="142"/>
      <c r="N106" s="142"/>
      <c r="O106" s="142"/>
      <c r="P106" s="142"/>
      <c r="Q106" s="142"/>
      <c r="R106" s="142"/>
      <c r="S106" s="142"/>
      <c r="T106" s="142"/>
      <c r="U106" s="142"/>
      <c r="V106" s="177"/>
      <c r="W106" s="177"/>
      <c r="X106" s="177"/>
      <c r="Y106" s="177"/>
      <c r="Z106" s="177"/>
      <c r="AA106" s="177"/>
      <c r="AB106" s="177"/>
      <c r="AC106" s="178"/>
      <c r="AD106" s="178"/>
      <c r="AE106" s="178"/>
      <c r="AF106" s="178"/>
      <c r="AG106" s="178"/>
      <c r="AH106" s="178"/>
      <c r="AI106" s="177"/>
      <c r="AJ106" s="177"/>
      <c r="AK106" s="177"/>
      <c r="AL106" s="177"/>
    </row>
    <row r="107" spans="1:56" ht="21" customHeight="1" thickBot="1">
      <c r="A107" s="149"/>
      <c r="B107" s="142"/>
      <c r="C107" s="142"/>
      <c r="D107" s="142"/>
      <c r="E107" s="142"/>
      <c r="F107" s="142"/>
      <c r="G107" s="142"/>
      <c r="H107" s="142"/>
      <c r="I107" s="142"/>
      <c r="J107" s="142"/>
      <c r="K107" s="142"/>
      <c r="L107" s="142"/>
      <c r="M107" s="142"/>
      <c r="N107" s="142"/>
      <c r="O107" s="142"/>
      <c r="P107" s="142"/>
      <c r="Q107" s="142"/>
      <c r="R107" s="142"/>
      <c r="S107" s="142"/>
      <c r="T107" s="142"/>
      <c r="U107" s="142"/>
      <c r="V107" s="177"/>
      <c r="W107" s="177"/>
      <c r="X107" s="177"/>
      <c r="Y107" s="177"/>
      <c r="Z107" s="177"/>
      <c r="AA107" s="177"/>
      <c r="AB107" s="177"/>
      <c r="AC107" s="178"/>
      <c r="AD107" s="178"/>
      <c r="AE107" s="178"/>
      <c r="AF107" s="178"/>
      <c r="AG107" s="178"/>
      <c r="AH107" s="178"/>
      <c r="AI107" s="177"/>
      <c r="AJ107" s="177"/>
      <c r="AK107" s="177"/>
      <c r="AL107" s="177"/>
    </row>
    <row r="108" spans="1:56" s="6" customFormat="1" ht="18" customHeight="1">
      <c r="A108" s="137"/>
      <c r="B108" s="133"/>
      <c r="C108" s="133"/>
      <c r="D108" s="133"/>
      <c r="E108" s="133"/>
      <c r="F108" s="133"/>
      <c r="G108" s="137"/>
      <c r="H108" s="137"/>
      <c r="I108" s="137"/>
      <c r="J108" s="137"/>
      <c r="K108" s="137"/>
      <c r="L108" s="137"/>
      <c r="M108" s="137"/>
      <c r="N108" s="137"/>
      <c r="O108" s="137"/>
      <c r="P108" s="137"/>
      <c r="Q108" s="137"/>
      <c r="R108" s="137"/>
      <c r="S108" s="137"/>
      <c r="T108" s="137"/>
      <c r="U108" s="137"/>
      <c r="V108" s="247" t="s">
        <v>3</v>
      </c>
      <c r="W108" s="248"/>
      <c r="X108" s="248"/>
      <c r="Y108" s="248"/>
      <c r="Z108" s="248"/>
      <c r="AA108" s="249"/>
      <c r="AB108" s="143"/>
      <c r="AC108" s="247" t="s">
        <v>4</v>
      </c>
      <c r="AD108" s="248"/>
      <c r="AE108" s="248"/>
      <c r="AF108" s="248"/>
      <c r="AG108" s="248"/>
      <c r="AH108" s="249"/>
      <c r="AI108" s="243" t="s">
        <v>5</v>
      </c>
      <c r="AJ108" s="243"/>
      <c r="AK108" s="243"/>
      <c r="AL108" s="243"/>
      <c r="AM108"/>
      <c r="AN108"/>
      <c r="AO108"/>
      <c r="AP108"/>
      <c r="AQ108"/>
      <c r="AR108"/>
      <c r="AS108"/>
      <c r="AT108"/>
      <c r="AU108"/>
      <c r="AV108"/>
      <c r="AW108"/>
      <c r="AX108"/>
      <c r="AY108"/>
      <c r="AZ108"/>
      <c r="BA108"/>
      <c r="BB108"/>
      <c r="BC108"/>
      <c r="BD108"/>
    </row>
    <row r="109" spans="1:56" s="6" customFormat="1" ht="30.75" customHeight="1">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8"/>
      <c r="W109" s="259"/>
      <c r="X109" s="259"/>
      <c r="Y109" s="259"/>
      <c r="Z109" s="259"/>
      <c r="AA109" s="260"/>
      <c r="AB109" s="143"/>
      <c r="AC109" s="258"/>
      <c r="AD109" s="259"/>
      <c r="AE109" s="259"/>
      <c r="AF109" s="259"/>
      <c r="AG109" s="259"/>
      <c r="AH109" s="260"/>
      <c r="AI109" s="243"/>
      <c r="AJ109" s="243"/>
      <c r="AK109" s="243"/>
      <c r="AL109" s="243"/>
      <c r="AM109"/>
      <c r="AN109"/>
      <c r="AO109"/>
      <c r="AP109"/>
      <c r="AQ109"/>
      <c r="AR109"/>
      <c r="AS109"/>
      <c r="AT109"/>
      <c r="AU109"/>
      <c r="AV109"/>
      <c r="AW109"/>
      <c r="AX109"/>
      <c r="AY109"/>
      <c r="AZ109"/>
      <c r="BA109"/>
      <c r="BB109"/>
      <c r="BC109"/>
      <c r="BD109"/>
    </row>
    <row r="110" spans="1:56" s="6" customFormat="1" ht="45" customHeight="1">
      <c r="A110" s="229" t="s">
        <v>374</v>
      </c>
      <c r="B110" s="229"/>
      <c r="C110" s="229"/>
      <c r="D110" s="229"/>
      <c r="E110" s="229"/>
      <c r="F110" s="229"/>
      <c r="G110" s="229"/>
      <c r="H110" s="229"/>
      <c r="I110" s="229"/>
      <c r="J110" s="229"/>
      <c r="K110" s="229"/>
      <c r="L110" s="229"/>
      <c r="M110" s="229"/>
      <c r="N110" s="229"/>
      <c r="O110" s="229"/>
      <c r="P110" s="229"/>
      <c r="Q110" s="229"/>
      <c r="R110" s="229"/>
      <c r="S110" s="229"/>
      <c r="T110" s="229"/>
      <c r="U110" s="254"/>
      <c r="V110" s="127">
        <v>1</v>
      </c>
      <c r="W110" s="127">
        <v>2</v>
      </c>
      <c r="X110" s="127">
        <v>3</v>
      </c>
      <c r="Y110" s="127">
        <v>4</v>
      </c>
      <c r="Z110" s="127">
        <v>5</v>
      </c>
      <c r="AA110" s="127" t="s">
        <v>7</v>
      </c>
      <c r="AB110" s="150" t="s">
        <v>6</v>
      </c>
      <c r="AC110" s="127">
        <v>1</v>
      </c>
      <c r="AD110" s="127">
        <v>2</v>
      </c>
      <c r="AE110" s="127">
        <v>3</v>
      </c>
      <c r="AF110" s="127">
        <v>4</v>
      </c>
      <c r="AG110" s="127">
        <v>5</v>
      </c>
      <c r="AH110" s="127" t="s">
        <v>7</v>
      </c>
      <c r="AI110" s="151" t="s">
        <v>8</v>
      </c>
      <c r="AJ110" s="151" t="s">
        <v>24</v>
      </c>
      <c r="AK110" s="151" t="s">
        <v>10</v>
      </c>
      <c r="AL110" s="151" t="s">
        <v>11</v>
      </c>
      <c r="AM110"/>
      <c r="AN110"/>
      <c r="AO110"/>
      <c r="AP110"/>
      <c r="AQ110"/>
      <c r="AR110"/>
      <c r="AS110"/>
      <c r="AT110"/>
      <c r="AU110"/>
      <c r="AV110"/>
      <c r="AW110"/>
      <c r="AX110"/>
      <c r="AY110"/>
      <c r="AZ110"/>
      <c r="BA110"/>
      <c r="BB110"/>
      <c r="BC110"/>
      <c r="BD110"/>
    </row>
    <row r="111" spans="1:56" s="7" customFormat="1" ht="18.75" customHeight="1">
      <c r="A111" s="148" t="s">
        <v>227</v>
      </c>
      <c r="B111" s="231" t="s">
        <v>226</v>
      </c>
      <c r="C111" s="232"/>
      <c r="D111" s="232"/>
      <c r="E111" s="232"/>
      <c r="F111" s="232"/>
      <c r="G111" s="232"/>
      <c r="H111" s="232"/>
      <c r="I111" s="232"/>
      <c r="J111" s="232"/>
      <c r="K111" s="232"/>
      <c r="L111" s="232"/>
      <c r="M111" s="232"/>
      <c r="N111" s="232"/>
      <c r="O111" s="232"/>
      <c r="P111" s="232"/>
      <c r="Q111" s="232"/>
      <c r="R111" s="232"/>
      <c r="S111" s="232"/>
      <c r="T111" s="232"/>
      <c r="U111" s="233"/>
      <c r="V111" s="179">
        <f>AP61</f>
        <v>2</v>
      </c>
      <c r="W111" s="179">
        <f t="shared" ref="W111:AA111" si="16">AQ61</f>
        <v>2</v>
      </c>
      <c r="X111" s="179">
        <f t="shared" si="16"/>
        <v>2</v>
      </c>
      <c r="Y111" s="179">
        <f t="shared" si="16"/>
        <v>5</v>
      </c>
      <c r="Z111" s="179">
        <f t="shared" si="16"/>
        <v>2</v>
      </c>
      <c r="AA111" s="179">
        <f t="shared" si="16"/>
        <v>3</v>
      </c>
      <c r="AB111" s="179">
        <f>SUM(V111:AA111)</f>
        <v>16</v>
      </c>
      <c r="AC111" s="152">
        <f>V111/$AB111</f>
        <v>0.125</v>
      </c>
      <c r="AD111" s="152">
        <f t="shared" ref="AD111:AH111" si="17">W111/$AB111</f>
        <v>0.125</v>
      </c>
      <c r="AE111" s="152">
        <f t="shared" si="17"/>
        <v>0.125</v>
      </c>
      <c r="AF111" s="152">
        <f t="shared" si="17"/>
        <v>0.3125</v>
      </c>
      <c r="AG111" s="152">
        <f t="shared" si="17"/>
        <v>0.125</v>
      </c>
      <c r="AH111" s="152">
        <f t="shared" si="17"/>
        <v>0.1875</v>
      </c>
      <c r="AI111" s="179">
        <f>AT129</f>
        <v>3.23</v>
      </c>
      <c r="AJ111" s="179">
        <f>AU129</f>
        <v>1.36</v>
      </c>
      <c r="AK111" s="179">
        <f>AV129</f>
        <v>4</v>
      </c>
      <c r="AL111" s="179">
        <f>AW129</f>
        <v>4</v>
      </c>
      <c r="AM111"/>
      <c r="AN111"/>
      <c r="AO111"/>
      <c r="AP111"/>
      <c r="AQ111"/>
      <c r="AR111"/>
      <c r="AS111"/>
      <c r="AT111"/>
      <c r="AU111"/>
      <c r="AV111"/>
      <c r="AW111"/>
      <c r="AX111"/>
      <c r="AY111"/>
      <c r="AZ111"/>
      <c r="BA111"/>
      <c r="BB111"/>
      <c r="BC111"/>
      <c r="BD111"/>
    </row>
    <row r="112" spans="1:56" ht="15" customHeight="1">
      <c r="A112" s="6"/>
      <c r="B112" s="6"/>
      <c r="C112" s="6"/>
      <c r="D112" s="6"/>
      <c r="E112" s="6"/>
      <c r="F112" s="6"/>
      <c r="G112" s="6"/>
      <c r="H112" s="6"/>
      <c r="I112" s="6"/>
    </row>
    <row r="113" spans="1:56">
      <c r="A113" s="6"/>
      <c r="B113" s="6"/>
      <c r="C113" s="6"/>
    </row>
    <row r="114" spans="1:56">
      <c r="A114" s="6"/>
      <c r="B114" s="6"/>
      <c r="C114" s="6"/>
    </row>
    <row r="115" spans="1:56">
      <c r="A115" s="6"/>
      <c r="B115" s="6"/>
      <c r="C115" s="6"/>
      <c r="AN115" t="s">
        <v>438</v>
      </c>
      <c r="AO115">
        <v>1</v>
      </c>
      <c r="AP115">
        <v>2</v>
      </c>
      <c r="AQ115">
        <v>3</v>
      </c>
      <c r="AR115">
        <v>4</v>
      </c>
      <c r="AS115">
        <v>5</v>
      </c>
      <c r="AT115" t="s">
        <v>39</v>
      </c>
    </row>
    <row r="116" spans="1:56" ht="15.75" thickBot="1">
      <c r="A116" s="6"/>
      <c r="B116" s="6"/>
      <c r="C116" s="6"/>
      <c r="AN116" t="s">
        <v>438</v>
      </c>
      <c r="AO116">
        <v>1</v>
      </c>
      <c r="AP116">
        <v>2</v>
      </c>
      <c r="AQ116">
        <v>3</v>
      </c>
      <c r="AR116">
        <v>4</v>
      </c>
      <c r="AS116">
        <v>5</v>
      </c>
      <c r="AT116" t="s">
        <v>39</v>
      </c>
    </row>
    <row r="117" spans="1:56" s="7" customFormat="1" ht="18.75" customHeight="1">
      <c r="A117" s="141"/>
      <c r="B117" s="142"/>
      <c r="C117" s="142"/>
      <c r="D117" s="142"/>
      <c r="E117" s="142"/>
      <c r="F117" s="142"/>
      <c r="G117" s="140"/>
      <c r="H117" s="137"/>
      <c r="I117" s="137"/>
      <c r="J117" s="137"/>
      <c r="K117" s="137"/>
      <c r="L117" s="137"/>
      <c r="M117" s="137"/>
      <c r="N117" s="142"/>
      <c r="O117" s="142"/>
      <c r="P117" s="142"/>
      <c r="Q117" s="142"/>
      <c r="R117" s="142"/>
      <c r="S117" s="142"/>
      <c r="T117" s="142"/>
      <c r="U117" s="142"/>
      <c r="V117" s="247" t="s">
        <v>3</v>
      </c>
      <c r="W117" s="248"/>
      <c r="X117" s="248"/>
      <c r="Y117" s="248"/>
      <c r="Z117" s="248"/>
      <c r="AA117" s="249"/>
      <c r="AB117" s="143"/>
      <c r="AC117" s="247" t="s">
        <v>4</v>
      </c>
      <c r="AD117" s="248"/>
      <c r="AE117" s="248"/>
      <c r="AF117" s="248"/>
      <c r="AG117" s="248"/>
      <c r="AH117" s="249"/>
      <c r="AI117" s="243" t="s">
        <v>5</v>
      </c>
      <c r="AJ117" s="243"/>
      <c r="AK117" s="243"/>
      <c r="AL117" s="243"/>
      <c r="AM117" s="6"/>
      <c r="AN117" s="6" t="s">
        <v>376</v>
      </c>
      <c r="AO117" s="6">
        <v>0</v>
      </c>
      <c r="AP117" s="6">
        <v>0</v>
      </c>
      <c r="AQ117" s="6">
        <v>6</v>
      </c>
      <c r="AR117" s="6">
        <v>6</v>
      </c>
      <c r="AS117" s="6">
        <v>4</v>
      </c>
      <c r="AT117" s="6">
        <v>3.88</v>
      </c>
      <c r="AU117" s="6">
        <v>0.81</v>
      </c>
      <c r="AV117" s="6">
        <v>4</v>
      </c>
      <c r="AW117" s="6">
        <v>3</v>
      </c>
      <c r="AX117" s="6"/>
      <c r="AY117" s="6"/>
      <c r="AZ117" s="6"/>
      <c r="BA117" s="6"/>
      <c r="BB117" s="6"/>
      <c r="BC117" s="6"/>
      <c r="BD117" s="6"/>
    </row>
    <row r="118" spans="1:56" s="6" customFormat="1" ht="30.75" customHeight="1" thickBot="1">
      <c r="A118" s="246" t="s">
        <v>304</v>
      </c>
      <c r="B118" s="246"/>
      <c r="C118" s="246"/>
      <c r="D118" s="246"/>
      <c r="E118" s="246"/>
      <c r="F118" s="246"/>
      <c r="G118" s="246"/>
      <c r="H118" s="246"/>
      <c r="I118" s="246"/>
      <c r="J118" s="246"/>
      <c r="K118" s="246"/>
      <c r="L118" s="246"/>
      <c r="M118" s="246"/>
      <c r="N118" s="246"/>
      <c r="O118" s="246"/>
      <c r="P118" s="246"/>
      <c r="Q118" s="246"/>
      <c r="R118" s="246"/>
      <c r="S118" s="246"/>
      <c r="T118" s="246"/>
      <c r="U118" s="257"/>
      <c r="V118" s="250"/>
      <c r="W118" s="251"/>
      <c r="X118" s="251"/>
      <c r="Y118" s="251"/>
      <c r="Z118" s="251"/>
      <c r="AA118" s="252"/>
      <c r="AB118" s="143"/>
      <c r="AC118" s="250"/>
      <c r="AD118" s="251"/>
      <c r="AE118" s="251"/>
      <c r="AF118" s="251"/>
      <c r="AG118" s="251"/>
      <c r="AH118" s="252"/>
      <c r="AI118" s="243"/>
      <c r="AJ118" s="243"/>
      <c r="AK118" s="243"/>
      <c r="AL118" s="243"/>
      <c r="AN118" s="6" t="s">
        <v>377</v>
      </c>
      <c r="AO118" s="6">
        <v>0</v>
      </c>
      <c r="AP118" s="6">
        <v>1</v>
      </c>
      <c r="AQ118" s="6">
        <v>3</v>
      </c>
      <c r="AR118" s="6">
        <v>10</v>
      </c>
      <c r="AS118" s="6">
        <v>2</v>
      </c>
      <c r="AT118" s="6">
        <v>3.81</v>
      </c>
      <c r="AU118" s="6">
        <v>0.75</v>
      </c>
      <c r="AV118" s="6">
        <v>4</v>
      </c>
      <c r="AW118" s="6">
        <v>4</v>
      </c>
    </row>
    <row r="119" spans="1:56" s="6" customFormat="1" ht="36.75" customHeight="1">
      <c r="A119" s="229" t="s">
        <v>305</v>
      </c>
      <c r="B119" s="229"/>
      <c r="C119" s="229"/>
      <c r="D119" s="229"/>
      <c r="E119" s="229"/>
      <c r="F119" s="229"/>
      <c r="G119" s="229"/>
      <c r="H119" s="229"/>
      <c r="I119" s="229"/>
      <c r="J119" s="229"/>
      <c r="K119" s="229"/>
      <c r="L119" s="229"/>
      <c r="M119" s="229"/>
      <c r="N119" s="229"/>
      <c r="O119" s="229"/>
      <c r="P119" s="229"/>
      <c r="Q119" s="229"/>
      <c r="R119" s="229"/>
      <c r="S119" s="229"/>
      <c r="T119" s="229"/>
      <c r="U119" s="230"/>
      <c r="V119" s="153">
        <v>1</v>
      </c>
      <c r="W119" s="154">
        <v>2</v>
      </c>
      <c r="X119" s="154">
        <v>3</v>
      </c>
      <c r="Y119" s="154">
        <v>4</v>
      </c>
      <c r="Z119" s="154">
        <v>5</v>
      </c>
      <c r="AA119" s="175" t="s">
        <v>7</v>
      </c>
      <c r="AB119" s="129" t="s">
        <v>6</v>
      </c>
      <c r="AC119" s="126">
        <v>1</v>
      </c>
      <c r="AD119" s="127">
        <v>2</v>
      </c>
      <c r="AE119" s="127">
        <v>3</v>
      </c>
      <c r="AF119" s="127">
        <v>4</v>
      </c>
      <c r="AG119" s="127">
        <v>5</v>
      </c>
      <c r="AH119" s="128" t="s">
        <v>7</v>
      </c>
      <c r="AI119" s="144" t="s">
        <v>8</v>
      </c>
      <c r="AJ119" s="145" t="s">
        <v>9</v>
      </c>
      <c r="AK119" s="145" t="s">
        <v>10</v>
      </c>
      <c r="AL119" s="145" t="s">
        <v>11</v>
      </c>
      <c r="AN119" s="6" t="s">
        <v>378</v>
      </c>
      <c r="AO119" s="6">
        <v>4</v>
      </c>
      <c r="AP119" s="6">
        <v>5</v>
      </c>
      <c r="AQ119" s="6">
        <v>4</v>
      </c>
      <c r="AR119" s="6">
        <v>1</v>
      </c>
      <c r="AS119" s="6">
        <v>0</v>
      </c>
      <c r="AT119" s="6">
        <v>2.14</v>
      </c>
      <c r="AU119" s="6">
        <v>0.95</v>
      </c>
      <c r="AV119" s="6">
        <v>2</v>
      </c>
      <c r="AW119" s="6">
        <v>2</v>
      </c>
    </row>
    <row r="120" spans="1:56" s="7" customFormat="1" ht="18.75" customHeight="1">
      <c r="A120" s="148" t="s">
        <v>306</v>
      </c>
      <c r="B120" s="231" t="s">
        <v>228</v>
      </c>
      <c r="C120" s="232"/>
      <c r="D120" s="232"/>
      <c r="E120" s="232"/>
      <c r="F120" s="232"/>
      <c r="G120" s="232"/>
      <c r="H120" s="232"/>
      <c r="I120" s="232"/>
      <c r="J120" s="232"/>
      <c r="K120" s="232"/>
      <c r="L120" s="232"/>
      <c r="M120" s="232"/>
      <c r="N120" s="232"/>
      <c r="O120" s="232"/>
      <c r="P120" s="232"/>
      <c r="Q120" s="232"/>
      <c r="R120" s="232"/>
      <c r="S120" s="232"/>
      <c r="T120" s="232"/>
      <c r="U120" s="233"/>
      <c r="V120" s="181">
        <f>AP62</f>
        <v>6</v>
      </c>
      <c r="W120" s="181">
        <f t="shared" ref="W120:AA121" si="18">AQ62</f>
        <v>15</v>
      </c>
      <c r="X120" s="181">
        <f t="shared" si="18"/>
        <v>15</v>
      </c>
      <c r="Y120" s="181">
        <f t="shared" si="18"/>
        <v>6</v>
      </c>
      <c r="Z120" s="181">
        <f t="shared" si="18"/>
        <v>5</v>
      </c>
      <c r="AA120" s="181">
        <f t="shared" si="18"/>
        <v>0</v>
      </c>
      <c r="AB120" s="179">
        <f>SUM(V120:AA120)</f>
        <v>47</v>
      </c>
      <c r="AC120" s="152">
        <f>V120/$AB120</f>
        <v>0.1276595744680851</v>
      </c>
      <c r="AD120" s="152">
        <f t="shared" ref="AD120:AH121" si="19">W120/$AB120</f>
        <v>0.31914893617021278</v>
      </c>
      <c r="AE120" s="152">
        <f t="shared" si="19"/>
        <v>0.31914893617021278</v>
      </c>
      <c r="AF120" s="152">
        <f t="shared" si="19"/>
        <v>0.1276595744680851</v>
      </c>
      <c r="AG120" s="152">
        <f t="shared" si="19"/>
        <v>0.10638297872340426</v>
      </c>
      <c r="AH120" s="152">
        <f t="shared" si="19"/>
        <v>0</v>
      </c>
      <c r="AI120" s="179">
        <f t="shared" ref="AI120:AL121" si="20">AT130</f>
        <v>2.77</v>
      </c>
      <c r="AJ120" s="179">
        <f t="shared" si="20"/>
        <v>1.1599999999999999</v>
      </c>
      <c r="AK120" s="179">
        <f t="shared" si="20"/>
        <v>3</v>
      </c>
      <c r="AL120" s="179">
        <f t="shared" si="20"/>
        <v>2</v>
      </c>
      <c r="AM120" s="6"/>
      <c r="AN120" s="6" t="s">
        <v>379</v>
      </c>
      <c r="AO120" s="6">
        <v>9</v>
      </c>
      <c r="AP120" s="6">
        <v>3</v>
      </c>
      <c r="AQ120" s="6">
        <v>1</v>
      </c>
      <c r="AR120" s="6">
        <v>3</v>
      </c>
      <c r="AS120" s="6">
        <v>0</v>
      </c>
      <c r="AT120" s="6">
        <v>1.88</v>
      </c>
      <c r="AU120" s="6">
        <v>1.2</v>
      </c>
      <c r="AV120" s="6">
        <v>1</v>
      </c>
      <c r="AW120" s="6">
        <v>1</v>
      </c>
      <c r="AX120" s="6"/>
      <c r="AY120" s="6"/>
      <c r="AZ120" s="6"/>
      <c r="BA120" s="6"/>
      <c r="BB120" s="6"/>
      <c r="BC120" s="6"/>
      <c r="BD120" s="6"/>
    </row>
    <row r="121" spans="1:56" s="7" customFormat="1" ht="18.75" customHeight="1">
      <c r="A121" s="148" t="s">
        <v>307</v>
      </c>
      <c r="B121" s="231" t="s">
        <v>229</v>
      </c>
      <c r="C121" s="232"/>
      <c r="D121" s="232"/>
      <c r="E121" s="232"/>
      <c r="F121" s="232"/>
      <c r="G121" s="232"/>
      <c r="H121" s="232"/>
      <c r="I121" s="232"/>
      <c r="J121" s="232"/>
      <c r="K121" s="232"/>
      <c r="L121" s="232"/>
      <c r="M121" s="232"/>
      <c r="N121" s="232"/>
      <c r="O121" s="232"/>
      <c r="P121" s="232"/>
      <c r="Q121" s="232"/>
      <c r="R121" s="232"/>
      <c r="S121" s="232"/>
      <c r="T121" s="232"/>
      <c r="U121" s="233"/>
      <c r="V121" s="181">
        <f>AP63</f>
        <v>6</v>
      </c>
      <c r="W121" s="181">
        <f t="shared" si="18"/>
        <v>15</v>
      </c>
      <c r="X121" s="181">
        <f t="shared" si="18"/>
        <v>18</v>
      </c>
      <c r="Y121" s="181">
        <f t="shared" si="18"/>
        <v>4</v>
      </c>
      <c r="Z121" s="181">
        <f t="shared" si="18"/>
        <v>3</v>
      </c>
      <c r="AA121" s="181">
        <f t="shared" si="18"/>
        <v>1</v>
      </c>
      <c r="AB121" s="179">
        <f t="shared" ref="AB121" si="21">SUM(V121:AA121)</f>
        <v>47</v>
      </c>
      <c r="AC121" s="152">
        <f t="shared" ref="AC121" si="22">V121/$AB121</f>
        <v>0.1276595744680851</v>
      </c>
      <c r="AD121" s="152">
        <f t="shared" si="19"/>
        <v>0.31914893617021278</v>
      </c>
      <c r="AE121" s="152">
        <f t="shared" si="19"/>
        <v>0.38297872340425532</v>
      </c>
      <c r="AF121" s="152">
        <f t="shared" si="19"/>
        <v>8.5106382978723402E-2</v>
      </c>
      <c r="AG121" s="152">
        <f t="shared" si="19"/>
        <v>6.3829787234042548E-2</v>
      </c>
      <c r="AH121" s="152">
        <f t="shared" si="19"/>
        <v>2.1276595744680851E-2</v>
      </c>
      <c r="AI121" s="179">
        <f t="shared" si="20"/>
        <v>2.63</v>
      </c>
      <c r="AJ121" s="179">
        <f t="shared" si="20"/>
        <v>1.04</v>
      </c>
      <c r="AK121" s="179">
        <f t="shared" si="20"/>
        <v>3</v>
      </c>
      <c r="AL121" s="179">
        <f t="shared" si="20"/>
        <v>3</v>
      </c>
      <c r="AM121" s="6"/>
      <c r="AN121" s="6" t="s">
        <v>380</v>
      </c>
      <c r="AO121" s="6">
        <v>1</v>
      </c>
      <c r="AP121" s="6">
        <v>0</v>
      </c>
      <c r="AQ121" s="6">
        <v>1</v>
      </c>
      <c r="AR121" s="6">
        <v>10</v>
      </c>
      <c r="AS121" s="6">
        <v>4</v>
      </c>
      <c r="AT121" s="6">
        <v>4</v>
      </c>
      <c r="AU121" s="6">
        <v>0.97</v>
      </c>
      <c r="AV121" s="6">
        <v>4</v>
      </c>
      <c r="AW121" s="6">
        <v>4</v>
      </c>
      <c r="AX121" s="6"/>
      <c r="AY121" s="6"/>
      <c r="AZ121" s="6"/>
      <c r="BA121" s="6"/>
      <c r="BB121" s="6"/>
      <c r="BC121" s="6"/>
      <c r="BD121" s="6"/>
    </row>
    <row r="122" spans="1:56" ht="15" customHeight="1">
      <c r="A122" s="6"/>
      <c r="B122" s="6"/>
      <c r="C122" s="6"/>
      <c r="D122" s="6"/>
      <c r="E122" s="6"/>
      <c r="F122" s="6"/>
      <c r="G122" s="6"/>
      <c r="H122" s="6"/>
      <c r="I122" s="6"/>
      <c r="AN122" t="s">
        <v>381</v>
      </c>
      <c r="AO122">
        <v>0</v>
      </c>
      <c r="AP122">
        <v>1</v>
      </c>
      <c r="AQ122">
        <v>5</v>
      </c>
      <c r="AR122">
        <v>5</v>
      </c>
      <c r="AS122">
        <v>4</v>
      </c>
      <c r="AT122">
        <v>3.8</v>
      </c>
      <c r="AU122">
        <v>0.94</v>
      </c>
      <c r="AV122">
        <v>4</v>
      </c>
      <c r="AW122">
        <v>3</v>
      </c>
    </row>
    <row r="123" spans="1:56">
      <c r="A123" s="6"/>
      <c r="B123" s="6"/>
      <c r="C123" s="6"/>
      <c r="AN123" t="s">
        <v>382</v>
      </c>
      <c r="AO123">
        <v>0</v>
      </c>
      <c r="AP123">
        <v>0</v>
      </c>
      <c r="AQ123">
        <v>2</v>
      </c>
      <c r="AR123">
        <v>1</v>
      </c>
      <c r="AS123">
        <v>2</v>
      </c>
      <c r="AT123">
        <v>4</v>
      </c>
      <c r="AU123">
        <v>1</v>
      </c>
      <c r="AV123">
        <v>4</v>
      </c>
      <c r="AW123">
        <v>3</v>
      </c>
    </row>
    <row r="124" spans="1:56">
      <c r="A124" s="6"/>
      <c r="B124" s="6"/>
      <c r="C124" s="6"/>
      <c r="AN124" t="s">
        <v>383</v>
      </c>
      <c r="AO124">
        <v>0</v>
      </c>
      <c r="AP124">
        <v>0</v>
      </c>
      <c r="AQ124">
        <v>1</v>
      </c>
      <c r="AR124">
        <v>4</v>
      </c>
      <c r="AS124">
        <v>0</v>
      </c>
      <c r="AT124">
        <v>3.8</v>
      </c>
      <c r="AU124">
        <v>0.45</v>
      </c>
      <c r="AV124">
        <v>4</v>
      </c>
      <c r="AW124">
        <v>4</v>
      </c>
    </row>
    <row r="125" spans="1:56">
      <c r="A125" s="6"/>
      <c r="B125" s="6"/>
      <c r="C125" s="6"/>
      <c r="AN125" t="s">
        <v>384</v>
      </c>
      <c r="AO125">
        <v>0</v>
      </c>
      <c r="AP125">
        <v>1</v>
      </c>
      <c r="AQ125">
        <v>3</v>
      </c>
      <c r="AR125">
        <v>2</v>
      </c>
      <c r="AS125">
        <v>0</v>
      </c>
      <c r="AT125">
        <v>3.17</v>
      </c>
      <c r="AU125">
        <v>0.75</v>
      </c>
      <c r="AV125">
        <v>3</v>
      </c>
      <c r="AW125">
        <v>3</v>
      </c>
    </row>
    <row r="126" spans="1:56" ht="21">
      <c r="A126" s="235" t="s">
        <v>439</v>
      </c>
      <c r="B126" s="235"/>
      <c r="C126" s="235"/>
      <c r="D126" s="235"/>
      <c r="E126" s="235"/>
      <c r="F126" s="235"/>
      <c r="G126" s="235"/>
      <c r="H126" s="235"/>
      <c r="I126" s="235"/>
      <c r="J126" s="235"/>
      <c r="K126" s="235"/>
      <c r="L126" s="235"/>
      <c r="M126" s="235"/>
      <c r="N126" s="235"/>
      <c r="O126" s="235"/>
      <c r="P126" s="235"/>
      <c r="Q126" s="235"/>
      <c r="R126" s="235"/>
      <c r="S126" s="235"/>
      <c r="T126" s="235"/>
      <c r="U126" s="235"/>
      <c r="AN126" t="s">
        <v>385</v>
      </c>
      <c r="AO126">
        <v>0</v>
      </c>
      <c r="AP126">
        <v>0</v>
      </c>
      <c r="AQ126">
        <v>4</v>
      </c>
      <c r="AR126">
        <v>4</v>
      </c>
      <c r="AS126">
        <v>1</v>
      </c>
      <c r="AT126">
        <v>3.67</v>
      </c>
      <c r="AU126">
        <v>0.71</v>
      </c>
      <c r="AV126">
        <v>4</v>
      </c>
      <c r="AW126">
        <v>3</v>
      </c>
    </row>
    <row r="127" spans="1:56" s="6" customFormat="1" ht="35.25" customHeight="1">
      <c r="A127" s="234" t="s">
        <v>308</v>
      </c>
      <c r="B127" s="234"/>
      <c r="C127" s="234"/>
      <c r="D127" s="234"/>
      <c r="E127" s="234"/>
      <c r="F127" s="234"/>
      <c r="G127" s="234"/>
      <c r="H127" s="234"/>
      <c r="I127" s="234"/>
      <c r="J127" s="234"/>
      <c r="K127" s="234"/>
      <c r="L127" s="234"/>
      <c r="M127" s="234"/>
      <c r="N127" s="234"/>
      <c r="O127" s="234"/>
      <c r="P127" s="234"/>
      <c r="Q127" s="234"/>
      <c r="R127" s="234"/>
      <c r="S127" s="234"/>
      <c r="T127" s="234"/>
      <c r="U127" s="234"/>
      <c r="V127" s="133"/>
      <c r="W127" s="133"/>
      <c r="X127" s="234" t="s">
        <v>309</v>
      </c>
      <c r="Y127" s="234"/>
      <c r="Z127" s="234"/>
      <c r="AA127" s="234"/>
      <c r="AB127" s="234"/>
      <c r="AC127" s="234"/>
      <c r="AD127" s="234"/>
      <c r="AE127" s="234"/>
      <c r="AF127" s="234"/>
      <c r="AG127" s="234"/>
      <c r="AH127" s="234"/>
      <c r="AI127" s="234"/>
      <c r="AJ127" s="234"/>
      <c r="AK127" s="234"/>
      <c r="AL127" s="234"/>
      <c r="AN127" s="6" t="s">
        <v>386</v>
      </c>
      <c r="AO127" s="6">
        <v>3</v>
      </c>
      <c r="AP127" s="6">
        <v>5</v>
      </c>
      <c r="AQ127" s="6">
        <v>21</v>
      </c>
      <c r="AR127" s="6">
        <v>10</v>
      </c>
      <c r="AS127" s="6">
        <v>5</v>
      </c>
      <c r="AT127" s="6">
        <v>3.2</v>
      </c>
      <c r="AU127" s="6">
        <v>1.02</v>
      </c>
      <c r="AV127" s="6">
        <v>3</v>
      </c>
      <c r="AW127" s="6">
        <v>3</v>
      </c>
    </row>
    <row r="128" spans="1:56" s="125" customFormat="1" ht="16.5" customHeight="1">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47"/>
      <c r="W128" s="147"/>
      <c r="X128" s="177"/>
      <c r="Y128" s="177"/>
      <c r="Z128" s="177"/>
      <c r="AA128" s="177"/>
      <c r="AB128" s="177"/>
      <c r="AC128" s="178"/>
      <c r="AD128" s="178"/>
      <c r="AE128" s="178"/>
      <c r="AF128" s="178"/>
      <c r="AG128" s="178"/>
      <c r="AH128" s="178"/>
      <c r="AI128" s="177"/>
      <c r="AJ128" s="177"/>
      <c r="AK128" s="177"/>
      <c r="AL128" s="177"/>
      <c r="AM128" s="6"/>
      <c r="AN128" s="6" t="s">
        <v>387</v>
      </c>
      <c r="AO128" s="6">
        <v>0</v>
      </c>
      <c r="AP128" s="6">
        <v>0</v>
      </c>
      <c r="AQ128" s="6">
        <v>0</v>
      </c>
      <c r="AR128" s="6">
        <v>1</v>
      </c>
      <c r="AS128" s="6">
        <v>0</v>
      </c>
      <c r="AT128" s="6">
        <v>4</v>
      </c>
      <c r="AU128" s="6" t="s">
        <v>431</v>
      </c>
      <c r="AV128" s="6">
        <v>4</v>
      </c>
      <c r="AW128" s="6">
        <v>4</v>
      </c>
      <c r="AX128" s="6"/>
      <c r="AY128" s="6"/>
      <c r="AZ128" s="6"/>
      <c r="BA128" s="6"/>
      <c r="BB128" s="6"/>
      <c r="BC128" s="6"/>
      <c r="BD128" s="6"/>
    </row>
    <row r="129" spans="1:56" s="6" customFormat="1" ht="16.5" customHeight="1">
      <c r="A129" s="140"/>
      <c r="B129" s="140"/>
      <c r="C129" s="140"/>
      <c r="D129" s="140"/>
      <c r="E129" s="140"/>
      <c r="F129" s="140"/>
      <c r="G129" s="133"/>
      <c r="H129" s="133"/>
      <c r="I129" s="133"/>
      <c r="J129" s="133"/>
      <c r="K129" s="135"/>
      <c r="L129" s="135"/>
      <c r="M129" s="137"/>
      <c r="N129" s="133"/>
      <c r="O129" s="133"/>
      <c r="P129" s="133"/>
      <c r="Q129" s="133"/>
      <c r="R129" s="133"/>
      <c r="S129" s="133"/>
      <c r="T129" s="133"/>
      <c r="U129" s="133"/>
      <c r="V129" s="133"/>
      <c r="W129" s="133"/>
      <c r="X129" s="177"/>
      <c r="Y129" s="177"/>
      <c r="Z129" s="240" t="s">
        <v>238</v>
      </c>
      <c r="AA129" s="240"/>
      <c r="AB129" s="240"/>
      <c r="AC129" s="240"/>
      <c r="AD129" s="202"/>
      <c r="AE129" s="178"/>
      <c r="AF129" s="178"/>
      <c r="AG129" s="178"/>
      <c r="AH129" s="178"/>
      <c r="AI129" s="177"/>
      <c r="AJ129" s="177"/>
      <c r="AK129" s="177"/>
      <c r="AL129" s="177"/>
      <c r="AN129" s="6" t="s">
        <v>388</v>
      </c>
      <c r="AO129" s="6">
        <v>2</v>
      </c>
      <c r="AP129" s="6">
        <v>2</v>
      </c>
      <c r="AQ129" s="6">
        <v>2</v>
      </c>
      <c r="AR129" s="6">
        <v>5</v>
      </c>
      <c r="AS129" s="6">
        <v>2</v>
      </c>
      <c r="AT129" s="6">
        <v>3.23</v>
      </c>
      <c r="AU129" s="6">
        <v>1.36</v>
      </c>
      <c r="AV129" s="6">
        <v>4</v>
      </c>
      <c r="AW129" s="6">
        <v>4</v>
      </c>
    </row>
    <row r="130" spans="1:56" s="6" customFormat="1" ht="18.75" customHeight="1">
      <c r="A130" s="140"/>
      <c r="B130" s="140"/>
      <c r="C130" s="184" t="s">
        <v>236</v>
      </c>
      <c r="D130" s="184">
        <v>2</v>
      </c>
      <c r="E130" s="140"/>
      <c r="F130" s="140"/>
      <c r="G130" s="133"/>
      <c r="H130" s="133"/>
      <c r="I130" s="133"/>
      <c r="J130" s="133"/>
      <c r="K130" s="137"/>
      <c r="L130" s="137"/>
      <c r="M130" s="137"/>
      <c r="N130" s="137"/>
      <c r="O130" s="133"/>
      <c r="P130" s="133"/>
      <c r="Q130" s="133"/>
      <c r="R130" s="133"/>
      <c r="S130" s="133"/>
      <c r="T130" s="133"/>
      <c r="U130" s="133"/>
      <c r="V130" s="133"/>
      <c r="W130" s="133"/>
      <c r="X130" s="177"/>
      <c r="Y130" s="177"/>
      <c r="Z130" s="240" t="s">
        <v>239</v>
      </c>
      <c r="AA130" s="240"/>
      <c r="AB130" s="240"/>
      <c r="AC130" s="240"/>
      <c r="AD130" s="202">
        <v>2</v>
      </c>
      <c r="AE130" s="178"/>
      <c r="AF130" s="178"/>
      <c r="AG130" s="178"/>
      <c r="AH130" s="178"/>
      <c r="AI130" s="177"/>
      <c r="AJ130" s="177"/>
      <c r="AK130" s="177"/>
      <c r="AL130" s="177"/>
      <c r="AN130" s="6" t="s">
        <v>389</v>
      </c>
      <c r="AO130" s="6">
        <v>6</v>
      </c>
      <c r="AP130" s="6">
        <v>15</v>
      </c>
      <c r="AQ130" s="6">
        <v>15</v>
      </c>
      <c r="AR130" s="6">
        <v>6</v>
      </c>
      <c r="AS130" s="6">
        <v>5</v>
      </c>
      <c r="AT130" s="6">
        <v>2.77</v>
      </c>
      <c r="AU130" s="6">
        <v>1.1599999999999999</v>
      </c>
      <c r="AV130" s="6">
        <v>3</v>
      </c>
      <c r="AW130" s="6">
        <v>2</v>
      </c>
    </row>
    <row r="131" spans="1:56" s="6" customFormat="1" ht="16.5" customHeight="1">
      <c r="A131" s="137"/>
      <c r="B131" s="137"/>
      <c r="C131" s="184" t="s">
        <v>237</v>
      </c>
      <c r="D131" s="184">
        <v>45</v>
      </c>
      <c r="E131" s="137"/>
      <c r="F131" s="137"/>
      <c r="G131" s="137"/>
      <c r="H131" s="137"/>
      <c r="I131" s="137"/>
      <c r="J131" s="137"/>
      <c r="K131" s="137"/>
      <c r="L131" s="137"/>
      <c r="M131" s="137"/>
      <c r="N131" s="137"/>
      <c r="O131" s="137"/>
      <c r="P131" s="137"/>
      <c r="Q131" s="137"/>
      <c r="R131" s="137"/>
      <c r="S131" s="137"/>
      <c r="T131" s="135"/>
      <c r="U131" s="135"/>
      <c r="V131" s="135"/>
      <c r="W131" s="135"/>
      <c r="X131" s="177"/>
      <c r="Y131" s="177"/>
      <c r="Z131" s="240" t="s">
        <v>240</v>
      </c>
      <c r="AA131" s="240"/>
      <c r="AB131" s="240"/>
      <c r="AC131" s="240"/>
      <c r="AD131" s="202"/>
      <c r="AE131" s="178"/>
      <c r="AF131" s="178"/>
      <c r="AG131" s="178"/>
      <c r="AH131" s="178"/>
      <c r="AI131" s="177"/>
      <c r="AJ131" s="177"/>
      <c r="AK131" s="177"/>
      <c r="AL131" s="177"/>
      <c r="AM131" s="122"/>
      <c r="AN131" s="122" t="s">
        <v>390</v>
      </c>
      <c r="AO131" s="122">
        <v>6</v>
      </c>
      <c r="AP131" s="122">
        <v>15</v>
      </c>
      <c r="AQ131" s="122">
        <v>18</v>
      </c>
      <c r="AR131" s="122">
        <v>4</v>
      </c>
      <c r="AS131" s="122">
        <v>3</v>
      </c>
      <c r="AT131" s="122">
        <v>2.63</v>
      </c>
      <c r="AU131" s="122">
        <v>1.04</v>
      </c>
      <c r="AV131" s="122">
        <v>3</v>
      </c>
      <c r="AW131" s="122">
        <v>3</v>
      </c>
      <c r="AX131" s="122"/>
      <c r="AY131" s="122"/>
      <c r="AZ131" s="122"/>
      <c r="BA131" s="122"/>
      <c r="BB131" s="122"/>
      <c r="BC131" s="122"/>
      <c r="BD131" s="122"/>
    </row>
    <row r="132" spans="1:56" s="6" customFormat="1" ht="16.5" customHeight="1">
      <c r="A132" s="137"/>
      <c r="B132" s="146"/>
      <c r="C132" s="146"/>
      <c r="D132" s="146"/>
      <c r="E132" s="146"/>
      <c r="F132" s="146"/>
      <c r="G132" s="146"/>
      <c r="H132" s="146"/>
      <c r="I132" s="137"/>
      <c r="J132" s="137"/>
      <c r="K132" s="137"/>
      <c r="L132" s="137"/>
      <c r="M132" s="137"/>
      <c r="N132" s="137"/>
      <c r="O132" s="137"/>
      <c r="P132" s="137"/>
      <c r="Q132" s="137"/>
      <c r="R132" s="137"/>
      <c r="S132" s="137"/>
      <c r="T132" s="137"/>
      <c r="U132" s="137"/>
      <c r="V132" s="135"/>
      <c r="W132" s="135"/>
      <c r="X132" s="177"/>
      <c r="Y132" s="177"/>
      <c r="Z132" s="177"/>
      <c r="AA132" s="177"/>
      <c r="AB132" s="177"/>
      <c r="AC132" s="177"/>
      <c r="AD132" s="177"/>
      <c r="AE132" s="177"/>
      <c r="AF132" s="178"/>
      <c r="AG132" s="178"/>
      <c r="AH132" s="178"/>
      <c r="AI132" s="177"/>
      <c r="AJ132" s="177"/>
      <c r="AK132" s="177"/>
      <c r="AL132" s="177"/>
      <c r="AM132" s="122"/>
      <c r="AN132" s="122" t="s">
        <v>391</v>
      </c>
      <c r="AO132" s="122">
        <v>0</v>
      </c>
      <c r="AP132" s="122">
        <v>0</v>
      </c>
      <c r="AQ132" s="122">
        <v>1</v>
      </c>
      <c r="AR132" s="122">
        <v>0</v>
      </c>
      <c r="AS132" s="122">
        <v>1</v>
      </c>
      <c r="AT132" s="122">
        <v>4</v>
      </c>
      <c r="AU132" s="122">
        <v>1.41</v>
      </c>
      <c r="AV132" s="122">
        <v>4</v>
      </c>
      <c r="AW132" s="122">
        <v>3</v>
      </c>
      <c r="AX132" s="122"/>
      <c r="AY132" s="122"/>
      <c r="AZ132" s="122"/>
      <c r="BA132" s="122"/>
      <c r="BB132" s="122"/>
      <c r="BC132" s="122"/>
      <c r="BD132" s="122"/>
    </row>
    <row r="133" spans="1:56" s="6" customFormat="1" ht="16.5" customHeight="1">
      <c r="A133" s="137"/>
      <c r="B133" s="146"/>
      <c r="C133" s="137"/>
      <c r="D133" s="137"/>
      <c r="E133" s="137"/>
      <c r="F133" s="137"/>
      <c r="G133" s="137"/>
      <c r="H133" s="137"/>
      <c r="I133" s="137"/>
      <c r="J133" s="137"/>
      <c r="K133" s="137"/>
      <c r="L133" s="137"/>
      <c r="M133" s="137"/>
      <c r="N133" s="137"/>
      <c r="O133" s="137"/>
      <c r="P133" s="137"/>
      <c r="Q133" s="137"/>
      <c r="R133" s="137"/>
      <c r="S133" s="137"/>
      <c r="T133" s="137"/>
      <c r="U133" s="137"/>
      <c r="V133" s="135"/>
      <c r="W133" s="135"/>
      <c r="X133" s="177"/>
      <c r="Y133" s="177"/>
      <c r="Z133" s="177"/>
      <c r="AA133" s="177"/>
      <c r="AB133" s="177"/>
      <c r="AC133" s="178"/>
      <c r="AD133" s="178"/>
      <c r="AE133" s="178"/>
      <c r="AF133" s="178"/>
      <c r="AG133" s="178"/>
      <c r="AH133" s="178"/>
      <c r="AI133" s="177"/>
      <c r="AJ133" s="177"/>
      <c r="AK133" s="177"/>
      <c r="AL133" s="177"/>
      <c r="AM133" s="122"/>
      <c r="AN133" s="122" t="s">
        <v>392</v>
      </c>
      <c r="AO133" s="122">
        <v>0</v>
      </c>
      <c r="AP133" s="122">
        <v>0</v>
      </c>
      <c r="AQ133" s="122">
        <v>1</v>
      </c>
      <c r="AR133" s="122">
        <v>0</v>
      </c>
      <c r="AS133" s="122">
        <v>1</v>
      </c>
      <c r="AT133" s="122">
        <v>4</v>
      </c>
      <c r="AU133" s="122">
        <v>1.41</v>
      </c>
      <c r="AV133" s="122">
        <v>4</v>
      </c>
      <c r="AW133" s="122">
        <v>3</v>
      </c>
      <c r="AX133" s="122"/>
      <c r="AY133" s="122"/>
      <c r="AZ133" s="122"/>
      <c r="BA133" s="122"/>
      <c r="BB133" s="122"/>
      <c r="BC133" s="122"/>
      <c r="BD133" s="122"/>
    </row>
    <row r="134" spans="1:56" s="6" customFormat="1" ht="16.5" customHeight="1">
      <c r="A134" s="137"/>
      <c r="B134" s="146"/>
      <c r="C134" s="137"/>
      <c r="D134" s="137"/>
      <c r="E134" s="137"/>
      <c r="F134" s="137"/>
      <c r="G134" s="137"/>
      <c r="H134" s="137"/>
      <c r="I134" s="137"/>
      <c r="J134" s="137"/>
      <c r="K134" s="137"/>
      <c r="L134" s="137"/>
      <c r="M134" s="137"/>
      <c r="N134" s="137"/>
      <c r="O134" s="137"/>
      <c r="P134" s="137"/>
      <c r="Q134" s="137"/>
      <c r="R134" s="137"/>
      <c r="S134" s="137"/>
      <c r="T134" s="137"/>
      <c r="U134" s="137"/>
      <c r="V134" s="135"/>
      <c r="W134" s="135"/>
      <c r="X134" s="177"/>
      <c r="Y134" s="177"/>
      <c r="Z134" s="177"/>
      <c r="AA134" s="177"/>
      <c r="AB134" s="177"/>
      <c r="AC134" s="178"/>
      <c r="AD134" s="178"/>
      <c r="AE134" s="178"/>
      <c r="AF134" s="178"/>
      <c r="AG134" s="178"/>
      <c r="AH134" s="178"/>
      <c r="AI134" s="177"/>
      <c r="AJ134" s="177"/>
      <c r="AK134" s="177"/>
      <c r="AL134" s="177"/>
      <c r="AN134" s="6" t="s">
        <v>393</v>
      </c>
      <c r="AO134" s="6">
        <v>0</v>
      </c>
      <c r="AP134" s="6">
        <v>0</v>
      </c>
      <c r="AQ134" s="6">
        <v>0</v>
      </c>
      <c r="AR134" s="6">
        <v>1</v>
      </c>
      <c r="AS134" s="6">
        <v>1</v>
      </c>
      <c r="AT134" s="6">
        <v>4.5</v>
      </c>
      <c r="AU134" s="6">
        <v>0.71</v>
      </c>
      <c r="AV134" s="6">
        <v>5</v>
      </c>
      <c r="AW134" s="6">
        <v>4</v>
      </c>
    </row>
    <row r="135" spans="1:56" ht="19.5" thickBot="1">
      <c r="A135" s="6"/>
      <c r="B135" s="6"/>
      <c r="C135" s="6"/>
      <c r="X135" s="177"/>
      <c r="Y135" s="177"/>
      <c r="Z135" s="177"/>
      <c r="AA135" s="177"/>
      <c r="AB135" s="177"/>
      <c r="AC135" s="178"/>
      <c r="AD135" s="178"/>
      <c r="AE135" s="178"/>
      <c r="AF135" s="178"/>
      <c r="AG135" s="178"/>
      <c r="AH135" s="178"/>
      <c r="AI135" s="177"/>
      <c r="AJ135" s="177"/>
      <c r="AK135" s="177"/>
      <c r="AL135" s="177"/>
      <c r="AN135" t="s">
        <v>394</v>
      </c>
      <c r="AO135">
        <v>0</v>
      </c>
      <c r="AP135">
        <v>1</v>
      </c>
      <c r="AQ135">
        <v>0</v>
      </c>
      <c r="AR135">
        <v>0</v>
      </c>
      <c r="AS135">
        <v>1</v>
      </c>
      <c r="AT135">
        <v>3.5</v>
      </c>
      <c r="AU135">
        <v>2.12</v>
      </c>
      <c r="AV135">
        <v>4</v>
      </c>
      <c r="AW135">
        <v>2</v>
      </c>
    </row>
    <row r="136" spans="1:56" s="7" customFormat="1" ht="18.75" customHeight="1">
      <c r="A136" s="141"/>
      <c r="B136" s="142"/>
      <c r="C136" s="142"/>
      <c r="D136" s="142"/>
      <c r="E136" s="142"/>
      <c r="F136" s="142"/>
      <c r="G136" s="140"/>
      <c r="H136" s="137"/>
      <c r="I136" s="137"/>
      <c r="J136" s="137"/>
      <c r="K136" s="137"/>
      <c r="L136" s="137"/>
      <c r="M136" s="137"/>
      <c r="N136" s="142"/>
      <c r="O136" s="142"/>
      <c r="P136" s="142"/>
      <c r="Q136" s="142"/>
      <c r="R136" s="142"/>
      <c r="S136" s="142"/>
      <c r="T136" s="142"/>
      <c r="U136" s="142"/>
      <c r="V136" s="247" t="s">
        <v>3</v>
      </c>
      <c r="W136" s="248"/>
      <c r="X136" s="248"/>
      <c r="Y136" s="248"/>
      <c r="Z136" s="248"/>
      <c r="AA136" s="249"/>
      <c r="AB136" s="143"/>
      <c r="AC136" s="247" t="s">
        <v>4</v>
      </c>
      <c r="AD136" s="248"/>
      <c r="AE136" s="248"/>
      <c r="AF136" s="248"/>
      <c r="AG136" s="248"/>
      <c r="AH136" s="249"/>
      <c r="AI136" s="243" t="s">
        <v>5</v>
      </c>
      <c r="AJ136" s="243"/>
      <c r="AK136" s="243"/>
      <c r="AL136" s="243"/>
      <c r="AM136" s="6"/>
      <c r="AN136" s="6" t="s">
        <v>395</v>
      </c>
      <c r="AO136" s="6">
        <v>0</v>
      </c>
      <c r="AP136" s="6">
        <v>0</v>
      </c>
      <c r="AQ136" s="6">
        <v>1</v>
      </c>
      <c r="AR136" s="6">
        <v>0</v>
      </c>
      <c r="AS136" s="6">
        <v>1</v>
      </c>
      <c r="AT136" s="6">
        <v>4</v>
      </c>
      <c r="AU136" s="6">
        <v>1.41</v>
      </c>
      <c r="AV136" s="6">
        <v>4</v>
      </c>
      <c r="AW136" s="6">
        <v>3</v>
      </c>
      <c r="AX136" s="6"/>
      <c r="AY136" s="6"/>
      <c r="AZ136" s="6"/>
      <c r="BA136" s="6"/>
      <c r="BB136" s="6"/>
      <c r="BC136" s="6"/>
      <c r="BD136" s="6"/>
    </row>
    <row r="137" spans="1:56" s="6" customFormat="1" ht="30.75" customHeight="1" thickBot="1">
      <c r="A137" s="255"/>
      <c r="B137" s="255"/>
      <c r="C137" s="255"/>
      <c r="D137" s="255"/>
      <c r="E137" s="255"/>
      <c r="F137" s="255"/>
      <c r="G137" s="255"/>
      <c r="H137" s="255"/>
      <c r="I137" s="255"/>
      <c r="J137" s="255"/>
      <c r="K137" s="255"/>
      <c r="L137" s="255"/>
      <c r="M137" s="255"/>
      <c r="N137" s="255"/>
      <c r="O137" s="255"/>
      <c r="P137" s="255"/>
      <c r="Q137" s="255"/>
      <c r="R137" s="255"/>
      <c r="S137" s="255"/>
      <c r="T137" s="255"/>
      <c r="U137" s="256"/>
      <c r="V137" s="250"/>
      <c r="W137" s="251"/>
      <c r="X137" s="251"/>
      <c r="Y137" s="251"/>
      <c r="Z137" s="251"/>
      <c r="AA137" s="252"/>
      <c r="AB137" s="143"/>
      <c r="AC137" s="250"/>
      <c r="AD137" s="251"/>
      <c r="AE137" s="251"/>
      <c r="AF137" s="251"/>
      <c r="AG137" s="251"/>
      <c r="AH137" s="252"/>
      <c r="AI137" s="243"/>
      <c r="AJ137" s="243"/>
      <c r="AK137" s="243"/>
      <c r="AL137" s="243"/>
      <c r="AN137" s="6" t="s">
        <v>396</v>
      </c>
      <c r="AO137" s="6">
        <v>0</v>
      </c>
      <c r="AP137" s="6">
        <v>0</v>
      </c>
      <c r="AQ137" s="6">
        <v>0</v>
      </c>
      <c r="AR137" s="6">
        <v>1</v>
      </c>
      <c r="AS137" s="6">
        <v>1</v>
      </c>
      <c r="AT137" s="6">
        <v>4.5</v>
      </c>
      <c r="AU137" s="6">
        <v>0.71</v>
      </c>
      <c r="AV137" s="6">
        <v>5</v>
      </c>
      <c r="AW137" s="6">
        <v>4</v>
      </c>
    </row>
    <row r="138" spans="1:56" s="6" customFormat="1" ht="36.75" customHeight="1">
      <c r="A138" s="229" t="s">
        <v>310</v>
      </c>
      <c r="B138" s="229"/>
      <c r="C138" s="229"/>
      <c r="D138" s="229"/>
      <c r="E138" s="229"/>
      <c r="F138" s="229"/>
      <c r="G138" s="229"/>
      <c r="H138" s="229"/>
      <c r="I138" s="229"/>
      <c r="J138" s="229"/>
      <c r="K138" s="229"/>
      <c r="L138" s="229"/>
      <c r="M138" s="229"/>
      <c r="N138" s="229"/>
      <c r="O138" s="229"/>
      <c r="P138" s="229"/>
      <c r="Q138" s="229"/>
      <c r="R138" s="229"/>
      <c r="S138" s="229"/>
      <c r="T138" s="229"/>
      <c r="U138" s="230"/>
      <c r="V138" s="153">
        <v>1</v>
      </c>
      <c r="W138" s="154">
        <v>2</v>
      </c>
      <c r="X138" s="154">
        <v>3</v>
      </c>
      <c r="Y138" s="154">
        <v>4</v>
      </c>
      <c r="Z138" s="154">
        <v>5</v>
      </c>
      <c r="AA138" s="175" t="s">
        <v>7</v>
      </c>
      <c r="AB138" s="129" t="s">
        <v>6</v>
      </c>
      <c r="AC138" s="126">
        <v>1</v>
      </c>
      <c r="AD138" s="127">
        <v>2</v>
      </c>
      <c r="AE138" s="127">
        <v>3</v>
      </c>
      <c r="AF138" s="127">
        <v>4</v>
      </c>
      <c r="AG138" s="127">
        <v>5</v>
      </c>
      <c r="AH138" s="128" t="s">
        <v>7</v>
      </c>
      <c r="AI138" s="144" t="s">
        <v>8</v>
      </c>
      <c r="AJ138" s="145" t="s">
        <v>9</v>
      </c>
      <c r="AK138" s="145" t="s">
        <v>10</v>
      </c>
      <c r="AL138" s="145" t="s">
        <v>11</v>
      </c>
      <c r="AN138" s="6" t="s">
        <v>397</v>
      </c>
      <c r="AO138" s="6">
        <v>4</v>
      </c>
      <c r="AP138" s="6">
        <v>1</v>
      </c>
      <c r="AQ138" s="6">
        <v>2</v>
      </c>
      <c r="AR138" s="6">
        <v>5</v>
      </c>
      <c r="AS138" s="6">
        <v>3</v>
      </c>
      <c r="AT138" s="6">
        <v>3.13</v>
      </c>
      <c r="AU138" s="6">
        <v>1.55</v>
      </c>
      <c r="AV138" s="6">
        <v>4</v>
      </c>
      <c r="AW138" s="6">
        <v>4</v>
      </c>
    </row>
    <row r="139" spans="1:56" s="7" customFormat="1" ht="18.75" customHeight="1">
      <c r="A139" s="148" t="s">
        <v>311</v>
      </c>
      <c r="B139" s="231" t="s">
        <v>230</v>
      </c>
      <c r="C139" s="232"/>
      <c r="D139" s="232"/>
      <c r="E139" s="232"/>
      <c r="F139" s="232"/>
      <c r="G139" s="232"/>
      <c r="H139" s="232"/>
      <c r="I139" s="232"/>
      <c r="J139" s="232"/>
      <c r="K139" s="232"/>
      <c r="L139" s="232"/>
      <c r="M139" s="232"/>
      <c r="N139" s="232"/>
      <c r="O139" s="232"/>
      <c r="P139" s="232"/>
      <c r="Q139" s="232"/>
      <c r="R139" s="232"/>
      <c r="S139" s="232"/>
      <c r="T139" s="232"/>
      <c r="U139" s="233"/>
      <c r="V139" s="181">
        <f>AP64</f>
        <v>0</v>
      </c>
      <c r="W139" s="181">
        <f t="shared" ref="W139:AA144" si="23">AQ64</f>
        <v>0</v>
      </c>
      <c r="X139" s="181">
        <f t="shared" si="23"/>
        <v>1</v>
      </c>
      <c r="Y139" s="181">
        <f t="shared" si="23"/>
        <v>0</v>
      </c>
      <c r="Z139" s="181">
        <f t="shared" si="23"/>
        <v>1</v>
      </c>
      <c r="AA139" s="181">
        <f t="shared" si="23"/>
        <v>0</v>
      </c>
      <c r="AB139" s="179">
        <f>SUM(V139:AA139)</f>
        <v>2</v>
      </c>
      <c r="AC139" s="152">
        <f t="shared" ref="AC139:AH144" si="24">V139/$AB139</f>
        <v>0</v>
      </c>
      <c r="AD139" s="152">
        <f t="shared" si="24"/>
        <v>0</v>
      </c>
      <c r="AE139" s="152">
        <f t="shared" si="24"/>
        <v>0.5</v>
      </c>
      <c r="AF139" s="152">
        <f t="shared" si="24"/>
        <v>0</v>
      </c>
      <c r="AG139" s="152">
        <f t="shared" si="24"/>
        <v>0.5</v>
      </c>
      <c r="AH139" s="152">
        <f t="shared" si="24"/>
        <v>0</v>
      </c>
      <c r="AI139" s="179">
        <f t="shared" ref="AI139:AL144" si="25">AT132</f>
        <v>4</v>
      </c>
      <c r="AJ139" s="179">
        <f t="shared" si="25"/>
        <v>1.41</v>
      </c>
      <c r="AK139" s="179">
        <f t="shared" si="25"/>
        <v>4</v>
      </c>
      <c r="AL139" s="179">
        <f t="shared" si="25"/>
        <v>3</v>
      </c>
      <c r="AM139" s="6"/>
      <c r="AN139" s="6" t="s">
        <v>398</v>
      </c>
      <c r="AO139" s="6">
        <v>1</v>
      </c>
      <c r="AP139" s="6">
        <v>2</v>
      </c>
      <c r="AQ139" s="6">
        <v>4</v>
      </c>
      <c r="AR139" s="6">
        <v>4</v>
      </c>
      <c r="AS139" s="6">
        <v>4</v>
      </c>
      <c r="AT139" s="6">
        <v>3.53</v>
      </c>
      <c r="AU139" s="6">
        <v>1.25</v>
      </c>
      <c r="AV139" s="6">
        <v>4</v>
      </c>
      <c r="AW139" s="6">
        <v>3</v>
      </c>
      <c r="AX139" s="6"/>
      <c r="AY139" s="6"/>
      <c r="AZ139" s="6"/>
      <c r="BA139" s="6"/>
      <c r="BB139" s="6"/>
      <c r="BC139" s="6"/>
      <c r="BD139" s="6"/>
    </row>
    <row r="140" spans="1:56" s="7" customFormat="1" ht="18.75" customHeight="1">
      <c r="A140" s="148" t="s">
        <v>312</v>
      </c>
      <c r="B140" s="231" t="s">
        <v>231</v>
      </c>
      <c r="C140" s="232"/>
      <c r="D140" s="232"/>
      <c r="E140" s="232"/>
      <c r="F140" s="232"/>
      <c r="G140" s="232"/>
      <c r="H140" s="232"/>
      <c r="I140" s="232"/>
      <c r="J140" s="232"/>
      <c r="K140" s="232"/>
      <c r="L140" s="232"/>
      <c r="M140" s="232"/>
      <c r="N140" s="232"/>
      <c r="O140" s="232"/>
      <c r="P140" s="232"/>
      <c r="Q140" s="232"/>
      <c r="R140" s="232"/>
      <c r="S140" s="232"/>
      <c r="T140" s="232"/>
      <c r="U140" s="233"/>
      <c r="V140" s="181">
        <f t="shared" ref="V140:V144" si="26">AP65</f>
        <v>0</v>
      </c>
      <c r="W140" s="181">
        <f t="shared" si="23"/>
        <v>0</v>
      </c>
      <c r="X140" s="181">
        <f t="shared" si="23"/>
        <v>1</v>
      </c>
      <c r="Y140" s="181">
        <f t="shared" si="23"/>
        <v>0</v>
      </c>
      <c r="Z140" s="181">
        <f t="shared" si="23"/>
        <v>1</v>
      </c>
      <c r="AA140" s="181">
        <f t="shared" si="23"/>
        <v>0</v>
      </c>
      <c r="AB140" s="179">
        <f t="shared" ref="AB140:AB144" si="27">SUM(V140:AA140)</f>
        <v>2</v>
      </c>
      <c r="AC140" s="152">
        <f t="shared" si="24"/>
        <v>0</v>
      </c>
      <c r="AD140" s="152">
        <f t="shared" si="24"/>
        <v>0</v>
      </c>
      <c r="AE140" s="152">
        <f t="shared" si="24"/>
        <v>0.5</v>
      </c>
      <c r="AF140" s="152">
        <f t="shared" si="24"/>
        <v>0</v>
      </c>
      <c r="AG140" s="152">
        <f t="shared" si="24"/>
        <v>0.5</v>
      </c>
      <c r="AH140" s="152">
        <f t="shared" si="24"/>
        <v>0</v>
      </c>
      <c r="AI140" s="179">
        <f t="shared" si="25"/>
        <v>4</v>
      </c>
      <c r="AJ140" s="179">
        <f t="shared" si="25"/>
        <v>1.41</v>
      </c>
      <c r="AK140" s="179">
        <f t="shared" si="25"/>
        <v>4</v>
      </c>
      <c r="AL140" s="179">
        <f t="shared" si="25"/>
        <v>3</v>
      </c>
      <c r="AM140" s="6"/>
      <c r="AN140" s="6" t="s">
        <v>399</v>
      </c>
      <c r="AO140" s="6">
        <v>0</v>
      </c>
      <c r="AP140" s="6">
        <v>1</v>
      </c>
      <c r="AQ140" s="6">
        <v>0</v>
      </c>
      <c r="AR140" s="6">
        <v>2</v>
      </c>
      <c r="AS140" s="6">
        <v>12</v>
      </c>
      <c r="AT140" s="6">
        <v>4.67</v>
      </c>
      <c r="AU140" s="6">
        <v>0.82</v>
      </c>
      <c r="AV140" s="6">
        <v>5</v>
      </c>
      <c r="AW140" s="6">
        <v>5</v>
      </c>
      <c r="AX140" s="6"/>
      <c r="AY140" s="6"/>
      <c r="AZ140" s="6"/>
      <c r="BA140" s="6"/>
      <c r="BB140" s="6"/>
      <c r="BC140" s="6"/>
      <c r="BD140" s="6"/>
    </row>
    <row r="141" spans="1:56" s="7" customFormat="1" ht="18.75" customHeight="1">
      <c r="A141" s="148" t="s">
        <v>313</v>
      </c>
      <c r="B141" s="231" t="s">
        <v>232</v>
      </c>
      <c r="C141" s="232"/>
      <c r="D141" s="232"/>
      <c r="E141" s="232"/>
      <c r="F141" s="232"/>
      <c r="G141" s="232"/>
      <c r="H141" s="232"/>
      <c r="I141" s="232"/>
      <c r="J141" s="232"/>
      <c r="K141" s="232"/>
      <c r="L141" s="232"/>
      <c r="M141" s="232"/>
      <c r="N141" s="232"/>
      <c r="O141" s="232"/>
      <c r="P141" s="232"/>
      <c r="Q141" s="232"/>
      <c r="R141" s="232"/>
      <c r="S141" s="232"/>
      <c r="T141" s="232"/>
      <c r="U141" s="233"/>
      <c r="V141" s="181">
        <f t="shared" si="26"/>
        <v>0</v>
      </c>
      <c r="W141" s="181">
        <f t="shared" si="23"/>
        <v>0</v>
      </c>
      <c r="X141" s="181">
        <f t="shared" si="23"/>
        <v>0</v>
      </c>
      <c r="Y141" s="181">
        <f t="shared" si="23"/>
        <v>1</v>
      </c>
      <c r="Z141" s="181">
        <f t="shared" si="23"/>
        <v>1</v>
      </c>
      <c r="AA141" s="181">
        <f t="shared" si="23"/>
        <v>0</v>
      </c>
      <c r="AB141" s="179">
        <f t="shared" si="27"/>
        <v>2</v>
      </c>
      <c r="AC141" s="152">
        <f t="shared" si="24"/>
        <v>0</v>
      </c>
      <c r="AD141" s="152">
        <f t="shared" si="24"/>
        <v>0</v>
      </c>
      <c r="AE141" s="152">
        <f t="shared" si="24"/>
        <v>0</v>
      </c>
      <c r="AF141" s="152">
        <f t="shared" si="24"/>
        <v>0.5</v>
      </c>
      <c r="AG141" s="152">
        <f t="shared" si="24"/>
        <v>0.5</v>
      </c>
      <c r="AH141" s="152">
        <f t="shared" si="24"/>
        <v>0</v>
      </c>
      <c r="AI141" s="179">
        <f t="shared" si="25"/>
        <v>4.5</v>
      </c>
      <c r="AJ141" s="179">
        <f t="shared" si="25"/>
        <v>0.71</v>
      </c>
      <c r="AK141" s="179">
        <f t="shared" si="25"/>
        <v>5</v>
      </c>
      <c r="AL141" s="179">
        <f t="shared" si="25"/>
        <v>4</v>
      </c>
      <c r="AM141" s="6"/>
      <c r="AN141" s="6" t="s">
        <v>400</v>
      </c>
      <c r="AO141" s="6">
        <v>1</v>
      </c>
      <c r="AP141" s="6">
        <v>0</v>
      </c>
      <c r="AQ141" s="6">
        <v>2</v>
      </c>
      <c r="AR141" s="6">
        <v>3</v>
      </c>
      <c r="AS141" s="6">
        <v>9</v>
      </c>
      <c r="AT141" s="6">
        <v>4.2699999999999996</v>
      </c>
      <c r="AU141" s="6">
        <v>1.1599999999999999</v>
      </c>
      <c r="AV141" s="6">
        <v>5</v>
      </c>
      <c r="AW141" s="6">
        <v>5</v>
      </c>
      <c r="AX141" s="6"/>
      <c r="AY141" s="6"/>
      <c r="AZ141" s="6"/>
      <c r="BA141" s="6"/>
      <c r="BB141" s="6"/>
      <c r="BC141" s="6"/>
      <c r="BD141" s="6"/>
    </row>
    <row r="142" spans="1:56" s="7" customFormat="1" ht="18.75" customHeight="1">
      <c r="A142" s="148" t="s">
        <v>314</v>
      </c>
      <c r="B142" s="231" t="s">
        <v>234</v>
      </c>
      <c r="C142" s="232"/>
      <c r="D142" s="232"/>
      <c r="E142" s="232"/>
      <c r="F142" s="232"/>
      <c r="G142" s="232"/>
      <c r="H142" s="232"/>
      <c r="I142" s="232"/>
      <c r="J142" s="232"/>
      <c r="K142" s="232"/>
      <c r="L142" s="232"/>
      <c r="M142" s="232"/>
      <c r="N142" s="232"/>
      <c r="O142" s="232"/>
      <c r="P142" s="232"/>
      <c r="Q142" s="232"/>
      <c r="R142" s="232"/>
      <c r="S142" s="232"/>
      <c r="T142" s="232"/>
      <c r="U142" s="233"/>
      <c r="V142" s="181">
        <f t="shared" si="26"/>
        <v>0</v>
      </c>
      <c r="W142" s="181">
        <f t="shared" si="23"/>
        <v>1</v>
      </c>
      <c r="X142" s="181">
        <f t="shared" si="23"/>
        <v>0</v>
      </c>
      <c r="Y142" s="181">
        <f t="shared" si="23"/>
        <v>0</v>
      </c>
      <c r="Z142" s="181">
        <f t="shared" si="23"/>
        <v>1</v>
      </c>
      <c r="AA142" s="181">
        <f t="shared" si="23"/>
        <v>0</v>
      </c>
      <c r="AB142" s="179">
        <f t="shared" si="27"/>
        <v>2</v>
      </c>
      <c r="AC142" s="152">
        <f t="shared" si="24"/>
        <v>0</v>
      </c>
      <c r="AD142" s="152">
        <f t="shared" si="24"/>
        <v>0.5</v>
      </c>
      <c r="AE142" s="152">
        <f t="shared" si="24"/>
        <v>0</v>
      </c>
      <c r="AF142" s="152">
        <f t="shared" si="24"/>
        <v>0</v>
      </c>
      <c r="AG142" s="152">
        <f t="shared" si="24"/>
        <v>0.5</v>
      </c>
      <c r="AH142" s="152">
        <f t="shared" si="24"/>
        <v>0</v>
      </c>
      <c r="AI142" s="179">
        <f t="shared" si="25"/>
        <v>3.5</v>
      </c>
      <c r="AJ142" s="179">
        <f t="shared" si="25"/>
        <v>2.12</v>
      </c>
      <c r="AK142" s="179">
        <f t="shared" si="25"/>
        <v>4</v>
      </c>
      <c r="AL142" s="179">
        <f t="shared" si="25"/>
        <v>2</v>
      </c>
      <c r="AM142" s="6"/>
      <c r="AN142" s="6" t="s">
        <v>401</v>
      </c>
      <c r="AO142" s="6">
        <v>2</v>
      </c>
      <c r="AP142" s="6">
        <v>2</v>
      </c>
      <c r="AQ142" s="6">
        <v>4</v>
      </c>
      <c r="AR142" s="6">
        <v>2</v>
      </c>
      <c r="AS142" s="6">
        <v>5</v>
      </c>
      <c r="AT142" s="6">
        <v>3.4</v>
      </c>
      <c r="AU142" s="6">
        <v>1.45</v>
      </c>
      <c r="AV142" s="6">
        <v>3</v>
      </c>
      <c r="AW142" s="6">
        <v>5</v>
      </c>
      <c r="AX142" s="6"/>
      <c r="AY142" s="6"/>
      <c r="AZ142" s="6"/>
      <c r="BA142" s="6"/>
      <c r="BB142" s="6"/>
      <c r="BC142" s="6"/>
      <c r="BD142" s="6"/>
    </row>
    <row r="143" spans="1:56" s="7" customFormat="1" ht="18.75" customHeight="1">
      <c r="A143" s="148" t="s">
        <v>315</v>
      </c>
      <c r="B143" s="231" t="s">
        <v>233</v>
      </c>
      <c r="C143" s="232"/>
      <c r="D143" s="232"/>
      <c r="E143" s="232"/>
      <c r="F143" s="232"/>
      <c r="G143" s="232"/>
      <c r="H143" s="232"/>
      <c r="I143" s="232"/>
      <c r="J143" s="232"/>
      <c r="K143" s="232"/>
      <c r="L143" s="232"/>
      <c r="M143" s="232"/>
      <c r="N143" s="232"/>
      <c r="O143" s="232"/>
      <c r="P143" s="232"/>
      <c r="Q143" s="232"/>
      <c r="R143" s="232"/>
      <c r="S143" s="232"/>
      <c r="T143" s="232"/>
      <c r="U143" s="233"/>
      <c r="V143" s="181">
        <f t="shared" si="26"/>
        <v>0</v>
      </c>
      <c r="W143" s="181">
        <f t="shared" si="23"/>
        <v>0</v>
      </c>
      <c r="X143" s="181">
        <f t="shared" si="23"/>
        <v>1</v>
      </c>
      <c r="Y143" s="181">
        <f t="shared" si="23"/>
        <v>0</v>
      </c>
      <c r="Z143" s="181">
        <f t="shared" si="23"/>
        <v>1</v>
      </c>
      <c r="AA143" s="181">
        <f t="shared" si="23"/>
        <v>0</v>
      </c>
      <c r="AB143" s="179">
        <f t="shared" si="27"/>
        <v>2</v>
      </c>
      <c r="AC143" s="152">
        <f t="shared" si="24"/>
        <v>0</v>
      </c>
      <c r="AD143" s="152">
        <f t="shared" si="24"/>
        <v>0</v>
      </c>
      <c r="AE143" s="152">
        <f t="shared" si="24"/>
        <v>0.5</v>
      </c>
      <c r="AF143" s="152">
        <f t="shared" si="24"/>
        <v>0</v>
      </c>
      <c r="AG143" s="152">
        <f t="shared" si="24"/>
        <v>0.5</v>
      </c>
      <c r="AH143" s="152">
        <f t="shared" si="24"/>
        <v>0</v>
      </c>
      <c r="AI143" s="179">
        <f t="shared" si="25"/>
        <v>4</v>
      </c>
      <c r="AJ143" s="179">
        <f t="shared" si="25"/>
        <v>1.41</v>
      </c>
      <c r="AK143" s="179">
        <f t="shared" si="25"/>
        <v>4</v>
      </c>
      <c r="AL143" s="179">
        <f t="shared" si="25"/>
        <v>3</v>
      </c>
      <c r="AM143" s="6"/>
      <c r="AN143" s="6" t="s">
        <v>402</v>
      </c>
      <c r="AO143" s="6">
        <v>0</v>
      </c>
      <c r="AP143" s="6">
        <v>0</v>
      </c>
      <c r="AQ143" s="6">
        <v>3</v>
      </c>
      <c r="AR143" s="6">
        <v>4</v>
      </c>
      <c r="AS143" s="6">
        <v>8</v>
      </c>
      <c r="AT143" s="6">
        <v>4.33</v>
      </c>
      <c r="AU143" s="6">
        <v>0.82</v>
      </c>
      <c r="AV143" s="6">
        <v>5</v>
      </c>
      <c r="AW143" s="6">
        <v>5</v>
      </c>
      <c r="AX143" s="6"/>
      <c r="AY143" s="6"/>
      <c r="AZ143" s="6"/>
      <c r="BA143" s="6"/>
      <c r="BB143" s="6"/>
      <c r="BC143" s="6"/>
      <c r="BD143" s="6"/>
    </row>
    <row r="144" spans="1:56" s="7" customFormat="1" ht="18.75" customHeight="1">
      <c r="A144" s="148" t="s">
        <v>316</v>
      </c>
      <c r="B144" s="231" t="s">
        <v>235</v>
      </c>
      <c r="C144" s="232"/>
      <c r="D144" s="232"/>
      <c r="E144" s="232"/>
      <c r="F144" s="232"/>
      <c r="G144" s="232"/>
      <c r="H144" s="232"/>
      <c r="I144" s="232"/>
      <c r="J144" s="232"/>
      <c r="K144" s="232"/>
      <c r="L144" s="232"/>
      <c r="M144" s="232"/>
      <c r="N144" s="232"/>
      <c r="O144" s="232"/>
      <c r="P144" s="232"/>
      <c r="Q144" s="232"/>
      <c r="R144" s="232"/>
      <c r="S144" s="232"/>
      <c r="T144" s="232"/>
      <c r="U144" s="233"/>
      <c r="V144" s="181">
        <f t="shared" si="26"/>
        <v>0</v>
      </c>
      <c r="W144" s="181">
        <f t="shared" si="23"/>
        <v>0</v>
      </c>
      <c r="X144" s="181">
        <f t="shared" si="23"/>
        <v>0</v>
      </c>
      <c r="Y144" s="181">
        <f t="shared" si="23"/>
        <v>1</v>
      </c>
      <c r="Z144" s="181">
        <f t="shared" si="23"/>
        <v>1</v>
      </c>
      <c r="AA144" s="181">
        <f t="shared" si="23"/>
        <v>0</v>
      </c>
      <c r="AB144" s="179">
        <f t="shared" si="27"/>
        <v>2</v>
      </c>
      <c r="AC144" s="152">
        <f t="shared" si="24"/>
        <v>0</v>
      </c>
      <c r="AD144" s="152">
        <f t="shared" si="24"/>
        <v>0</v>
      </c>
      <c r="AE144" s="152">
        <f t="shared" si="24"/>
        <v>0</v>
      </c>
      <c r="AF144" s="152">
        <f t="shared" si="24"/>
        <v>0.5</v>
      </c>
      <c r="AG144" s="152">
        <f t="shared" si="24"/>
        <v>0.5</v>
      </c>
      <c r="AH144" s="152">
        <f t="shared" si="24"/>
        <v>0</v>
      </c>
      <c r="AI144" s="179">
        <f t="shared" si="25"/>
        <v>4.5</v>
      </c>
      <c r="AJ144" s="179">
        <f t="shared" si="25"/>
        <v>0.71</v>
      </c>
      <c r="AK144" s="179">
        <f t="shared" si="25"/>
        <v>5</v>
      </c>
      <c r="AL144" s="179">
        <f t="shared" si="25"/>
        <v>4</v>
      </c>
      <c r="AM144" s="6"/>
      <c r="AN144" s="6" t="s">
        <v>403</v>
      </c>
      <c r="AO144" s="6">
        <v>1</v>
      </c>
      <c r="AP144" s="6">
        <v>2</v>
      </c>
      <c r="AQ144" s="6">
        <v>5</v>
      </c>
      <c r="AR144" s="6">
        <v>6</v>
      </c>
      <c r="AS144" s="6">
        <v>1</v>
      </c>
      <c r="AT144" s="6">
        <v>3.27</v>
      </c>
      <c r="AU144" s="6">
        <v>1.03</v>
      </c>
      <c r="AV144" s="6">
        <v>3</v>
      </c>
      <c r="AW144" s="6">
        <v>4</v>
      </c>
      <c r="AX144" s="6"/>
      <c r="AY144" s="6"/>
      <c r="AZ144" s="6"/>
      <c r="BA144" s="6"/>
      <c r="BB144" s="6"/>
      <c r="BC144" s="6"/>
      <c r="BD144" s="6"/>
    </row>
    <row r="145" spans="1:56" ht="15" customHeight="1">
      <c r="A145" s="253"/>
      <c r="B145" s="253"/>
      <c r="C145" s="253"/>
      <c r="D145" s="253"/>
      <c r="E145" s="253"/>
      <c r="F145" s="253"/>
      <c r="G145" s="253"/>
      <c r="H145" s="253"/>
      <c r="I145" s="253"/>
      <c r="AN145" t="s">
        <v>404</v>
      </c>
      <c r="AO145">
        <v>0</v>
      </c>
      <c r="AP145">
        <v>0</v>
      </c>
      <c r="AQ145">
        <v>4</v>
      </c>
      <c r="AR145">
        <v>4</v>
      </c>
      <c r="AS145">
        <v>7</v>
      </c>
      <c r="AT145">
        <v>4.2</v>
      </c>
      <c r="AU145">
        <v>0.86</v>
      </c>
      <c r="AV145">
        <v>4</v>
      </c>
      <c r="AW145">
        <v>5</v>
      </c>
    </row>
    <row r="146" spans="1:56">
      <c r="AN146" t="s">
        <v>405</v>
      </c>
      <c r="AO146">
        <v>1</v>
      </c>
      <c r="AP146">
        <v>9</v>
      </c>
      <c r="AQ146">
        <v>19</v>
      </c>
      <c r="AR146">
        <v>10</v>
      </c>
      <c r="AS146">
        <v>8</v>
      </c>
      <c r="AT146">
        <v>3.32</v>
      </c>
      <c r="AU146">
        <v>1.04</v>
      </c>
      <c r="AV146">
        <v>3</v>
      </c>
      <c r="AW146">
        <v>3</v>
      </c>
    </row>
    <row r="147" spans="1:56">
      <c r="AN147" t="s">
        <v>406</v>
      </c>
      <c r="AO147">
        <v>8</v>
      </c>
      <c r="AP147">
        <v>5</v>
      </c>
      <c r="AQ147">
        <v>14</v>
      </c>
      <c r="AR147">
        <v>14</v>
      </c>
      <c r="AS147">
        <v>6</v>
      </c>
      <c r="AT147">
        <v>3.11</v>
      </c>
      <c r="AU147">
        <v>1.27</v>
      </c>
      <c r="AV147">
        <v>3</v>
      </c>
      <c r="AW147">
        <v>3</v>
      </c>
    </row>
    <row r="148" spans="1:56">
      <c r="AN148" t="s">
        <v>407</v>
      </c>
      <c r="AO148">
        <v>2</v>
      </c>
      <c r="AP148">
        <v>6</v>
      </c>
      <c r="AQ148">
        <v>13</v>
      </c>
      <c r="AR148">
        <v>11</v>
      </c>
      <c r="AS148">
        <v>8</v>
      </c>
      <c r="AT148">
        <v>3.43</v>
      </c>
      <c r="AU148">
        <v>1.1299999999999999</v>
      </c>
      <c r="AV148">
        <v>3</v>
      </c>
      <c r="AW148">
        <v>3</v>
      </c>
    </row>
    <row r="149" spans="1:56" ht="21">
      <c r="A149" s="235" t="s">
        <v>317</v>
      </c>
      <c r="B149" s="235"/>
      <c r="C149" s="235"/>
      <c r="D149" s="235"/>
      <c r="E149" s="235"/>
      <c r="F149" s="235"/>
      <c r="G149" s="235"/>
      <c r="H149" s="235"/>
      <c r="I149" s="235"/>
      <c r="J149" s="235"/>
      <c r="K149" s="235"/>
      <c r="L149" s="235"/>
      <c r="M149" s="235"/>
      <c r="N149" s="235"/>
      <c r="O149" s="235"/>
      <c r="P149" s="235"/>
      <c r="Q149" s="235"/>
      <c r="R149" s="235"/>
      <c r="S149" s="235"/>
      <c r="T149" s="235"/>
      <c r="U149" s="235"/>
      <c r="AN149" t="s">
        <v>408</v>
      </c>
      <c r="AO149">
        <v>1</v>
      </c>
      <c r="AP149">
        <v>0</v>
      </c>
      <c r="AQ149">
        <v>0</v>
      </c>
      <c r="AR149">
        <v>1</v>
      </c>
      <c r="AS149">
        <v>0</v>
      </c>
      <c r="AT149">
        <v>2.5</v>
      </c>
      <c r="AU149">
        <v>2.12</v>
      </c>
      <c r="AV149">
        <v>3</v>
      </c>
      <c r="AW149">
        <v>1</v>
      </c>
    </row>
    <row r="150" spans="1:56" s="6" customFormat="1" ht="39" customHeight="1">
      <c r="A150" s="234" t="s">
        <v>318</v>
      </c>
      <c r="B150" s="234"/>
      <c r="C150" s="234"/>
      <c r="D150" s="234"/>
      <c r="E150" s="234"/>
      <c r="F150" s="234"/>
      <c r="G150" s="234"/>
      <c r="H150" s="234"/>
      <c r="I150" s="234"/>
      <c r="J150" s="234"/>
      <c r="K150" s="234"/>
      <c r="L150" s="234"/>
      <c r="M150" s="234"/>
      <c r="N150" s="234"/>
      <c r="O150" s="234"/>
      <c r="P150" s="234"/>
      <c r="Q150" s="234"/>
      <c r="R150" s="234"/>
      <c r="S150" s="234"/>
      <c r="T150" s="234"/>
      <c r="U150" s="234"/>
      <c r="V150" s="135"/>
      <c r="W150" s="135"/>
      <c r="X150"/>
      <c r="Y150"/>
      <c r="Z150"/>
      <c r="AA150"/>
      <c r="AB150"/>
      <c r="AC150"/>
      <c r="AD150"/>
      <c r="AE150"/>
      <c r="AF150"/>
      <c r="AG150"/>
      <c r="AH150"/>
      <c r="AI150"/>
      <c r="AJ150"/>
      <c r="AK150"/>
      <c r="AL150"/>
      <c r="AM150"/>
      <c r="AN150" t="s">
        <v>409</v>
      </c>
      <c r="AO150">
        <v>1</v>
      </c>
      <c r="AP150" s="6">
        <v>0</v>
      </c>
      <c r="AQ150" s="6">
        <v>0</v>
      </c>
      <c r="AR150" s="6">
        <v>1</v>
      </c>
      <c r="AS150" s="6">
        <v>0</v>
      </c>
      <c r="AT150" s="6">
        <v>2.5</v>
      </c>
      <c r="AU150" s="6">
        <v>2.12</v>
      </c>
      <c r="AV150" s="6">
        <v>3</v>
      </c>
      <c r="AW150" s="6">
        <v>1</v>
      </c>
    </row>
    <row r="151" spans="1:56" ht="21" customHeight="1">
      <c r="A151" s="149"/>
      <c r="B151" s="142"/>
      <c r="C151" s="142"/>
      <c r="D151" s="142"/>
      <c r="E151" s="142"/>
      <c r="F151" s="142"/>
      <c r="G151" s="142"/>
      <c r="H151" s="142"/>
      <c r="I151" s="142"/>
      <c r="J151" s="142"/>
      <c r="K151" s="142"/>
      <c r="L151" s="142"/>
      <c r="M151" s="142"/>
      <c r="N151" s="142"/>
      <c r="O151" s="142"/>
      <c r="P151" s="142"/>
      <c r="Q151" s="142"/>
      <c r="R151" s="142"/>
      <c r="S151" s="142"/>
      <c r="T151" s="142"/>
      <c r="U151" s="142"/>
      <c r="V151" s="177"/>
      <c r="W151" s="177"/>
      <c r="X151" s="177"/>
      <c r="Y151" s="177"/>
      <c r="Z151" s="177"/>
      <c r="AA151" s="177"/>
      <c r="AB151" s="177"/>
      <c r="AC151" s="178"/>
      <c r="AD151" s="178"/>
      <c r="AE151" s="178"/>
      <c r="AF151" s="178"/>
      <c r="AG151" s="178"/>
      <c r="AH151" s="178"/>
      <c r="AI151" s="177"/>
      <c r="AJ151" s="177"/>
      <c r="AK151" s="177"/>
      <c r="AL151" s="177"/>
      <c r="AN151" t="s">
        <v>410</v>
      </c>
      <c r="AO151">
        <v>0</v>
      </c>
      <c r="AP151">
        <v>4</v>
      </c>
      <c r="AQ151">
        <v>8</v>
      </c>
      <c r="AR151">
        <v>22</v>
      </c>
      <c r="AS151">
        <v>13</v>
      </c>
      <c r="AT151">
        <v>3.94</v>
      </c>
      <c r="AU151">
        <v>0.89</v>
      </c>
      <c r="AV151">
        <v>4</v>
      </c>
      <c r="AW151">
        <v>4</v>
      </c>
    </row>
    <row r="152" spans="1:56" ht="21" customHeight="1">
      <c r="A152" s="149"/>
      <c r="B152" s="142"/>
      <c r="C152" s="184" t="s">
        <v>236</v>
      </c>
      <c r="D152" s="184">
        <v>15</v>
      </c>
      <c r="E152" s="142"/>
      <c r="F152" s="142"/>
      <c r="G152" s="142"/>
      <c r="H152" s="142"/>
      <c r="I152" s="142"/>
      <c r="J152" s="142"/>
      <c r="K152" s="142"/>
      <c r="L152" s="142"/>
      <c r="M152" s="142"/>
      <c r="N152" s="142"/>
      <c r="O152" s="142"/>
      <c r="P152" s="142"/>
      <c r="Q152" s="142"/>
      <c r="R152" s="142"/>
      <c r="S152" s="142"/>
      <c r="T152" s="142"/>
      <c r="U152" s="142"/>
      <c r="V152" s="177"/>
      <c r="W152" s="177"/>
      <c r="X152" s="177"/>
      <c r="Y152" s="177"/>
      <c r="Z152" s="177"/>
      <c r="AA152" s="177"/>
      <c r="AB152" s="177"/>
      <c r="AC152" s="178"/>
      <c r="AD152" s="178"/>
      <c r="AE152" s="178"/>
      <c r="AF152" s="178"/>
      <c r="AG152" s="178"/>
      <c r="AH152" s="178"/>
      <c r="AI152" s="177"/>
      <c r="AJ152" s="177"/>
      <c r="AK152" s="177"/>
      <c r="AL152" s="177"/>
      <c r="AN152" t="s">
        <v>411</v>
      </c>
      <c r="AO152">
        <v>0</v>
      </c>
      <c r="AP152">
        <v>4</v>
      </c>
      <c r="AQ152">
        <v>9</v>
      </c>
      <c r="AR152">
        <v>19</v>
      </c>
      <c r="AS152">
        <v>15</v>
      </c>
      <c r="AT152">
        <v>3.96</v>
      </c>
      <c r="AU152">
        <v>0.93</v>
      </c>
      <c r="AV152">
        <v>4</v>
      </c>
      <c r="AW152">
        <v>4</v>
      </c>
    </row>
    <row r="153" spans="1:56" ht="21" customHeight="1">
      <c r="A153" s="149"/>
      <c r="B153" s="142"/>
      <c r="C153" s="184" t="s">
        <v>237</v>
      </c>
      <c r="D153" s="184">
        <v>32</v>
      </c>
      <c r="E153" s="142"/>
      <c r="F153" s="142"/>
      <c r="G153" s="142"/>
      <c r="H153" s="142"/>
      <c r="I153" s="142"/>
      <c r="J153" s="142"/>
      <c r="K153" s="142"/>
      <c r="L153" s="142"/>
      <c r="M153" s="142"/>
      <c r="N153" s="142"/>
      <c r="O153" s="142"/>
      <c r="P153" s="142"/>
      <c r="Q153" s="142"/>
      <c r="R153" s="142"/>
      <c r="S153" s="142"/>
      <c r="T153" s="142"/>
      <c r="U153" s="142"/>
      <c r="V153" s="177"/>
      <c r="W153" s="177"/>
      <c r="X153" s="177"/>
      <c r="Y153" s="177"/>
      <c r="Z153" s="177"/>
      <c r="AA153" s="177"/>
      <c r="AB153" s="177"/>
      <c r="AC153" s="178"/>
      <c r="AD153" s="178"/>
      <c r="AE153" s="178"/>
      <c r="AF153" s="178"/>
      <c r="AG153" s="178"/>
      <c r="AH153" s="178"/>
      <c r="AI153" s="177"/>
      <c r="AJ153" s="177"/>
      <c r="AK153" s="177"/>
      <c r="AL153" s="177"/>
      <c r="AN153" t="s">
        <v>412</v>
      </c>
      <c r="AO153">
        <v>1</v>
      </c>
      <c r="AP153">
        <v>4</v>
      </c>
      <c r="AQ153">
        <v>11</v>
      </c>
      <c r="AR153">
        <v>10</v>
      </c>
      <c r="AS153">
        <v>14</v>
      </c>
      <c r="AT153">
        <v>3.8</v>
      </c>
      <c r="AU153">
        <v>1.1100000000000001</v>
      </c>
      <c r="AV153">
        <v>4</v>
      </c>
      <c r="AW153">
        <v>5</v>
      </c>
    </row>
    <row r="154" spans="1:56">
      <c r="AN154" t="s">
        <v>413</v>
      </c>
      <c r="AO154">
        <v>1</v>
      </c>
      <c r="AP154">
        <v>4</v>
      </c>
      <c r="AQ154">
        <v>10</v>
      </c>
      <c r="AR154">
        <v>7</v>
      </c>
      <c r="AS154">
        <v>13</v>
      </c>
      <c r="AT154">
        <v>3.77</v>
      </c>
      <c r="AU154">
        <v>1.17</v>
      </c>
      <c r="AV154">
        <v>4</v>
      </c>
      <c r="AW154">
        <v>5</v>
      </c>
    </row>
    <row r="155" spans="1:56">
      <c r="AN155" t="s">
        <v>414</v>
      </c>
      <c r="AO155">
        <v>4</v>
      </c>
      <c r="AP155">
        <v>2</v>
      </c>
      <c r="AQ155">
        <v>11</v>
      </c>
      <c r="AR155">
        <v>12</v>
      </c>
      <c r="AS155">
        <v>15</v>
      </c>
      <c r="AT155">
        <v>3.73</v>
      </c>
      <c r="AU155">
        <v>1.25</v>
      </c>
      <c r="AV155">
        <v>4</v>
      </c>
      <c r="AW155">
        <v>5</v>
      </c>
    </row>
    <row r="156" spans="1:56">
      <c r="AN156" t="s">
        <v>415</v>
      </c>
      <c r="AO156">
        <v>0</v>
      </c>
      <c r="AP156">
        <v>0</v>
      </c>
      <c r="AQ156">
        <v>2</v>
      </c>
      <c r="AR156">
        <v>1</v>
      </c>
      <c r="AS156">
        <v>1</v>
      </c>
      <c r="AT156">
        <v>3.75</v>
      </c>
      <c r="AU156">
        <v>0.96</v>
      </c>
      <c r="AV156">
        <v>4</v>
      </c>
      <c r="AW156">
        <v>3</v>
      </c>
    </row>
    <row r="157" spans="1:56" ht="15.75" thickBot="1">
      <c r="AN157" t="s">
        <v>416</v>
      </c>
      <c r="AO157">
        <v>1</v>
      </c>
      <c r="AP157">
        <v>5</v>
      </c>
      <c r="AQ157">
        <v>14</v>
      </c>
      <c r="AR157">
        <v>17</v>
      </c>
      <c r="AS157">
        <v>10</v>
      </c>
      <c r="AT157">
        <v>3.64</v>
      </c>
      <c r="AU157">
        <v>1.01</v>
      </c>
      <c r="AV157">
        <v>4</v>
      </c>
      <c r="AW157">
        <v>4</v>
      </c>
    </row>
    <row r="158" spans="1:56" s="7" customFormat="1" ht="18.75" customHeight="1">
      <c r="A158" s="141"/>
      <c r="B158" s="142"/>
      <c r="C158" s="142"/>
      <c r="D158" s="142"/>
      <c r="E158" s="142"/>
      <c r="F158" s="142"/>
      <c r="G158" s="140"/>
      <c r="H158" s="137"/>
      <c r="I158" s="137"/>
      <c r="J158" s="137"/>
      <c r="K158" s="137"/>
      <c r="L158" s="137"/>
      <c r="M158" s="137"/>
      <c r="N158" s="142"/>
      <c r="O158" s="142"/>
      <c r="P158" s="142"/>
      <c r="Q158" s="142"/>
      <c r="R158" s="142"/>
      <c r="S158" s="142"/>
      <c r="T158" s="142"/>
      <c r="U158" s="142"/>
      <c r="V158" s="247" t="s">
        <v>3</v>
      </c>
      <c r="W158" s="248"/>
      <c r="X158" s="248"/>
      <c r="Y158" s="248"/>
      <c r="Z158" s="248"/>
      <c r="AA158" s="249"/>
      <c r="AB158" s="143"/>
      <c r="AC158" s="247" t="s">
        <v>4</v>
      </c>
      <c r="AD158" s="248"/>
      <c r="AE158" s="248"/>
      <c r="AF158" s="248"/>
      <c r="AG158" s="248"/>
      <c r="AH158" s="249"/>
      <c r="AI158" s="243" t="s">
        <v>5</v>
      </c>
      <c r="AJ158" s="243"/>
      <c r="AK158" s="243"/>
      <c r="AL158" s="243"/>
      <c r="AM158" s="6"/>
      <c r="AN158" s="6" t="s">
        <v>417</v>
      </c>
      <c r="AO158" s="6">
        <v>1</v>
      </c>
      <c r="AP158" s="6">
        <v>6</v>
      </c>
      <c r="AQ158" s="6">
        <v>11</v>
      </c>
      <c r="AR158" s="6">
        <v>6</v>
      </c>
      <c r="AS158" s="6">
        <v>6</v>
      </c>
      <c r="AT158" s="6">
        <v>3.33</v>
      </c>
      <c r="AU158" s="6">
        <v>1.1200000000000001</v>
      </c>
      <c r="AV158" s="6">
        <v>3</v>
      </c>
      <c r="AW158" s="6">
        <v>3</v>
      </c>
      <c r="AX158" s="6"/>
      <c r="AY158" s="6"/>
      <c r="AZ158" s="6"/>
      <c r="BA158" s="6"/>
      <c r="BB158" s="6"/>
      <c r="BC158" s="6"/>
      <c r="BD158" s="6"/>
    </row>
    <row r="159" spans="1:56" s="6" customFormat="1" ht="30.75" customHeight="1" thickBot="1">
      <c r="A159" s="255"/>
      <c r="B159" s="255"/>
      <c r="C159" s="255"/>
      <c r="D159" s="255"/>
      <c r="E159" s="255"/>
      <c r="F159" s="255"/>
      <c r="G159" s="255"/>
      <c r="H159" s="255"/>
      <c r="I159" s="255"/>
      <c r="J159" s="255"/>
      <c r="K159" s="255"/>
      <c r="L159" s="255"/>
      <c r="M159" s="255"/>
      <c r="N159" s="255"/>
      <c r="O159" s="255"/>
      <c r="P159" s="255"/>
      <c r="Q159" s="255"/>
      <c r="R159" s="255"/>
      <c r="S159" s="255"/>
      <c r="T159" s="255"/>
      <c r="U159" s="256"/>
      <c r="V159" s="250"/>
      <c r="W159" s="251"/>
      <c r="X159" s="251"/>
      <c r="Y159" s="251"/>
      <c r="Z159" s="251"/>
      <c r="AA159" s="252"/>
      <c r="AB159" s="143"/>
      <c r="AC159" s="250"/>
      <c r="AD159" s="251"/>
      <c r="AE159" s="251"/>
      <c r="AF159" s="251"/>
      <c r="AG159" s="251"/>
      <c r="AH159" s="252"/>
      <c r="AI159" s="243"/>
      <c r="AJ159" s="243"/>
      <c r="AK159" s="243"/>
      <c r="AL159" s="243"/>
      <c r="AN159" s="6" t="s">
        <v>418</v>
      </c>
      <c r="AO159" s="6">
        <v>0</v>
      </c>
      <c r="AP159" s="6">
        <v>7</v>
      </c>
      <c r="AQ159" s="6">
        <v>9</v>
      </c>
      <c r="AR159" s="6">
        <v>6</v>
      </c>
      <c r="AS159" s="6">
        <v>4</v>
      </c>
      <c r="AT159" s="6">
        <v>3.27</v>
      </c>
      <c r="AU159" s="6">
        <v>1.04</v>
      </c>
      <c r="AV159" s="6">
        <v>3</v>
      </c>
      <c r="AW159" s="6">
        <v>3</v>
      </c>
    </row>
    <row r="160" spans="1:56" s="6" customFormat="1" ht="36.75" customHeight="1">
      <c r="A160" s="229" t="s">
        <v>319</v>
      </c>
      <c r="B160" s="229"/>
      <c r="C160" s="229"/>
      <c r="D160" s="229"/>
      <c r="E160" s="229"/>
      <c r="F160" s="229"/>
      <c r="G160" s="229"/>
      <c r="H160" s="229"/>
      <c r="I160" s="229"/>
      <c r="J160" s="229"/>
      <c r="K160" s="229"/>
      <c r="L160" s="229"/>
      <c r="M160" s="229"/>
      <c r="N160" s="229"/>
      <c r="O160" s="229"/>
      <c r="P160" s="229"/>
      <c r="Q160" s="229"/>
      <c r="R160" s="229"/>
      <c r="S160" s="229"/>
      <c r="T160" s="229"/>
      <c r="U160" s="230"/>
      <c r="V160" s="153">
        <v>1</v>
      </c>
      <c r="W160" s="154">
        <v>2</v>
      </c>
      <c r="X160" s="154">
        <v>3</v>
      </c>
      <c r="Y160" s="154">
        <v>4</v>
      </c>
      <c r="Z160" s="154">
        <v>5</v>
      </c>
      <c r="AA160" s="175" t="s">
        <v>7</v>
      </c>
      <c r="AB160" s="129" t="s">
        <v>6</v>
      </c>
      <c r="AC160" s="126">
        <v>1</v>
      </c>
      <c r="AD160" s="127">
        <v>2</v>
      </c>
      <c r="AE160" s="127">
        <v>3</v>
      </c>
      <c r="AF160" s="127">
        <v>4</v>
      </c>
      <c r="AG160" s="127">
        <v>5</v>
      </c>
      <c r="AH160" s="128" t="s">
        <v>7</v>
      </c>
      <c r="AI160" s="144" t="s">
        <v>8</v>
      </c>
      <c r="AJ160" s="145" t="s">
        <v>9</v>
      </c>
      <c r="AK160" s="145" t="s">
        <v>10</v>
      </c>
      <c r="AL160" s="145" t="s">
        <v>11</v>
      </c>
      <c r="AN160" s="6" t="s">
        <v>419</v>
      </c>
      <c r="AO160" s="6">
        <v>1</v>
      </c>
      <c r="AP160" s="6">
        <v>4</v>
      </c>
      <c r="AQ160" s="6">
        <v>11</v>
      </c>
      <c r="AR160" s="6">
        <v>9</v>
      </c>
      <c r="AS160" s="6">
        <v>4</v>
      </c>
      <c r="AT160" s="6">
        <v>3.38</v>
      </c>
      <c r="AU160" s="6">
        <v>1.01</v>
      </c>
      <c r="AV160" s="6">
        <v>3</v>
      </c>
      <c r="AW160" s="6">
        <v>3</v>
      </c>
    </row>
    <row r="161" spans="1:56" s="7" customFormat="1" ht="18.75" customHeight="1">
      <c r="A161" s="148" t="s">
        <v>320</v>
      </c>
      <c r="B161" s="231" t="s">
        <v>241</v>
      </c>
      <c r="C161" s="232"/>
      <c r="D161" s="232"/>
      <c r="E161" s="232"/>
      <c r="F161" s="232"/>
      <c r="G161" s="232"/>
      <c r="H161" s="232"/>
      <c r="I161" s="232"/>
      <c r="J161" s="232"/>
      <c r="K161" s="232"/>
      <c r="L161" s="232"/>
      <c r="M161" s="232"/>
      <c r="N161" s="232"/>
      <c r="O161" s="232"/>
      <c r="P161" s="232"/>
      <c r="Q161" s="232"/>
      <c r="R161" s="232"/>
      <c r="S161" s="232"/>
      <c r="T161" s="232"/>
      <c r="U161" s="233"/>
      <c r="V161" s="181">
        <f>AP70</f>
        <v>4</v>
      </c>
      <c r="W161" s="181">
        <f t="shared" ref="W161:AA168" si="28">AQ70</f>
        <v>1</v>
      </c>
      <c r="X161" s="181">
        <f t="shared" si="28"/>
        <v>2</v>
      </c>
      <c r="Y161" s="181">
        <f t="shared" si="28"/>
        <v>5</v>
      </c>
      <c r="Z161" s="181">
        <f t="shared" si="28"/>
        <v>3</v>
      </c>
      <c r="AA161" s="181">
        <f t="shared" si="28"/>
        <v>0</v>
      </c>
      <c r="AB161" s="179">
        <f>SUM(V161:AA161)</f>
        <v>15</v>
      </c>
      <c r="AC161" s="152">
        <f t="shared" ref="AC161:AH168" si="29">V161/$AB161</f>
        <v>0.26666666666666666</v>
      </c>
      <c r="AD161" s="152">
        <f t="shared" si="29"/>
        <v>6.6666666666666666E-2</v>
      </c>
      <c r="AE161" s="152">
        <f t="shared" si="29"/>
        <v>0.13333333333333333</v>
      </c>
      <c r="AF161" s="152">
        <f t="shared" si="29"/>
        <v>0.33333333333333331</v>
      </c>
      <c r="AG161" s="152">
        <f t="shared" si="29"/>
        <v>0.2</v>
      </c>
      <c r="AH161" s="152">
        <f t="shared" si="29"/>
        <v>0</v>
      </c>
      <c r="AI161" s="179">
        <f t="shared" ref="AI161:AL168" si="30">AT138</f>
        <v>3.13</v>
      </c>
      <c r="AJ161" s="179">
        <f t="shared" si="30"/>
        <v>1.55</v>
      </c>
      <c r="AK161" s="179">
        <f t="shared" si="30"/>
        <v>4</v>
      </c>
      <c r="AL161" s="179">
        <f t="shared" si="30"/>
        <v>4</v>
      </c>
      <c r="AM161" s="6"/>
      <c r="AN161" s="6" t="s">
        <v>433</v>
      </c>
      <c r="AO161" s="6">
        <v>0</v>
      </c>
      <c r="AP161" s="6">
        <v>4</v>
      </c>
      <c r="AQ161" s="6">
        <v>11</v>
      </c>
      <c r="AR161" s="6">
        <v>8</v>
      </c>
      <c r="AS161" s="6">
        <v>14</v>
      </c>
      <c r="AT161" s="6">
        <v>3.86</v>
      </c>
      <c r="AU161" s="6">
        <v>1.06</v>
      </c>
      <c r="AV161" s="6">
        <v>4</v>
      </c>
      <c r="AW161" s="6">
        <v>5</v>
      </c>
      <c r="AX161" s="6"/>
      <c r="AY161" s="6"/>
      <c r="AZ161" s="6"/>
      <c r="BA161" s="6"/>
      <c r="BB161" s="6"/>
      <c r="BC161" s="6"/>
      <c r="BD161" s="6"/>
    </row>
    <row r="162" spans="1:56" s="7" customFormat="1" ht="18.75" customHeight="1">
      <c r="A162" s="148" t="s">
        <v>321</v>
      </c>
      <c r="B162" s="231" t="s">
        <v>242</v>
      </c>
      <c r="C162" s="232"/>
      <c r="D162" s="232"/>
      <c r="E162" s="232"/>
      <c r="F162" s="232"/>
      <c r="G162" s="232"/>
      <c r="H162" s="232"/>
      <c r="I162" s="232"/>
      <c r="J162" s="232"/>
      <c r="K162" s="232"/>
      <c r="L162" s="232"/>
      <c r="M162" s="232"/>
      <c r="N162" s="232"/>
      <c r="O162" s="232"/>
      <c r="P162" s="232"/>
      <c r="Q162" s="232"/>
      <c r="R162" s="232"/>
      <c r="S162" s="232"/>
      <c r="T162" s="232"/>
      <c r="U162" s="233"/>
      <c r="V162" s="181">
        <f t="shared" ref="V162:V168" si="31">AP71</f>
        <v>1</v>
      </c>
      <c r="W162" s="181">
        <f t="shared" si="28"/>
        <v>2</v>
      </c>
      <c r="X162" s="181">
        <f t="shared" si="28"/>
        <v>4</v>
      </c>
      <c r="Y162" s="181">
        <f t="shared" si="28"/>
        <v>4</v>
      </c>
      <c r="Z162" s="181">
        <f t="shared" si="28"/>
        <v>4</v>
      </c>
      <c r="AA162" s="181">
        <f t="shared" si="28"/>
        <v>0</v>
      </c>
      <c r="AB162" s="179">
        <f t="shared" ref="AB162:AB168" si="32">SUM(V162:AA162)</f>
        <v>15</v>
      </c>
      <c r="AC162" s="152">
        <f t="shared" si="29"/>
        <v>6.6666666666666666E-2</v>
      </c>
      <c r="AD162" s="152">
        <f t="shared" si="29"/>
        <v>0.13333333333333333</v>
      </c>
      <c r="AE162" s="152">
        <f t="shared" si="29"/>
        <v>0.26666666666666666</v>
      </c>
      <c r="AF162" s="152">
        <f t="shared" si="29"/>
        <v>0.26666666666666666</v>
      </c>
      <c r="AG162" s="152">
        <f t="shared" si="29"/>
        <v>0.26666666666666666</v>
      </c>
      <c r="AH162" s="152">
        <f t="shared" si="29"/>
        <v>0</v>
      </c>
      <c r="AI162" s="179">
        <f t="shared" si="30"/>
        <v>3.53</v>
      </c>
      <c r="AJ162" s="179">
        <f t="shared" si="30"/>
        <v>1.25</v>
      </c>
      <c r="AK162" s="179">
        <f t="shared" si="30"/>
        <v>4</v>
      </c>
      <c r="AL162" s="179">
        <f t="shared" si="30"/>
        <v>3</v>
      </c>
      <c r="AM162" s="6"/>
      <c r="AN162" s="6" t="s">
        <v>420</v>
      </c>
      <c r="AO162" s="6">
        <v>0</v>
      </c>
      <c r="AP162" s="6">
        <v>0</v>
      </c>
      <c r="AQ162" s="6">
        <v>2</v>
      </c>
      <c r="AR162" s="6">
        <v>1</v>
      </c>
      <c r="AS162" s="6">
        <v>0</v>
      </c>
      <c r="AT162" s="6">
        <v>3.33</v>
      </c>
      <c r="AU162" s="6">
        <v>0.57999999999999996</v>
      </c>
      <c r="AV162" s="6">
        <v>3</v>
      </c>
      <c r="AW162" s="6">
        <v>3</v>
      </c>
      <c r="AX162" s="6"/>
      <c r="AY162" s="6"/>
      <c r="AZ162" s="6"/>
      <c r="BA162" s="6"/>
      <c r="BB162" s="6"/>
      <c r="BC162" s="6"/>
      <c r="BD162" s="6"/>
    </row>
    <row r="163" spans="1:56" s="7" customFormat="1" ht="18.75" customHeight="1">
      <c r="A163" s="148" t="s">
        <v>322</v>
      </c>
      <c r="B163" s="231" t="s">
        <v>243</v>
      </c>
      <c r="C163" s="232"/>
      <c r="D163" s="232"/>
      <c r="E163" s="232"/>
      <c r="F163" s="232"/>
      <c r="G163" s="232"/>
      <c r="H163" s="232"/>
      <c r="I163" s="232"/>
      <c r="J163" s="232"/>
      <c r="K163" s="232"/>
      <c r="L163" s="232"/>
      <c r="M163" s="232"/>
      <c r="N163" s="232"/>
      <c r="O163" s="232"/>
      <c r="P163" s="232"/>
      <c r="Q163" s="232"/>
      <c r="R163" s="232"/>
      <c r="S163" s="232"/>
      <c r="T163" s="232"/>
      <c r="U163" s="233"/>
      <c r="V163" s="181">
        <f t="shared" si="31"/>
        <v>0</v>
      </c>
      <c r="W163" s="181">
        <f t="shared" si="28"/>
        <v>1</v>
      </c>
      <c r="X163" s="181">
        <f t="shared" si="28"/>
        <v>0</v>
      </c>
      <c r="Y163" s="181">
        <f t="shared" si="28"/>
        <v>2</v>
      </c>
      <c r="Z163" s="181">
        <f t="shared" si="28"/>
        <v>12</v>
      </c>
      <c r="AA163" s="181">
        <f t="shared" si="28"/>
        <v>0</v>
      </c>
      <c r="AB163" s="179">
        <f t="shared" si="32"/>
        <v>15</v>
      </c>
      <c r="AC163" s="152">
        <f t="shared" si="29"/>
        <v>0</v>
      </c>
      <c r="AD163" s="152">
        <f t="shared" si="29"/>
        <v>6.6666666666666666E-2</v>
      </c>
      <c r="AE163" s="152">
        <f t="shared" si="29"/>
        <v>0</v>
      </c>
      <c r="AF163" s="152">
        <f t="shared" si="29"/>
        <v>0.13333333333333333</v>
      </c>
      <c r="AG163" s="152">
        <f t="shared" si="29"/>
        <v>0.8</v>
      </c>
      <c r="AH163" s="152">
        <f t="shared" si="29"/>
        <v>0</v>
      </c>
      <c r="AI163" s="179">
        <f t="shared" si="30"/>
        <v>4.67</v>
      </c>
      <c r="AJ163" s="179">
        <f t="shared" si="30"/>
        <v>0.82</v>
      </c>
      <c r="AK163" s="179">
        <f t="shared" si="30"/>
        <v>5</v>
      </c>
      <c r="AL163" s="179">
        <f t="shared" si="30"/>
        <v>5</v>
      </c>
      <c r="AM163" s="6"/>
      <c r="AN163" s="6" t="s">
        <v>421</v>
      </c>
      <c r="AO163" s="6">
        <v>14</v>
      </c>
      <c r="AP163" s="6">
        <v>2</v>
      </c>
      <c r="AQ163" s="6">
        <v>9</v>
      </c>
      <c r="AR163" s="6">
        <v>4</v>
      </c>
      <c r="AS163" s="6">
        <v>4</v>
      </c>
      <c r="AT163" s="6">
        <v>2.4500000000000002</v>
      </c>
      <c r="AU163" s="6">
        <v>1.46</v>
      </c>
      <c r="AV163" s="6">
        <v>3</v>
      </c>
      <c r="AW163" s="6">
        <v>1</v>
      </c>
      <c r="AX163" s="6"/>
      <c r="AY163" s="6"/>
      <c r="AZ163" s="6"/>
      <c r="BA163" s="6"/>
      <c r="BB163" s="6"/>
      <c r="BC163" s="6"/>
      <c r="BD163" s="6"/>
    </row>
    <row r="164" spans="1:56" s="7" customFormat="1" ht="18.75" customHeight="1">
      <c r="A164" s="148" t="s">
        <v>323</v>
      </c>
      <c r="B164" s="231" t="s">
        <v>244</v>
      </c>
      <c r="C164" s="232"/>
      <c r="D164" s="232"/>
      <c r="E164" s="232"/>
      <c r="F164" s="232"/>
      <c r="G164" s="232"/>
      <c r="H164" s="232"/>
      <c r="I164" s="232"/>
      <c r="J164" s="232"/>
      <c r="K164" s="232"/>
      <c r="L164" s="232"/>
      <c r="M164" s="232"/>
      <c r="N164" s="232"/>
      <c r="O164" s="232"/>
      <c r="P164" s="232"/>
      <c r="Q164" s="232"/>
      <c r="R164" s="232"/>
      <c r="S164" s="232"/>
      <c r="T164" s="232"/>
      <c r="U164" s="233"/>
      <c r="V164" s="181">
        <f t="shared" si="31"/>
        <v>1</v>
      </c>
      <c r="W164" s="181">
        <f t="shared" si="28"/>
        <v>0</v>
      </c>
      <c r="X164" s="181">
        <f t="shared" si="28"/>
        <v>2</v>
      </c>
      <c r="Y164" s="181">
        <f t="shared" si="28"/>
        <v>3</v>
      </c>
      <c r="Z164" s="181">
        <f t="shared" si="28"/>
        <v>9</v>
      </c>
      <c r="AA164" s="181">
        <f t="shared" si="28"/>
        <v>0</v>
      </c>
      <c r="AB164" s="179">
        <f t="shared" si="32"/>
        <v>15</v>
      </c>
      <c r="AC164" s="152">
        <f t="shared" si="29"/>
        <v>6.6666666666666666E-2</v>
      </c>
      <c r="AD164" s="152">
        <f t="shared" si="29"/>
        <v>0</v>
      </c>
      <c r="AE164" s="152">
        <f t="shared" si="29"/>
        <v>0.13333333333333333</v>
      </c>
      <c r="AF164" s="152">
        <f t="shared" si="29"/>
        <v>0.2</v>
      </c>
      <c r="AG164" s="152">
        <f t="shared" si="29"/>
        <v>0.6</v>
      </c>
      <c r="AH164" s="152">
        <f t="shared" si="29"/>
        <v>0</v>
      </c>
      <c r="AI164" s="179">
        <f t="shared" si="30"/>
        <v>4.2699999999999996</v>
      </c>
      <c r="AJ164" s="179">
        <f t="shared" si="30"/>
        <v>1.1599999999999999</v>
      </c>
      <c r="AK164" s="179">
        <f t="shared" si="30"/>
        <v>5</v>
      </c>
      <c r="AL164" s="179">
        <f t="shared" si="30"/>
        <v>5</v>
      </c>
      <c r="AM164" s="6"/>
      <c r="AN164" s="6" t="s">
        <v>422</v>
      </c>
      <c r="AO164" s="6">
        <v>12</v>
      </c>
      <c r="AP164" s="6">
        <v>5</v>
      </c>
      <c r="AQ164" s="6">
        <v>9</v>
      </c>
      <c r="AR164" s="6">
        <v>5</v>
      </c>
      <c r="AS164" s="6">
        <v>4</v>
      </c>
      <c r="AT164" s="6">
        <v>2.54</v>
      </c>
      <c r="AU164" s="6">
        <v>1.4</v>
      </c>
      <c r="AV164" s="6">
        <v>3</v>
      </c>
      <c r="AW164" s="6">
        <v>1</v>
      </c>
      <c r="AX164" s="6"/>
      <c r="AY164" s="6"/>
      <c r="AZ164" s="6"/>
      <c r="BA164" s="6"/>
      <c r="BB164" s="6"/>
      <c r="BC164" s="6"/>
      <c r="BD164" s="6"/>
    </row>
    <row r="165" spans="1:56" s="7" customFormat="1" ht="18.75" customHeight="1">
      <c r="A165" s="148" t="s">
        <v>324</v>
      </c>
      <c r="B165" s="231" t="s">
        <v>245</v>
      </c>
      <c r="C165" s="232"/>
      <c r="D165" s="232"/>
      <c r="E165" s="232"/>
      <c r="F165" s="232"/>
      <c r="G165" s="232"/>
      <c r="H165" s="232"/>
      <c r="I165" s="232"/>
      <c r="J165" s="232"/>
      <c r="K165" s="232"/>
      <c r="L165" s="232"/>
      <c r="M165" s="232"/>
      <c r="N165" s="232"/>
      <c r="O165" s="232"/>
      <c r="P165" s="232"/>
      <c r="Q165" s="232"/>
      <c r="R165" s="232"/>
      <c r="S165" s="232"/>
      <c r="T165" s="232"/>
      <c r="U165" s="233"/>
      <c r="V165" s="181">
        <f t="shared" si="31"/>
        <v>2</v>
      </c>
      <c r="W165" s="181">
        <f t="shared" si="28"/>
        <v>2</v>
      </c>
      <c r="X165" s="181">
        <f t="shared" si="28"/>
        <v>4</v>
      </c>
      <c r="Y165" s="181">
        <f t="shared" si="28"/>
        <v>2</v>
      </c>
      <c r="Z165" s="181">
        <f t="shared" si="28"/>
        <v>5</v>
      </c>
      <c r="AA165" s="181">
        <f t="shared" si="28"/>
        <v>0</v>
      </c>
      <c r="AB165" s="179">
        <f t="shared" si="32"/>
        <v>15</v>
      </c>
      <c r="AC165" s="152">
        <f t="shared" si="29"/>
        <v>0.13333333333333333</v>
      </c>
      <c r="AD165" s="152">
        <f t="shared" si="29"/>
        <v>0.13333333333333333</v>
      </c>
      <c r="AE165" s="152">
        <f t="shared" si="29"/>
        <v>0.26666666666666666</v>
      </c>
      <c r="AF165" s="152">
        <f t="shared" si="29"/>
        <v>0.13333333333333333</v>
      </c>
      <c r="AG165" s="152">
        <f t="shared" si="29"/>
        <v>0.33333333333333331</v>
      </c>
      <c r="AH165" s="152">
        <f t="shared" si="29"/>
        <v>0</v>
      </c>
      <c r="AI165" s="179">
        <f t="shared" si="30"/>
        <v>3.4</v>
      </c>
      <c r="AJ165" s="179">
        <f t="shared" si="30"/>
        <v>1.45</v>
      </c>
      <c r="AK165" s="179">
        <f t="shared" si="30"/>
        <v>3</v>
      </c>
      <c r="AL165" s="179">
        <f t="shared" si="30"/>
        <v>5</v>
      </c>
      <c r="AM165" s="6"/>
      <c r="AN165" s="6" t="s">
        <v>423</v>
      </c>
      <c r="AO165" s="6">
        <v>13</v>
      </c>
      <c r="AP165" s="6">
        <v>2</v>
      </c>
      <c r="AQ165" s="6">
        <v>10</v>
      </c>
      <c r="AR165" s="6">
        <v>9</v>
      </c>
      <c r="AS165" s="6">
        <v>3</v>
      </c>
      <c r="AT165" s="6">
        <v>2.65</v>
      </c>
      <c r="AU165" s="6">
        <v>1.4</v>
      </c>
      <c r="AV165" s="6">
        <v>3</v>
      </c>
      <c r="AW165" s="6">
        <v>1</v>
      </c>
      <c r="AX165" s="6"/>
      <c r="AY165" s="6"/>
      <c r="AZ165" s="6"/>
      <c r="BA165" s="6"/>
      <c r="BB165" s="6"/>
      <c r="BC165" s="6"/>
      <c r="BD165" s="6"/>
    </row>
    <row r="166" spans="1:56" s="7" customFormat="1" ht="18.75" customHeight="1">
      <c r="A166" s="148" t="s">
        <v>325</v>
      </c>
      <c r="B166" s="231" t="s">
        <v>246</v>
      </c>
      <c r="C166" s="232"/>
      <c r="D166" s="232"/>
      <c r="E166" s="232"/>
      <c r="F166" s="232"/>
      <c r="G166" s="232"/>
      <c r="H166" s="232"/>
      <c r="I166" s="232"/>
      <c r="J166" s="232"/>
      <c r="K166" s="232"/>
      <c r="L166" s="232"/>
      <c r="M166" s="232"/>
      <c r="N166" s="232"/>
      <c r="O166" s="232"/>
      <c r="P166" s="232"/>
      <c r="Q166" s="232"/>
      <c r="R166" s="232"/>
      <c r="S166" s="232"/>
      <c r="T166" s="232"/>
      <c r="U166" s="233"/>
      <c r="V166" s="181">
        <f t="shared" si="31"/>
        <v>0</v>
      </c>
      <c r="W166" s="181">
        <f t="shared" si="28"/>
        <v>0</v>
      </c>
      <c r="X166" s="181">
        <f t="shared" si="28"/>
        <v>3</v>
      </c>
      <c r="Y166" s="181">
        <f t="shared" si="28"/>
        <v>4</v>
      </c>
      <c r="Z166" s="181">
        <f t="shared" si="28"/>
        <v>8</v>
      </c>
      <c r="AA166" s="181">
        <f t="shared" si="28"/>
        <v>0</v>
      </c>
      <c r="AB166" s="179">
        <f t="shared" si="32"/>
        <v>15</v>
      </c>
      <c r="AC166" s="152">
        <f t="shared" si="29"/>
        <v>0</v>
      </c>
      <c r="AD166" s="152">
        <f t="shared" si="29"/>
        <v>0</v>
      </c>
      <c r="AE166" s="152">
        <f t="shared" si="29"/>
        <v>0.2</v>
      </c>
      <c r="AF166" s="152">
        <f t="shared" si="29"/>
        <v>0.26666666666666666</v>
      </c>
      <c r="AG166" s="152">
        <f t="shared" si="29"/>
        <v>0.53333333333333333</v>
      </c>
      <c r="AH166" s="152">
        <f t="shared" si="29"/>
        <v>0</v>
      </c>
      <c r="AI166" s="179">
        <f t="shared" si="30"/>
        <v>4.33</v>
      </c>
      <c r="AJ166" s="179">
        <f t="shared" si="30"/>
        <v>0.82</v>
      </c>
      <c r="AK166" s="179">
        <f t="shared" si="30"/>
        <v>5</v>
      </c>
      <c r="AL166" s="179">
        <f t="shared" si="30"/>
        <v>5</v>
      </c>
      <c r="AM166" s="6"/>
      <c r="AN166" s="6" t="s">
        <v>424</v>
      </c>
      <c r="AO166" s="6">
        <v>9</v>
      </c>
      <c r="AP166" s="6">
        <v>5</v>
      </c>
      <c r="AQ166" s="6">
        <v>7</v>
      </c>
      <c r="AR166" s="6">
        <v>5</v>
      </c>
      <c r="AS166" s="6">
        <v>4</v>
      </c>
      <c r="AT166" s="6">
        <v>2.67</v>
      </c>
      <c r="AU166" s="6">
        <v>1.42</v>
      </c>
      <c r="AV166" s="6">
        <v>3</v>
      </c>
      <c r="AW166" s="6">
        <v>1</v>
      </c>
      <c r="AX166" s="6"/>
      <c r="AY166" s="6"/>
      <c r="AZ166" s="6"/>
      <c r="BA166" s="6"/>
      <c r="BB166" s="6"/>
      <c r="BC166" s="6"/>
      <c r="BD166" s="6"/>
    </row>
    <row r="167" spans="1:56" s="7" customFormat="1" ht="18.75" customHeight="1">
      <c r="A167" s="148" t="s">
        <v>326</v>
      </c>
      <c r="B167" s="231" t="s">
        <v>247</v>
      </c>
      <c r="C167" s="232"/>
      <c r="D167" s="232"/>
      <c r="E167" s="232"/>
      <c r="F167" s="232"/>
      <c r="G167" s="232"/>
      <c r="H167" s="232"/>
      <c r="I167" s="232"/>
      <c r="J167" s="232"/>
      <c r="K167" s="232"/>
      <c r="L167" s="232"/>
      <c r="M167" s="232"/>
      <c r="N167" s="232"/>
      <c r="O167" s="232"/>
      <c r="P167" s="232"/>
      <c r="Q167" s="232"/>
      <c r="R167" s="232"/>
      <c r="S167" s="232"/>
      <c r="T167" s="232"/>
      <c r="U167" s="233"/>
      <c r="V167" s="181">
        <f t="shared" si="31"/>
        <v>1</v>
      </c>
      <c r="W167" s="181">
        <f t="shared" si="28"/>
        <v>2</v>
      </c>
      <c r="X167" s="181">
        <f t="shared" si="28"/>
        <v>5</v>
      </c>
      <c r="Y167" s="181">
        <f t="shared" si="28"/>
        <v>6</v>
      </c>
      <c r="Z167" s="181">
        <f t="shared" si="28"/>
        <v>1</v>
      </c>
      <c r="AA167" s="181">
        <f t="shared" si="28"/>
        <v>0</v>
      </c>
      <c r="AB167" s="179">
        <f t="shared" si="32"/>
        <v>15</v>
      </c>
      <c r="AC167" s="152">
        <f t="shared" si="29"/>
        <v>6.6666666666666666E-2</v>
      </c>
      <c r="AD167" s="152">
        <f t="shared" si="29"/>
        <v>0.13333333333333333</v>
      </c>
      <c r="AE167" s="152">
        <f t="shared" si="29"/>
        <v>0.33333333333333331</v>
      </c>
      <c r="AF167" s="152">
        <f t="shared" si="29"/>
        <v>0.4</v>
      </c>
      <c r="AG167" s="152">
        <f t="shared" si="29"/>
        <v>6.6666666666666666E-2</v>
      </c>
      <c r="AH167" s="152">
        <f t="shared" si="29"/>
        <v>0</v>
      </c>
      <c r="AI167" s="179">
        <f t="shared" si="30"/>
        <v>3.27</v>
      </c>
      <c r="AJ167" s="179">
        <f t="shared" si="30"/>
        <v>1.03</v>
      </c>
      <c r="AK167" s="179">
        <f t="shared" si="30"/>
        <v>3</v>
      </c>
      <c r="AL167" s="179">
        <f t="shared" si="30"/>
        <v>4</v>
      </c>
      <c r="AM167" s="6"/>
      <c r="AN167" s="6" t="s">
        <v>425</v>
      </c>
      <c r="AO167" s="6">
        <v>18</v>
      </c>
      <c r="AP167" s="6">
        <v>3</v>
      </c>
      <c r="AQ167" s="6">
        <v>5</v>
      </c>
      <c r="AR167" s="6">
        <v>1</v>
      </c>
      <c r="AS167" s="6">
        <v>1</v>
      </c>
      <c r="AT167" s="6">
        <v>1.71</v>
      </c>
      <c r="AU167" s="6">
        <v>1.1200000000000001</v>
      </c>
      <c r="AV167" s="6">
        <v>1</v>
      </c>
      <c r="AW167" s="6">
        <v>1</v>
      </c>
      <c r="AX167" s="6"/>
      <c r="AY167" s="6"/>
      <c r="AZ167" s="6"/>
      <c r="BA167" s="6"/>
      <c r="BB167" s="6"/>
      <c r="BC167" s="6"/>
      <c r="BD167" s="6"/>
    </row>
    <row r="168" spans="1:56" s="7" customFormat="1" ht="18.75" customHeight="1">
      <c r="A168" s="148" t="s">
        <v>327</v>
      </c>
      <c r="B168" s="231" t="s">
        <v>248</v>
      </c>
      <c r="C168" s="232"/>
      <c r="D168" s="232"/>
      <c r="E168" s="232"/>
      <c r="F168" s="232"/>
      <c r="G168" s="232"/>
      <c r="H168" s="232"/>
      <c r="I168" s="232"/>
      <c r="J168" s="232"/>
      <c r="K168" s="232"/>
      <c r="L168" s="232"/>
      <c r="M168" s="232"/>
      <c r="N168" s="232"/>
      <c r="O168" s="232"/>
      <c r="P168" s="232"/>
      <c r="Q168" s="232"/>
      <c r="R168" s="232"/>
      <c r="S168" s="232"/>
      <c r="T168" s="232"/>
      <c r="U168" s="233"/>
      <c r="V168" s="181">
        <f t="shared" si="31"/>
        <v>0</v>
      </c>
      <c r="W168" s="181">
        <f t="shared" si="28"/>
        <v>0</v>
      </c>
      <c r="X168" s="181">
        <f t="shared" si="28"/>
        <v>4</v>
      </c>
      <c r="Y168" s="181">
        <f t="shared" si="28"/>
        <v>4</v>
      </c>
      <c r="Z168" s="181">
        <f t="shared" si="28"/>
        <v>7</v>
      </c>
      <c r="AA168" s="181">
        <f t="shared" si="28"/>
        <v>0</v>
      </c>
      <c r="AB168" s="179">
        <f t="shared" si="32"/>
        <v>15</v>
      </c>
      <c r="AC168" s="152">
        <f t="shared" si="29"/>
        <v>0</v>
      </c>
      <c r="AD168" s="152">
        <f t="shared" si="29"/>
        <v>0</v>
      </c>
      <c r="AE168" s="152">
        <f t="shared" si="29"/>
        <v>0.26666666666666666</v>
      </c>
      <c r="AF168" s="152">
        <f t="shared" si="29"/>
        <v>0.26666666666666666</v>
      </c>
      <c r="AG168" s="152">
        <f t="shared" si="29"/>
        <v>0.46666666666666667</v>
      </c>
      <c r="AH168" s="152">
        <f t="shared" si="29"/>
        <v>0</v>
      </c>
      <c r="AI168" s="179">
        <f t="shared" si="30"/>
        <v>4.2</v>
      </c>
      <c r="AJ168" s="179">
        <f t="shared" si="30"/>
        <v>0.86</v>
      </c>
      <c r="AK168" s="179">
        <f t="shared" si="30"/>
        <v>4</v>
      </c>
      <c r="AL168" s="179">
        <f t="shared" si="30"/>
        <v>5</v>
      </c>
      <c r="AM168" s="6"/>
      <c r="AN168" s="6" t="s">
        <v>426</v>
      </c>
      <c r="AO168" s="6">
        <v>16</v>
      </c>
      <c r="AP168" s="6">
        <v>5</v>
      </c>
      <c r="AQ168" s="6">
        <v>5</v>
      </c>
      <c r="AR168" s="6">
        <v>1</v>
      </c>
      <c r="AS168" s="6">
        <v>2</v>
      </c>
      <c r="AT168" s="6">
        <v>1.9</v>
      </c>
      <c r="AU168" s="6">
        <v>1.23</v>
      </c>
      <c r="AV168" s="6">
        <v>1</v>
      </c>
      <c r="AW168" s="6">
        <v>1</v>
      </c>
      <c r="AX168" s="6"/>
      <c r="AY168" s="6"/>
      <c r="AZ168" s="6"/>
      <c r="BA168" s="6"/>
      <c r="BB168" s="6"/>
      <c r="BC168" s="6"/>
      <c r="BD168" s="6"/>
    </row>
    <row r="169" spans="1:56" ht="15" customHeight="1">
      <c r="AN169" t="s">
        <v>427</v>
      </c>
      <c r="AO169">
        <v>14</v>
      </c>
      <c r="AP169">
        <v>7</v>
      </c>
      <c r="AQ169">
        <v>6</v>
      </c>
      <c r="AR169">
        <v>2</v>
      </c>
      <c r="AS169">
        <v>2</v>
      </c>
      <c r="AT169">
        <v>2.06</v>
      </c>
      <c r="AU169">
        <v>1.24</v>
      </c>
      <c r="AV169">
        <v>2</v>
      </c>
      <c r="AW169">
        <v>1</v>
      </c>
    </row>
    <row r="170" spans="1:56">
      <c r="AN170" t="s">
        <v>428</v>
      </c>
      <c r="AO170">
        <v>8</v>
      </c>
      <c r="AP170">
        <v>7</v>
      </c>
      <c r="AQ170">
        <v>4</v>
      </c>
      <c r="AR170">
        <v>9</v>
      </c>
      <c r="AS170">
        <v>2</v>
      </c>
      <c r="AT170">
        <v>2.67</v>
      </c>
      <c r="AU170">
        <v>1.35</v>
      </c>
      <c r="AV170">
        <v>3</v>
      </c>
      <c r="AW170">
        <v>4</v>
      </c>
    </row>
    <row r="171" spans="1:56">
      <c r="AN171" t="s">
        <v>429</v>
      </c>
      <c r="AO171">
        <v>13</v>
      </c>
      <c r="AP171">
        <v>6</v>
      </c>
      <c r="AQ171">
        <v>5</v>
      </c>
      <c r="AR171">
        <v>3</v>
      </c>
      <c r="AS171">
        <v>3</v>
      </c>
      <c r="AT171">
        <v>2.23</v>
      </c>
      <c r="AU171">
        <v>1.38</v>
      </c>
      <c r="AV171">
        <v>2</v>
      </c>
      <c r="AW171">
        <v>1</v>
      </c>
    </row>
    <row r="172" spans="1:56" ht="15.75" thickBot="1">
      <c r="AN172" t="s">
        <v>430</v>
      </c>
      <c r="AO172">
        <v>1</v>
      </c>
      <c r="AP172">
        <v>6</v>
      </c>
      <c r="AQ172">
        <v>15</v>
      </c>
      <c r="AR172">
        <v>17</v>
      </c>
      <c r="AS172">
        <v>8</v>
      </c>
      <c r="AT172">
        <v>3.53</v>
      </c>
      <c r="AU172">
        <v>1</v>
      </c>
      <c r="AV172">
        <v>4</v>
      </c>
      <c r="AW172">
        <v>4</v>
      </c>
    </row>
    <row r="173" spans="1:56" s="7" customFormat="1" ht="18.75" customHeight="1">
      <c r="A173" s="141"/>
      <c r="B173" s="142"/>
      <c r="C173" s="142"/>
      <c r="D173" s="142"/>
      <c r="E173" s="142"/>
      <c r="F173"/>
      <c r="G173"/>
      <c r="H173"/>
      <c r="I173"/>
      <c r="J173"/>
      <c r="K173"/>
      <c r="L173"/>
      <c r="M173"/>
      <c r="N173"/>
      <c r="O173"/>
      <c r="P173"/>
      <c r="Q173"/>
      <c r="R173"/>
      <c r="S173" s="142"/>
      <c r="T173" s="142"/>
      <c r="U173" s="142"/>
      <c r="V173" s="247" t="s">
        <v>3</v>
      </c>
      <c r="W173" s="248"/>
      <c r="X173" s="248"/>
      <c r="Y173" s="248"/>
      <c r="Z173" s="248"/>
      <c r="AA173" s="249"/>
      <c r="AB173" s="143"/>
      <c r="AC173" s="247" t="s">
        <v>4</v>
      </c>
      <c r="AD173" s="248"/>
      <c r="AE173" s="248"/>
      <c r="AF173" s="248"/>
      <c r="AG173" s="248"/>
      <c r="AH173" s="249"/>
      <c r="AI173" s="243" t="s">
        <v>5</v>
      </c>
      <c r="AJ173" s="243"/>
      <c r="AK173" s="243"/>
      <c r="AL173" s="243"/>
      <c r="AM173" s="6"/>
      <c r="AN173" s="6" t="s">
        <v>440</v>
      </c>
      <c r="AO173" s="6"/>
      <c r="AP173" s="6"/>
      <c r="AQ173" s="6"/>
      <c r="AR173" s="6"/>
      <c r="AS173" s="6"/>
      <c r="AT173" s="6"/>
      <c r="AU173" s="6"/>
      <c r="AV173" s="6"/>
      <c r="AW173" s="6"/>
      <c r="AX173" s="6"/>
      <c r="AY173" s="6"/>
      <c r="AZ173" s="6"/>
      <c r="BA173" s="6"/>
      <c r="BB173" s="6"/>
      <c r="BC173" s="6"/>
      <c r="BD173" s="6"/>
    </row>
    <row r="174" spans="1:56" s="6" customFormat="1" ht="30.75" customHeight="1" thickBot="1">
      <c r="A174" s="235" t="s">
        <v>328</v>
      </c>
      <c r="B174" s="235"/>
      <c r="C174" s="235"/>
      <c r="D174" s="235"/>
      <c r="E174" s="235"/>
      <c r="F174" s="235"/>
      <c r="G174" s="235"/>
      <c r="H174" s="235"/>
      <c r="I174" s="235"/>
      <c r="J174" s="235"/>
      <c r="K174" s="235"/>
      <c r="L174" s="235"/>
      <c r="M174" s="235"/>
      <c r="N174" s="235"/>
      <c r="O174" s="235"/>
      <c r="P174" s="235"/>
      <c r="Q174" s="235"/>
      <c r="R174" s="235"/>
      <c r="S174" s="235"/>
      <c r="T174" s="235"/>
      <c r="U174" s="235"/>
      <c r="V174" s="250"/>
      <c r="W174" s="251"/>
      <c r="X174" s="251"/>
      <c r="Y174" s="251"/>
      <c r="Z174" s="251"/>
      <c r="AA174" s="252"/>
      <c r="AB174" s="143"/>
      <c r="AC174" s="250"/>
      <c r="AD174" s="251"/>
      <c r="AE174" s="251"/>
      <c r="AF174" s="251"/>
      <c r="AG174" s="251"/>
      <c r="AH174" s="252"/>
      <c r="AI174" s="243"/>
      <c r="AJ174" s="243"/>
      <c r="AK174" s="243"/>
      <c r="AL174" s="243"/>
      <c r="AN174" s="6" t="s">
        <v>432</v>
      </c>
    </row>
    <row r="175" spans="1:56" s="6" customFormat="1" ht="36.75" customHeight="1">
      <c r="A175" s="229" t="s">
        <v>373</v>
      </c>
      <c r="B175" s="229"/>
      <c r="C175" s="229"/>
      <c r="D175" s="229"/>
      <c r="E175" s="229"/>
      <c r="F175" s="229"/>
      <c r="G175" s="229"/>
      <c r="H175" s="229"/>
      <c r="I175" s="229"/>
      <c r="J175" s="229"/>
      <c r="K175" s="229"/>
      <c r="L175" s="229"/>
      <c r="M175" s="229"/>
      <c r="N175" s="229"/>
      <c r="O175" s="229"/>
      <c r="P175" s="229"/>
      <c r="Q175" s="229"/>
      <c r="R175" s="229"/>
      <c r="S175" s="229"/>
      <c r="T175" s="229"/>
      <c r="U175" s="230"/>
      <c r="V175" s="153">
        <v>1</v>
      </c>
      <c r="W175" s="154">
        <v>2</v>
      </c>
      <c r="X175" s="154">
        <v>3</v>
      </c>
      <c r="Y175" s="154">
        <v>4</v>
      </c>
      <c r="Z175" s="154">
        <v>5</v>
      </c>
      <c r="AA175" s="175" t="s">
        <v>7</v>
      </c>
      <c r="AB175" s="129" t="s">
        <v>6</v>
      </c>
      <c r="AC175" s="126">
        <v>1</v>
      </c>
      <c r="AD175" s="127">
        <v>2</v>
      </c>
      <c r="AE175" s="127">
        <v>3</v>
      </c>
      <c r="AF175" s="127">
        <v>4</v>
      </c>
      <c r="AG175" s="127">
        <v>5</v>
      </c>
      <c r="AH175" s="128" t="s">
        <v>7</v>
      </c>
      <c r="AI175" s="144" t="s">
        <v>8</v>
      </c>
      <c r="AJ175" s="145" t="s">
        <v>9</v>
      </c>
      <c r="AK175" s="145" t="s">
        <v>10</v>
      </c>
      <c r="AL175" s="145" t="s">
        <v>11</v>
      </c>
    </row>
    <row r="176" spans="1:56" s="7" customFormat="1" ht="18.75" customHeight="1">
      <c r="A176" s="148" t="s">
        <v>329</v>
      </c>
      <c r="B176" s="231" t="s">
        <v>249</v>
      </c>
      <c r="C176" s="232"/>
      <c r="D176" s="232"/>
      <c r="E176" s="232"/>
      <c r="F176" s="232"/>
      <c r="G176" s="232"/>
      <c r="H176" s="232"/>
      <c r="I176" s="232"/>
      <c r="J176" s="232"/>
      <c r="K176" s="232"/>
      <c r="L176" s="232"/>
      <c r="M176" s="232"/>
      <c r="N176" s="232"/>
      <c r="O176" s="232"/>
      <c r="P176" s="232"/>
      <c r="Q176" s="232"/>
      <c r="R176" s="232"/>
      <c r="S176" s="232"/>
      <c r="T176" s="232"/>
      <c r="U176" s="233"/>
      <c r="V176" s="181">
        <f>AP78</f>
        <v>1</v>
      </c>
      <c r="W176" s="181">
        <f t="shared" ref="W176:AA176" si="33">AQ78</f>
        <v>9</v>
      </c>
      <c r="X176" s="181">
        <f t="shared" si="33"/>
        <v>19</v>
      </c>
      <c r="Y176" s="181">
        <f t="shared" si="33"/>
        <v>10</v>
      </c>
      <c r="Z176" s="181">
        <f t="shared" si="33"/>
        <v>8</v>
      </c>
      <c r="AA176" s="181">
        <f t="shared" si="33"/>
        <v>0</v>
      </c>
      <c r="AB176" s="179">
        <f>SUM(V176:AA176)</f>
        <v>47</v>
      </c>
      <c r="AC176" s="152">
        <f>V176/$AB176</f>
        <v>2.1276595744680851E-2</v>
      </c>
      <c r="AD176" s="152">
        <f t="shared" ref="AD176:AH176" si="34">W176/$AB176</f>
        <v>0.19148936170212766</v>
      </c>
      <c r="AE176" s="152">
        <f t="shared" si="34"/>
        <v>0.40425531914893614</v>
      </c>
      <c r="AF176" s="152">
        <f t="shared" si="34"/>
        <v>0.21276595744680851</v>
      </c>
      <c r="AG176" s="152">
        <f t="shared" si="34"/>
        <v>0.1702127659574468</v>
      </c>
      <c r="AH176" s="152">
        <f t="shared" si="34"/>
        <v>0</v>
      </c>
      <c r="AI176" s="179">
        <f>AT146</f>
        <v>3.32</v>
      </c>
      <c r="AJ176" s="179">
        <f>AU146</f>
        <v>1.04</v>
      </c>
      <c r="AK176" s="179">
        <f>AV146</f>
        <v>3</v>
      </c>
      <c r="AL176" s="179">
        <f>AW146</f>
        <v>3</v>
      </c>
      <c r="AM176" s="6"/>
      <c r="AN176" s="6"/>
      <c r="AO176" s="6"/>
      <c r="AP176" s="6"/>
      <c r="AQ176" s="6"/>
      <c r="AR176" s="6"/>
      <c r="AS176" s="6"/>
      <c r="AT176" s="6"/>
      <c r="AU176" s="6"/>
      <c r="AV176" s="6"/>
      <c r="AW176" s="6"/>
      <c r="AX176" s="6"/>
      <c r="AY176" s="6"/>
      <c r="AZ176" s="6"/>
      <c r="BA176" s="6"/>
      <c r="BB176" s="6"/>
      <c r="BC176" s="6"/>
      <c r="BD176" s="6"/>
    </row>
    <row r="177" spans="1:56" ht="15" customHeight="1"/>
    <row r="178" spans="1:56" ht="15.75" thickBot="1"/>
    <row r="179" spans="1:56" s="7" customFormat="1" ht="18.75" customHeight="1">
      <c r="A179"/>
      <c r="B179"/>
      <c r="C179"/>
      <c r="D179"/>
      <c r="E179"/>
      <c r="F179"/>
      <c r="G179"/>
      <c r="H179"/>
      <c r="I179"/>
      <c r="J179"/>
      <c r="K179"/>
      <c r="L179"/>
      <c r="M179"/>
      <c r="N179"/>
      <c r="O179"/>
      <c r="P179"/>
      <c r="Q179"/>
      <c r="R179"/>
      <c r="S179"/>
      <c r="T179"/>
      <c r="U179"/>
      <c r="V179" s="247" t="s">
        <v>3</v>
      </c>
      <c r="W179" s="248"/>
      <c r="X179" s="248"/>
      <c r="Y179" s="248"/>
      <c r="Z179" s="248"/>
      <c r="AA179" s="249"/>
      <c r="AB179" s="143"/>
      <c r="AC179" s="247" t="s">
        <v>4</v>
      </c>
      <c r="AD179" s="248"/>
      <c r="AE179" s="248"/>
      <c r="AF179" s="248"/>
      <c r="AG179" s="248"/>
      <c r="AH179" s="249"/>
      <c r="AI179" s="243" t="s">
        <v>5</v>
      </c>
      <c r="AJ179" s="243"/>
      <c r="AK179" s="243"/>
      <c r="AL179" s="243"/>
      <c r="AM179" s="6"/>
      <c r="AN179" s="6"/>
      <c r="AO179" s="6"/>
      <c r="AP179" s="6"/>
      <c r="AQ179" s="6"/>
      <c r="AR179" s="6"/>
      <c r="AS179" s="6"/>
      <c r="AT179" s="6"/>
      <c r="AU179" s="6"/>
      <c r="AV179" s="6"/>
      <c r="AW179" s="6"/>
      <c r="AX179" s="6"/>
      <c r="AY179" s="6"/>
      <c r="AZ179" s="6"/>
      <c r="BA179" s="6"/>
      <c r="BB179" s="6"/>
      <c r="BC179" s="6"/>
      <c r="BD179" s="6"/>
    </row>
    <row r="180" spans="1:56" s="6" customFormat="1" ht="30.75" customHeight="1" thickBot="1">
      <c r="A180"/>
      <c r="B180"/>
      <c r="C180"/>
      <c r="D180"/>
      <c r="E180"/>
      <c r="F180"/>
      <c r="G180"/>
      <c r="H180"/>
      <c r="I180"/>
      <c r="J180"/>
      <c r="K180"/>
      <c r="L180"/>
      <c r="M180"/>
      <c r="N180"/>
      <c r="O180"/>
      <c r="P180"/>
      <c r="Q180"/>
      <c r="R180"/>
      <c r="S180"/>
      <c r="T180"/>
      <c r="U180"/>
      <c r="V180" s="250"/>
      <c r="W180" s="251"/>
      <c r="X180" s="251"/>
      <c r="Y180" s="251"/>
      <c r="Z180" s="251"/>
      <c r="AA180" s="252"/>
      <c r="AB180" s="143"/>
      <c r="AC180" s="250"/>
      <c r="AD180" s="251"/>
      <c r="AE180" s="251"/>
      <c r="AF180" s="251"/>
      <c r="AG180" s="251"/>
      <c r="AH180" s="252"/>
      <c r="AI180" s="243"/>
      <c r="AJ180" s="243"/>
      <c r="AK180" s="243"/>
      <c r="AL180" s="243"/>
    </row>
    <row r="181" spans="1:56" s="6" customFormat="1" ht="36.75" customHeight="1">
      <c r="A181" s="229" t="s">
        <v>330</v>
      </c>
      <c r="B181" s="229"/>
      <c r="C181" s="229"/>
      <c r="D181" s="229"/>
      <c r="E181" s="229"/>
      <c r="F181" s="229"/>
      <c r="G181" s="229"/>
      <c r="H181" s="229"/>
      <c r="I181" s="229"/>
      <c r="J181" s="229"/>
      <c r="K181" s="229"/>
      <c r="L181" s="229"/>
      <c r="M181" s="229"/>
      <c r="N181" s="229"/>
      <c r="O181" s="229"/>
      <c r="P181" s="229"/>
      <c r="Q181" s="229"/>
      <c r="R181" s="229"/>
      <c r="S181" s="229"/>
      <c r="T181" s="229"/>
      <c r="U181" s="187" t="s">
        <v>223</v>
      </c>
      <c r="V181" s="185">
        <v>1</v>
      </c>
      <c r="W181" s="154">
        <v>2</v>
      </c>
      <c r="X181" s="154">
        <v>3</v>
      </c>
      <c r="Y181" s="154">
        <v>4</v>
      </c>
      <c r="Z181" s="154">
        <v>5</v>
      </c>
      <c r="AA181" s="175" t="s">
        <v>7</v>
      </c>
      <c r="AB181" s="129" t="s">
        <v>6</v>
      </c>
      <c r="AC181" s="126">
        <v>1</v>
      </c>
      <c r="AD181" s="127">
        <v>2</v>
      </c>
      <c r="AE181" s="127">
        <v>3</v>
      </c>
      <c r="AF181" s="127">
        <v>4</v>
      </c>
      <c r="AG181" s="127">
        <v>5</v>
      </c>
      <c r="AH181" s="128" t="s">
        <v>7</v>
      </c>
      <c r="AI181" s="144" t="s">
        <v>8</v>
      </c>
      <c r="AJ181" s="145" t="s">
        <v>9</v>
      </c>
      <c r="AK181" s="145" t="s">
        <v>10</v>
      </c>
      <c r="AL181" s="145" t="s">
        <v>11</v>
      </c>
    </row>
    <row r="182" spans="1:56" s="7" customFormat="1" ht="18.75" customHeight="1">
      <c r="A182" s="148" t="s">
        <v>331</v>
      </c>
      <c r="B182" s="231" t="s">
        <v>250</v>
      </c>
      <c r="C182" s="232"/>
      <c r="D182" s="232"/>
      <c r="E182" s="232"/>
      <c r="F182" s="232"/>
      <c r="G182" s="232"/>
      <c r="H182" s="232"/>
      <c r="I182" s="232"/>
      <c r="J182" s="232"/>
      <c r="K182" s="232"/>
      <c r="L182" s="232"/>
      <c r="M182" s="232"/>
      <c r="N182" s="232"/>
      <c r="O182" s="232"/>
      <c r="P182" s="232"/>
      <c r="Q182" s="232"/>
      <c r="R182" s="232"/>
      <c r="S182" s="232"/>
      <c r="T182" s="232"/>
      <c r="U182" s="183">
        <f>AO79</f>
        <v>0</v>
      </c>
      <c r="V182" s="183">
        <f t="shared" ref="V182:AA185" si="35">AP79</f>
        <v>8</v>
      </c>
      <c r="W182" s="183">
        <f t="shared" si="35"/>
        <v>5</v>
      </c>
      <c r="X182" s="183">
        <f t="shared" si="35"/>
        <v>14</v>
      </c>
      <c r="Y182" s="183">
        <f t="shared" si="35"/>
        <v>14</v>
      </c>
      <c r="Z182" s="183">
        <f t="shared" si="35"/>
        <v>6</v>
      </c>
      <c r="AA182" s="183">
        <f t="shared" si="35"/>
        <v>0</v>
      </c>
      <c r="AB182" s="179">
        <f>SUM(U182:AA182)</f>
        <v>47</v>
      </c>
      <c r="AC182" s="152">
        <f>V182/$AB182</f>
        <v>0.1702127659574468</v>
      </c>
      <c r="AD182" s="152">
        <f t="shared" ref="AD182:AH185" si="36">W182/$AB182</f>
        <v>0.10638297872340426</v>
      </c>
      <c r="AE182" s="152">
        <f t="shared" si="36"/>
        <v>0.2978723404255319</v>
      </c>
      <c r="AF182" s="152">
        <f t="shared" si="36"/>
        <v>0.2978723404255319</v>
      </c>
      <c r="AG182" s="152">
        <f t="shared" si="36"/>
        <v>0.1276595744680851</v>
      </c>
      <c r="AH182" s="152">
        <f t="shared" si="36"/>
        <v>0</v>
      </c>
      <c r="AI182" s="179">
        <f t="shared" ref="AI182:AL185" si="37">AT147</f>
        <v>3.11</v>
      </c>
      <c r="AJ182" s="179">
        <f t="shared" si="37"/>
        <v>1.27</v>
      </c>
      <c r="AK182" s="179">
        <f t="shared" si="37"/>
        <v>3</v>
      </c>
      <c r="AL182" s="179">
        <f t="shared" si="37"/>
        <v>3</v>
      </c>
      <c r="AM182" s="6"/>
      <c r="AN182" s="6"/>
      <c r="AO182" s="6"/>
      <c r="AP182" s="6"/>
      <c r="AQ182" s="6"/>
      <c r="AR182" s="6"/>
      <c r="AS182" s="6"/>
      <c r="AT182" s="6"/>
      <c r="AU182" s="6"/>
      <c r="AV182" s="6"/>
      <c r="AW182" s="6"/>
      <c r="AX182" s="6"/>
      <c r="AY182" s="6"/>
      <c r="AZ182" s="6"/>
      <c r="BA182" s="6"/>
      <c r="BB182" s="6"/>
      <c r="BC182" s="6"/>
      <c r="BD182" s="6"/>
    </row>
    <row r="183" spans="1:56" s="7" customFormat="1" ht="18.75" customHeight="1">
      <c r="A183" s="148" t="s">
        <v>332</v>
      </c>
      <c r="B183" s="231" t="s">
        <v>251</v>
      </c>
      <c r="C183" s="232"/>
      <c r="D183" s="232"/>
      <c r="E183" s="232"/>
      <c r="F183" s="232"/>
      <c r="G183" s="232"/>
      <c r="H183" s="232"/>
      <c r="I183" s="232"/>
      <c r="J183" s="232"/>
      <c r="K183" s="232"/>
      <c r="L183" s="232"/>
      <c r="M183" s="232"/>
      <c r="N183" s="232"/>
      <c r="O183" s="232"/>
      <c r="P183" s="232"/>
      <c r="Q183" s="232"/>
      <c r="R183" s="232"/>
      <c r="S183" s="232"/>
      <c r="T183" s="232"/>
      <c r="U183" s="183">
        <f t="shared" ref="U183:U185" si="38">AO80</f>
        <v>6</v>
      </c>
      <c r="V183" s="183">
        <f t="shared" si="35"/>
        <v>2</v>
      </c>
      <c r="W183" s="183">
        <f t="shared" si="35"/>
        <v>6</v>
      </c>
      <c r="X183" s="183">
        <f t="shared" si="35"/>
        <v>13</v>
      </c>
      <c r="Y183" s="183">
        <f t="shared" si="35"/>
        <v>11</v>
      </c>
      <c r="Z183" s="183">
        <f t="shared" si="35"/>
        <v>8</v>
      </c>
      <c r="AA183" s="183">
        <f t="shared" si="35"/>
        <v>1</v>
      </c>
      <c r="AB183" s="179">
        <f t="shared" ref="AB183:AB185" si="39">SUM(U183:AA183)</f>
        <v>47</v>
      </c>
      <c r="AC183" s="152">
        <f>V183/$AB183</f>
        <v>4.2553191489361701E-2</v>
      </c>
      <c r="AD183" s="152">
        <f t="shared" si="36"/>
        <v>0.1276595744680851</v>
      </c>
      <c r="AE183" s="152">
        <f t="shared" si="36"/>
        <v>0.27659574468085107</v>
      </c>
      <c r="AF183" s="152">
        <f t="shared" si="36"/>
        <v>0.23404255319148937</v>
      </c>
      <c r="AG183" s="152">
        <f t="shared" si="36"/>
        <v>0.1702127659574468</v>
      </c>
      <c r="AH183" s="152">
        <f t="shared" si="36"/>
        <v>2.1276595744680851E-2</v>
      </c>
      <c r="AI183" s="179">
        <f t="shared" si="37"/>
        <v>3.43</v>
      </c>
      <c r="AJ183" s="179">
        <f t="shared" si="37"/>
        <v>1.1299999999999999</v>
      </c>
      <c r="AK183" s="179">
        <f t="shared" si="37"/>
        <v>3</v>
      </c>
      <c r="AL183" s="179">
        <f t="shared" si="37"/>
        <v>3</v>
      </c>
      <c r="AM183" s="6"/>
      <c r="AN183" s="6"/>
      <c r="AO183" s="6"/>
      <c r="AP183" s="6"/>
      <c r="AQ183" s="6"/>
      <c r="AR183" s="6"/>
      <c r="AS183" s="6"/>
      <c r="AT183" s="6"/>
      <c r="AU183" s="6"/>
      <c r="AV183" s="6"/>
      <c r="AW183" s="6"/>
      <c r="AX183" s="6"/>
      <c r="AY183" s="6"/>
      <c r="AZ183" s="6"/>
      <c r="BA183" s="6"/>
      <c r="BB183" s="6"/>
      <c r="BC183" s="6"/>
      <c r="BD183" s="6"/>
    </row>
    <row r="184" spans="1:56" s="7" customFormat="1" ht="18.75" customHeight="1">
      <c r="A184" s="148" t="s">
        <v>333</v>
      </c>
      <c r="B184" s="231" t="s">
        <v>252</v>
      </c>
      <c r="C184" s="232"/>
      <c r="D184" s="232"/>
      <c r="E184" s="232"/>
      <c r="F184" s="232"/>
      <c r="G184" s="232"/>
      <c r="H184" s="232"/>
      <c r="I184" s="232"/>
      <c r="J184" s="232"/>
      <c r="K184" s="232"/>
      <c r="L184" s="232"/>
      <c r="M184" s="232"/>
      <c r="N184" s="232"/>
      <c r="O184" s="232"/>
      <c r="P184" s="232"/>
      <c r="Q184" s="232"/>
      <c r="R184" s="232"/>
      <c r="S184" s="232"/>
      <c r="T184" s="232"/>
      <c r="U184" s="183">
        <f t="shared" si="38"/>
        <v>42</v>
      </c>
      <c r="V184" s="183">
        <f t="shared" si="35"/>
        <v>1</v>
      </c>
      <c r="W184" s="183">
        <f t="shared" si="35"/>
        <v>0</v>
      </c>
      <c r="X184" s="183">
        <f t="shared" si="35"/>
        <v>0</v>
      </c>
      <c r="Y184" s="183">
        <f t="shared" si="35"/>
        <v>1</v>
      </c>
      <c r="Z184" s="183">
        <f t="shared" si="35"/>
        <v>0</v>
      </c>
      <c r="AA184" s="183">
        <f t="shared" si="35"/>
        <v>3</v>
      </c>
      <c r="AB184" s="179">
        <f t="shared" si="39"/>
        <v>47</v>
      </c>
      <c r="AC184" s="152">
        <f>V184/$AB184</f>
        <v>2.1276595744680851E-2</v>
      </c>
      <c r="AD184" s="152">
        <f t="shared" si="36"/>
        <v>0</v>
      </c>
      <c r="AE184" s="152">
        <f t="shared" si="36"/>
        <v>0</v>
      </c>
      <c r="AF184" s="152">
        <f t="shared" si="36"/>
        <v>2.1276595744680851E-2</v>
      </c>
      <c r="AG184" s="152">
        <f t="shared" si="36"/>
        <v>0</v>
      </c>
      <c r="AH184" s="152">
        <f t="shared" si="36"/>
        <v>6.3829787234042548E-2</v>
      </c>
      <c r="AI184" s="179">
        <f t="shared" si="37"/>
        <v>2.5</v>
      </c>
      <c r="AJ184" s="179">
        <f t="shared" si="37"/>
        <v>2.12</v>
      </c>
      <c r="AK184" s="179">
        <f t="shared" si="37"/>
        <v>3</v>
      </c>
      <c r="AL184" s="179">
        <f t="shared" si="37"/>
        <v>1</v>
      </c>
      <c r="AM184" s="6"/>
      <c r="AN184" s="6"/>
      <c r="AO184" s="6"/>
      <c r="AP184" s="6"/>
      <c r="AQ184" s="6"/>
      <c r="AR184" s="6"/>
      <c r="AS184" s="6"/>
      <c r="AT184" s="6"/>
      <c r="AU184" s="6"/>
      <c r="AV184" s="6"/>
      <c r="AW184" s="6"/>
      <c r="AX184" s="6"/>
      <c r="AY184" s="6"/>
      <c r="AZ184" s="6"/>
      <c r="BA184" s="6"/>
      <c r="BB184" s="6"/>
      <c r="BC184" s="6"/>
      <c r="BD184" s="6"/>
    </row>
    <row r="185" spans="1:56" s="7" customFormat="1" ht="18.75" customHeight="1">
      <c r="A185" s="148" t="s">
        <v>334</v>
      </c>
      <c r="B185" s="231" t="s">
        <v>253</v>
      </c>
      <c r="C185" s="232"/>
      <c r="D185" s="232"/>
      <c r="E185" s="232"/>
      <c r="F185" s="232"/>
      <c r="G185" s="232"/>
      <c r="H185" s="232"/>
      <c r="I185" s="232"/>
      <c r="J185" s="232"/>
      <c r="K185" s="232"/>
      <c r="L185" s="232"/>
      <c r="M185" s="232"/>
      <c r="N185" s="232"/>
      <c r="O185" s="232"/>
      <c r="P185" s="232"/>
      <c r="Q185" s="232"/>
      <c r="R185" s="232"/>
      <c r="S185" s="232"/>
      <c r="T185" s="232"/>
      <c r="U185" s="183">
        <f t="shared" si="38"/>
        <v>42</v>
      </c>
      <c r="V185" s="183">
        <f t="shared" si="35"/>
        <v>1</v>
      </c>
      <c r="W185" s="183">
        <f t="shared" si="35"/>
        <v>0</v>
      </c>
      <c r="X185" s="183">
        <f t="shared" si="35"/>
        <v>0</v>
      </c>
      <c r="Y185" s="183">
        <f t="shared" si="35"/>
        <v>1</v>
      </c>
      <c r="Z185" s="183">
        <f t="shared" si="35"/>
        <v>0</v>
      </c>
      <c r="AA185" s="183">
        <f t="shared" si="35"/>
        <v>3</v>
      </c>
      <c r="AB185" s="179">
        <f t="shared" si="39"/>
        <v>47</v>
      </c>
      <c r="AC185" s="152">
        <f>V185/$AB185</f>
        <v>2.1276595744680851E-2</v>
      </c>
      <c r="AD185" s="152">
        <f t="shared" si="36"/>
        <v>0</v>
      </c>
      <c r="AE185" s="152">
        <f t="shared" si="36"/>
        <v>0</v>
      </c>
      <c r="AF185" s="152">
        <f t="shared" si="36"/>
        <v>2.1276595744680851E-2</v>
      </c>
      <c r="AG185" s="152">
        <f t="shared" si="36"/>
        <v>0</v>
      </c>
      <c r="AH185" s="152">
        <f t="shared" si="36"/>
        <v>6.3829787234042548E-2</v>
      </c>
      <c r="AI185" s="179">
        <f t="shared" si="37"/>
        <v>2.5</v>
      </c>
      <c r="AJ185" s="179">
        <f t="shared" si="37"/>
        <v>2.12</v>
      </c>
      <c r="AK185" s="179">
        <f t="shared" si="37"/>
        <v>3</v>
      </c>
      <c r="AL185" s="179">
        <f t="shared" si="37"/>
        <v>1</v>
      </c>
      <c r="AM185" s="6"/>
      <c r="AN185" s="6"/>
      <c r="AO185" s="6"/>
      <c r="AP185" s="6"/>
      <c r="AQ185" s="6"/>
      <c r="AR185" s="6"/>
      <c r="AS185" s="6"/>
      <c r="AT185" s="6"/>
      <c r="AU185" s="6"/>
      <c r="AV185" s="6"/>
      <c r="AW185" s="6"/>
      <c r="AX185" s="6"/>
      <c r="AY185" s="6"/>
      <c r="AZ185" s="6"/>
      <c r="BA185" s="6"/>
      <c r="BB185" s="6"/>
      <c r="BC185" s="6"/>
      <c r="BD185" s="6"/>
    </row>
    <row r="186" spans="1:56" ht="15" customHeight="1"/>
    <row r="187" spans="1:56" ht="15.75" thickBot="1"/>
    <row r="188" spans="1:56" s="7" customFormat="1" ht="18.75" customHeight="1">
      <c r="A188"/>
      <c r="B188"/>
      <c r="C188"/>
      <c r="D188"/>
      <c r="E188"/>
      <c r="F188"/>
      <c r="G188"/>
      <c r="H188"/>
      <c r="I188"/>
      <c r="J188"/>
      <c r="K188"/>
      <c r="L188"/>
      <c r="M188"/>
      <c r="N188"/>
      <c r="O188"/>
      <c r="P188"/>
      <c r="Q188"/>
      <c r="R188"/>
      <c r="S188"/>
      <c r="T188"/>
      <c r="U188"/>
      <c r="V188" s="247" t="s">
        <v>3</v>
      </c>
      <c r="W188" s="248"/>
      <c r="X188" s="248"/>
      <c r="Y188" s="248"/>
      <c r="Z188" s="248"/>
      <c r="AA188" s="249"/>
      <c r="AB188" s="143"/>
      <c r="AC188" s="247" t="s">
        <v>4</v>
      </c>
      <c r="AD188" s="248"/>
      <c r="AE188" s="248"/>
      <c r="AF188" s="248"/>
      <c r="AG188" s="248"/>
      <c r="AH188" s="249"/>
      <c r="AI188" s="243" t="s">
        <v>5</v>
      </c>
      <c r="AJ188" s="243"/>
      <c r="AK188" s="243"/>
      <c r="AL188" s="243"/>
      <c r="AM188" s="6"/>
      <c r="AN188" s="6"/>
      <c r="AO188" s="6"/>
      <c r="AP188" s="6"/>
      <c r="AQ188" s="6"/>
      <c r="AR188" s="6"/>
      <c r="AS188" s="6"/>
      <c r="AT188" s="6"/>
      <c r="AU188" s="6"/>
      <c r="AV188" s="6"/>
      <c r="AW188" s="6"/>
      <c r="AX188" s="6"/>
      <c r="AY188" s="6"/>
      <c r="AZ188" s="6"/>
      <c r="BA188" s="6"/>
      <c r="BB188" s="6"/>
      <c r="BC188" s="6"/>
      <c r="BD188" s="6"/>
    </row>
    <row r="189" spans="1:56" s="6" customFormat="1" ht="30.75" customHeight="1" thickBot="1">
      <c r="A189"/>
      <c r="B189"/>
      <c r="C189"/>
      <c r="D189"/>
      <c r="E189"/>
      <c r="F189"/>
      <c r="G189"/>
      <c r="H189"/>
      <c r="I189"/>
      <c r="J189"/>
      <c r="K189"/>
      <c r="L189"/>
      <c r="M189"/>
      <c r="N189"/>
      <c r="O189"/>
      <c r="P189"/>
      <c r="Q189"/>
      <c r="R189"/>
      <c r="S189"/>
      <c r="T189"/>
      <c r="U189"/>
      <c r="V189" s="250"/>
      <c r="W189" s="251"/>
      <c r="X189" s="251"/>
      <c r="Y189" s="251"/>
      <c r="Z189" s="251"/>
      <c r="AA189" s="252"/>
      <c r="AB189" s="143"/>
      <c r="AC189" s="250"/>
      <c r="AD189" s="251"/>
      <c r="AE189" s="251"/>
      <c r="AF189" s="251"/>
      <c r="AG189" s="251"/>
      <c r="AH189" s="252"/>
      <c r="AI189" s="243"/>
      <c r="AJ189" s="243"/>
      <c r="AK189" s="243"/>
      <c r="AL189" s="243"/>
    </row>
    <row r="190" spans="1:56" s="6" customFormat="1" ht="36.75" customHeight="1">
      <c r="A190" s="229" t="s">
        <v>335</v>
      </c>
      <c r="B190" s="229"/>
      <c r="C190" s="229"/>
      <c r="D190" s="229"/>
      <c r="E190" s="229"/>
      <c r="F190" s="229"/>
      <c r="G190" s="229"/>
      <c r="H190" s="229"/>
      <c r="I190" s="229"/>
      <c r="J190" s="229"/>
      <c r="K190" s="229"/>
      <c r="L190" s="229"/>
      <c r="M190" s="229"/>
      <c r="N190" s="229"/>
      <c r="O190" s="229"/>
      <c r="P190" s="229"/>
      <c r="Q190" s="229"/>
      <c r="R190" s="229"/>
      <c r="S190" s="229"/>
      <c r="T190" s="229"/>
      <c r="U190" s="254"/>
      <c r="V190" s="185">
        <v>1</v>
      </c>
      <c r="W190" s="154">
        <v>2</v>
      </c>
      <c r="X190" s="154">
        <v>3</v>
      </c>
      <c r="Y190" s="154">
        <v>4</v>
      </c>
      <c r="Z190" s="154">
        <v>5</v>
      </c>
      <c r="AA190" s="175" t="s">
        <v>7</v>
      </c>
      <c r="AB190" s="129" t="s">
        <v>6</v>
      </c>
      <c r="AC190" s="126">
        <v>1</v>
      </c>
      <c r="AD190" s="127">
        <v>2</v>
      </c>
      <c r="AE190" s="127">
        <v>3</v>
      </c>
      <c r="AF190" s="127">
        <v>4</v>
      </c>
      <c r="AG190" s="127">
        <v>5</v>
      </c>
      <c r="AH190" s="128" t="s">
        <v>7</v>
      </c>
      <c r="AI190" s="144" t="s">
        <v>8</v>
      </c>
      <c r="AJ190" s="145" t="s">
        <v>9</v>
      </c>
      <c r="AK190" s="145" t="s">
        <v>10</v>
      </c>
      <c r="AL190" s="145" t="s">
        <v>11</v>
      </c>
    </row>
    <row r="191" spans="1:56" s="7" customFormat="1" ht="18.75" customHeight="1">
      <c r="A191" s="148" t="s">
        <v>336</v>
      </c>
      <c r="B191" s="231" t="s">
        <v>254</v>
      </c>
      <c r="C191" s="232"/>
      <c r="D191" s="232"/>
      <c r="E191" s="232"/>
      <c r="F191" s="232"/>
      <c r="G191" s="232"/>
      <c r="H191" s="232"/>
      <c r="I191" s="232"/>
      <c r="J191" s="232"/>
      <c r="K191" s="232"/>
      <c r="L191" s="232"/>
      <c r="M191" s="232"/>
      <c r="N191" s="232"/>
      <c r="O191" s="232"/>
      <c r="P191" s="232"/>
      <c r="Q191" s="232"/>
      <c r="R191" s="232"/>
      <c r="S191" s="232"/>
      <c r="T191" s="232"/>
      <c r="U191" s="233"/>
      <c r="V191" s="186">
        <f>AP83</f>
        <v>0</v>
      </c>
      <c r="W191" s="186">
        <f t="shared" ref="W191:AA192" si="40">AQ83</f>
        <v>4</v>
      </c>
      <c r="X191" s="186">
        <f t="shared" si="40"/>
        <v>8</v>
      </c>
      <c r="Y191" s="186">
        <f t="shared" si="40"/>
        <v>22</v>
      </c>
      <c r="Z191" s="186">
        <f t="shared" si="40"/>
        <v>13</v>
      </c>
      <c r="AA191" s="186">
        <f t="shared" si="40"/>
        <v>0</v>
      </c>
      <c r="AB191" s="179">
        <f>SUM(V191:AA191)</f>
        <v>47</v>
      </c>
      <c r="AC191" s="152">
        <f>V191/$AB191</f>
        <v>0</v>
      </c>
      <c r="AD191" s="152">
        <f t="shared" ref="AD191:AH192" si="41">W191/$AB191</f>
        <v>8.5106382978723402E-2</v>
      </c>
      <c r="AE191" s="152">
        <f t="shared" si="41"/>
        <v>0.1702127659574468</v>
      </c>
      <c r="AF191" s="152">
        <f t="shared" si="41"/>
        <v>0.46808510638297873</v>
      </c>
      <c r="AG191" s="152">
        <f t="shared" si="41"/>
        <v>0.27659574468085107</v>
      </c>
      <c r="AH191" s="152">
        <f t="shared" si="41"/>
        <v>0</v>
      </c>
      <c r="AI191" s="179">
        <f t="shared" ref="AI191:AL192" si="42">AT151</f>
        <v>3.94</v>
      </c>
      <c r="AJ191" s="179">
        <f t="shared" si="42"/>
        <v>0.89</v>
      </c>
      <c r="AK191" s="179">
        <f t="shared" si="42"/>
        <v>4</v>
      </c>
      <c r="AL191" s="179">
        <f t="shared" si="42"/>
        <v>4</v>
      </c>
      <c r="AM191" s="6"/>
      <c r="AN191" s="6"/>
      <c r="AO191" s="6"/>
      <c r="AP191" s="6"/>
      <c r="AQ191" s="6"/>
      <c r="AR191" s="6"/>
      <c r="AS191" s="6"/>
      <c r="AT191" s="6"/>
      <c r="AU191" s="6"/>
      <c r="AV191" s="6"/>
      <c r="AW191" s="6"/>
      <c r="AX191" s="6"/>
      <c r="AY191" s="6"/>
      <c r="AZ191" s="6"/>
      <c r="BA191" s="6"/>
      <c r="BB191" s="6"/>
      <c r="BC191" s="6"/>
      <c r="BD191" s="6"/>
    </row>
    <row r="192" spans="1:56" s="7" customFormat="1" ht="18.75" customHeight="1">
      <c r="A192" s="148" t="s">
        <v>337</v>
      </c>
      <c r="B192" s="231" t="s">
        <v>255</v>
      </c>
      <c r="C192" s="232"/>
      <c r="D192" s="232"/>
      <c r="E192" s="232"/>
      <c r="F192" s="232"/>
      <c r="G192" s="232"/>
      <c r="H192" s="232"/>
      <c r="I192" s="232"/>
      <c r="J192" s="232"/>
      <c r="K192" s="232"/>
      <c r="L192" s="232"/>
      <c r="M192" s="232"/>
      <c r="N192" s="232"/>
      <c r="O192" s="232"/>
      <c r="P192" s="232"/>
      <c r="Q192" s="232"/>
      <c r="R192" s="232"/>
      <c r="S192" s="232"/>
      <c r="T192" s="232"/>
      <c r="U192" s="233"/>
      <c r="V192" s="186">
        <f>AP84</f>
        <v>0</v>
      </c>
      <c r="W192" s="186">
        <f t="shared" si="40"/>
        <v>4</v>
      </c>
      <c r="X192" s="186">
        <f t="shared" si="40"/>
        <v>9</v>
      </c>
      <c r="Y192" s="186">
        <f t="shared" si="40"/>
        <v>19</v>
      </c>
      <c r="Z192" s="186">
        <f t="shared" si="40"/>
        <v>15</v>
      </c>
      <c r="AA192" s="186">
        <f t="shared" si="40"/>
        <v>0</v>
      </c>
      <c r="AB192" s="179">
        <f>SUM(V192:AA192)</f>
        <v>47</v>
      </c>
      <c r="AC192" s="152">
        <f>V192/$AB192</f>
        <v>0</v>
      </c>
      <c r="AD192" s="152">
        <f t="shared" si="41"/>
        <v>8.5106382978723402E-2</v>
      </c>
      <c r="AE192" s="152">
        <f t="shared" si="41"/>
        <v>0.19148936170212766</v>
      </c>
      <c r="AF192" s="152">
        <f t="shared" si="41"/>
        <v>0.40425531914893614</v>
      </c>
      <c r="AG192" s="152">
        <f t="shared" si="41"/>
        <v>0.31914893617021278</v>
      </c>
      <c r="AH192" s="152">
        <f t="shared" si="41"/>
        <v>0</v>
      </c>
      <c r="AI192" s="179">
        <f t="shared" si="42"/>
        <v>3.96</v>
      </c>
      <c r="AJ192" s="179">
        <f t="shared" si="42"/>
        <v>0.93</v>
      </c>
      <c r="AK192" s="179">
        <f t="shared" si="42"/>
        <v>4</v>
      </c>
      <c r="AL192" s="179">
        <f t="shared" si="42"/>
        <v>4</v>
      </c>
      <c r="AM192" s="6"/>
      <c r="AN192" s="6"/>
      <c r="AO192" s="6"/>
      <c r="AP192" s="6"/>
      <c r="AQ192" s="6"/>
      <c r="AR192" s="6"/>
      <c r="AS192" s="6"/>
      <c r="AT192" s="6"/>
      <c r="AU192" s="6"/>
      <c r="AV192" s="6"/>
      <c r="AW192" s="6"/>
      <c r="AX192" s="6"/>
      <c r="AY192" s="6"/>
      <c r="AZ192" s="6"/>
      <c r="BA192" s="6"/>
      <c r="BB192" s="6"/>
      <c r="BC192" s="6"/>
      <c r="BD192" s="6"/>
    </row>
    <row r="193" spans="1:56" ht="15" customHeight="1"/>
    <row r="196" spans="1:56" ht="15.75" thickBot="1"/>
    <row r="197" spans="1:56" s="7" customFormat="1" ht="18.75" customHeight="1">
      <c r="A197"/>
      <c r="B197"/>
      <c r="C197"/>
      <c r="D197"/>
      <c r="E197"/>
      <c r="F197"/>
      <c r="G197"/>
      <c r="H197"/>
      <c r="I197"/>
      <c r="J197"/>
      <c r="K197"/>
      <c r="L197"/>
      <c r="M197"/>
      <c r="N197"/>
      <c r="O197"/>
      <c r="P197"/>
      <c r="Q197"/>
      <c r="R197"/>
      <c r="S197"/>
      <c r="T197"/>
      <c r="U197"/>
      <c r="V197" s="247" t="s">
        <v>3</v>
      </c>
      <c r="W197" s="248"/>
      <c r="X197" s="248"/>
      <c r="Y197" s="248"/>
      <c r="Z197" s="248"/>
      <c r="AA197" s="249"/>
      <c r="AB197" s="143"/>
      <c r="AC197" s="247" t="s">
        <v>4</v>
      </c>
      <c r="AD197" s="248"/>
      <c r="AE197" s="248"/>
      <c r="AF197" s="248"/>
      <c r="AG197" s="248"/>
      <c r="AH197" s="249"/>
      <c r="AI197" s="243" t="s">
        <v>5</v>
      </c>
      <c r="AJ197" s="243"/>
      <c r="AK197" s="243"/>
      <c r="AL197" s="243"/>
      <c r="AM197" s="6"/>
      <c r="AN197" s="6"/>
      <c r="AO197" s="6"/>
      <c r="AP197" s="6"/>
      <c r="AQ197" s="6"/>
      <c r="AR197" s="6"/>
      <c r="AS197" s="6"/>
      <c r="AT197" s="6"/>
      <c r="AU197" s="6"/>
      <c r="AV197" s="6"/>
      <c r="AW197" s="6"/>
      <c r="AX197" s="6"/>
      <c r="AY197" s="6"/>
      <c r="AZ197" s="6"/>
      <c r="BA197" s="6"/>
      <c r="BB197" s="6"/>
      <c r="BC197" s="6"/>
      <c r="BD197" s="6"/>
    </row>
    <row r="198" spans="1:56" s="6" customFormat="1" ht="30.75" customHeight="1" thickBot="1">
      <c r="A198"/>
      <c r="B198"/>
      <c r="C198"/>
      <c r="D198"/>
      <c r="E198"/>
      <c r="F198"/>
      <c r="G198"/>
      <c r="H198"/>
      <c r="I198"/>
      <c r="J198"/>
      <c r="K198"/>
      <c r="L198"/>
      <c r="M198"/>
      <c r="N198"/>
      <c r="O198"/>
      <c r="P198"/>
      <c r="Q198"/>
      <c r="R198"/>
      <c r="S198"/>
      <c r="T198"/>
      <c r="U198"/>
      <c r="V198" s="250"/>
      <c r="W198" s="251"/>
      <c r="X198" s="251"/>
      <c r="Y198" s="251"/>
      <c r="Z198" s="251"/>
      <c r="AA198" s="252"/>
      <c r="AB198" s="143"/>
      <c r="AC198" s="250"/>
      <c r="AD198" s="251"/>
      <c r="AE198" s="251"/>
      <c r="AF198" s="251"/>
      <c r="AG198" s="251"/>
      <c r="AH198" s="252"/>
      <c r="AI198" s="243"/>
      <c r="AJ198" s="243"/>
      <c r="AK198" s="243"/>
      <c r="AL198" s="243"/>
    </row>
    <row r="199" spans="1:56" s="6" customFormat="1" ht="36.75" customHeight="1">
      <c r="A199" s="229" t="s">
        <v>338</v>
      </c>
      <c r="B199" s="229"/>
      <c r="C199" s="229"/>
      <c r="D199" s="229"/>
      <c r="E199" s="229"/>
      <c r="F199" s="229"/>
      <c r="G199" s="229"/>
      <c r="H199" s="229"/>
      <c r="I199" s="229"/>
      <c r="J199" s="229"/>
      <c r="K199" s="229"/>
      <c r="L199" s="229"/>
      <c r="M199" s="229"/>
      <c r="N199" s="229"/>
      <c r="O199" s="229"/>
      <c r="P199" s="229"/>
      <c r="Q199" s="229"/>
      <c r="R199" s="229"/>
      <c r="S199" s="229"/>
      <c r="T199" s="229"/>
      <c r="U199" s="254"/>
      <c r="V199" s="185">
        <v>1</v>
      </c>
      <c r="W199" s="154">
        <v>2</v>
      </c>
      <c r="X199" s="154">
        <v>3</v>
      </c>
      <c r="Y199" s="154">
        <v>4</v>
      </c>
      <c r="Z199" s="154">
        <v>5</v>
      </c>
      <c r="AA199" s="175" t="s">
        <v>7</v>
      </c>
      <c r="AB199" s="129" t="s">
        <v>6</v>
      </c>
      <c r="AC199" s="126">
        <v>1</v>
      </c>
      <c r="AD199" s="127">
        <v>2</v>
      </c>
      <c r="AE199" s="127">
        <v>3</v>
      </c>
      <c r="AF199" s="127">
        <v>4</v>
      </c>
      <c r="AG199" s="127">
        <v>5</v>
      </c>
      <c r="AH199" s="128" t="s">
        <v>7</v>
      </c>
      <c r="AI199" s="144" t="s">
        <v>8</v>
      </c>
      <c r="AJ199" s="145" t="s">
        <v>9</v>
      </c>
      <c r="AK199" s="145" t="s">
        <v>10</v>
      </c>
      <c r="AL199" s="145" t="s">
        <v>11</v>
      </c>
    </row>
    <row r="200" spans="1:56" s="7" customFormat="1" ht="18.75" customHeight="1">
      <c r="A200" s="148" t="s">
        <v>339</v>
      </c>
      <c r="B200" s="231" t="s">
        <v>256</v>
      </c>
      <c r="C200" s="232"/>
      <c r="D200" s="232"/>
      <c r="E200" s="232"/>
      <c r="F200" s="232"/>
      <c r="G200" s="232"/>
      <c r="H200" s="232"/>
      <c r="I200" s="232"/>
      <c r="J200" s="232"/>
      <c r="K200" s="232"/>
      <c r="L200" s="232"/>
      <c r="M200" s="232"/>
      <c r="N200" s="232"/>
      <c r="O200" s="232"/>
      <c r="P200" s="232"/>
      <c r="Q200" s="232"/>
      <c r="R200" s="232"/>
      <c r="S200" s="232"/>
      <c r="T200" s="232"/>
      <c r="U200" s="233"/>
      <c r="V200" s="186">
        <f>AP85</f>
        <v>1</v>
      </c>
      <c r="W200" s="186">
        <f t="shared" ref="W200:AA202" si="43">AQ85</f>
        <v>4</v>
      </c>
      <c r="X200" s="186">
        <f t="shared" si="43"/>
        <v>11</v>
      </c>
      <c r="Y200" s="186">
        <f t="shared" si="43"/>
        <v>10</v>
      </c>
      <c r="Z200" s="186">
        <f t="shared" si="43"/>
        <v>14</v>
      </c>
      <c r="AA200" s="186">
        <f t="shared" si="43"/>
        <v>7</v>
      </c>
      <c r="AB200" s="179">
        <f>SUM(V200:AA200)</f>
        <v>47</v>
      </c>
      <c r="AC200" s="152">
        <f>V200/$AB200</f>
        <v>2.1276595744680851E-2</v>
      </c>
      <c r="AD200" s="152">
        <f t="shared" ref="AD200:AH202" si="44">W200/$AB200</f>
        <v>8.5106382978723402E-2</v>
      </c>
      <c r="AE200" s="152">
        <f t="shared" si="44"/>
        <v>0.23404255319148937</v>
      </c>
      <c r="AF200" s="152">
        <f t="shared" si="44"/>
        <v>0.21276595744680851</v>
      </c>
      <c r="AG200" s="152">
        <f t="shared" si="44"/>
        <v>0.2978723404255319</v>
      </c>
      <c r="AH200" s="152">
        <f t="shared" si="44"/>
        <v>0.14893617021276595</v>
      </c>
      <c r="AI200" s="179">
        <f t="shared" ref="AI200:AL202" si="45">AT153</f>
        <v>3.8</v>
      </c>
      <c r="AJ200" s="179">
        <f t="shared" si="45"/>
        <v>1.1100000000000001</v>
      </c>
      <c r="AK200" s="179">
        <f t="shared" si="45"/>
        <v>4</v>
      </c>
      <c r="AL200" s="179">
        <f t="shared" si="45"/>
        <v>5</v>
      </c>
      <c r="AM200" s="6"/>
      <c r="AN200" s="6"/>
      <c r="AO200" s="6"/>
      <c r="AP200" s="6"/>
      <c r="AQ200" s="6"/>
      <c r="AR200" s="6"/>
      <c r="AS200" s="6"/>
      <c r="AT200" s="6"/>
      <c r="AU200" s="6"/>
      <c r="AV200" s="6"/>
      <c r="AW200" s="6"/>
      <c r="AX200" s="6"/>
      <c r="AY200" s="6"/>
      <c r="AZ200" s="6"/>
      <c r="BA200" s="6"/>
      <c r="BB200" s="6"/>
      <c r="BC200" s="6"/>
      <c r="BD200" s="6"/>
    </row>
    <row r="201" spans="1:56" s="7" customFormat="1" ht="18.75" customHeight="1">
      <c r="A201" s="148" t="s">
        <v>340</v>
      </c>
      <c r="B201" s="231" t="s">
        <v>257</v>
      </c>
      <c r="C201" s="232"/>
      <c r="D201" s="232"/>
      <c r="E201" s="232"/>
      <c r="F201" s="232"/>
      <c r="G201" s="232"/>
      <c r="H201" s="232"/>
      <c r="I201" s="232"/>
      <c r="J201" s="232"/>
      <c r="K201" s="232"/>
      <c r="L201" s="232"/>
      <c r="M201" s="232"/>
      <c r="N201" s="232"/>
      <c r="O201" s="232"/>
      <c r="P201" s="232"/>
      <c r="Q201" s="232"/>
      <c r="R201" s="232"/>
      <c r="S201" s="232"/>
      <c r="T201" s="232"/>
      <c r="U201" s="233"/>
      <c r="V201" s="186">
        <f t="shared" ref="V201:V202" si="46">AP86</f>
        <v>1</v>
      </c>
      <c r="W201" s="186">
        <f t="shared" si="43"/>
        <v>4</v>
      </c>
      <c r="X201" s="186">
        <f t="shared" si="43"/>
        <v>10</v>
      </c>
      <c r="Y201" s="186">
        <f t="shared" si="43"/>
        <v>7</v>
      </c>
      <c r="Z201" s="186">
        <f t="shared" si="43"/>
        <v>13</v>
      </c>
      <c r="AA201" s="186">
        <f t="shared" si="43"/>
        <v>12</v>
      </c>
      <c r="AB201" s="179">
        <f>SUM(V201:AA201)</f>
        <v>47</v>
      </c>
      <c r="AC201" s="152">
        <f>V201/$AB201</f>
        <v>2.1276595744680851E-2</v>
      </c>
      <c r="AD201" s="152">
        <f t="shared" si="44"/>
        <v>8.5106382978723402E-2</v>
      </c>
      <c r="AE201" s="152">
        <f t="shared" si="44"/>
        <v>0.21276595744680851</v>
      </c>
      <c r="AF201" s="152">
        <f t="shared" si="44"/>
        <v>0.14893617021276595</v>
      </c>
      <c r="AG201" s="152">
        <f t="shared" si="44"/>
        <v>0.27659574468085107</v>
      </c>
      <c r="AH201" s="152">
        <f t="shared" si="44"/>
        <v>0.25531914893617019</v>
      </c>
      <c r="AI201" s="179">
        <f t="shared" si="45"/>
        <v>3.77</v>
      </c>
      <c r="AJ201" s="179">
        <f t="shared" si="45"/>
        <v>1.17</v>
      </c>
      <c r="AK201" s="179">
        <f t="shared" si="45"/>
        <v>4</v>
      </c>
      <c r="AL201" s="179">
        <f t="shared" si="45"/>
        <v>5</v>
      </c>
      <c r="AM201" s="6"/>
      <c r="AN201" s="6"/>
      <c r="AO201" s="6"/>
      <c r="AP201" s="6"/>
      <c r="AQ201" s="6"/>
      <c r="AR201" s="6"/>
      <c r="AS201" s="6"/>
      <c r="AT201" s="6"/>
      <c r="AU201" s="6"/>
      <c r="AV201" s="6"/>
      <c r="AW201" s="6"/>
      <c r="AX201" s="6"/>
      <c r="AY201" s="6"/>
      <c r="AZ201" s="6"/>
      <c r="BA201" s="6"/>
      <c r="BB201" s="6"/>
      <c r="BC201" s="6"/>
      <c r="BD201" s="6"/>
    </row>
    <row r="202" spans="1:56" s="7" customFormat="1" ht="18.75" customHeight="1">
      <c r="A202" s="148" t="s">
        <v>341</v>
      </c>
      <c r="B202" s="231" t="s">
        <v>258</v>
      </c>
      <c r="C202" s="232"/>
      <c r="D202" s="232"/>
      <c r="E202" s="232"/>
      <c r="F202" s="232"/>
      <c r="G202" s="232"/>
      <c r="H202" s="232"/>
      <c r="I202" s="232"/>
      <c r="J202" s="232"/>
      <c r="K202" s="232"/>
      <c r="L202" s="232"/>
      <c r="M202" s="232"/>
      <c r="N202" s="232"/>
      <c r="O202" s="232"/>
      <c r="P202" s="232"/>
      <c r="Q202" s="232"/>
      <c r="R202" s="232"/>
      <c r="S202" s="232"/>
      <c r="T202" s="232"/>
      <c r="U202" s="233"/>
      <c r="V202" s="186">
        <f t="shared" si="46"/>
        <v>4</v>
      </c>
      <c r="W202" s="186">
        <f t="shared" si="43"/>
        <v>2</v>
      </c>
      <c r="X202" s="186">
        <f t="shared" si="43"/>
        <v>11</v>
      </c>
      <c r="Y202" s="186">
        <f t="shared" si="43"/>
        <v>12</v>
      </c>
      <c r="Z202" s="186">
        <f t="shared" si="43"/>
        <v>15</v>
      </c>
      <c r="AA202" s="186">
        <f t="shared" si="43"/>
        <v>3</v>
      </c>
      <c r="AB202" s="179">
        <f>SUM(V202:AA202)</f>
        <v>47</v>
      </c>
      <c r="AC202" s="152">
        <f>V202/$AB202</f>
        <v>8.5106382978723402E-2</v>
      </c>
      <c r="AD202" s="152">
        <f t="shared" si="44"/>
        <v>4.2553191489361701E-2</v>
      </c>
      <c r="AE202" s="152">
        <f t="shared" si="44"/>
        <v>0.23404255319148937</v>
      </c>
      <c r="AF202" s="152">
        <f t="shared" si="44"/>
        <v>0.25531914893617019</v>
      </c>
      <c r="AG202" s="152">
        <f t="shared" si="44"/>
        <v>0.31914893617021278</v>
      </c>
      <c r="AH202" s="152">
        <f t="shared" si="44"/>
        <v>6.3829787234042548E-2</v>
      </c>
      <c r="AI202" s="179">
        <f t="shared" si="45"/>
        <v>3.73</v>
      </c>
      <c r="AJ202" s="179">
        <f t="shared" si="45"/>
        <v>1.25</v>
      </c>
      <c r="AK202" s="179">
        <f t="shared" si="45"/>
        <v>4</v>
      </c>
      <c r="AL202" s="179">
        <f t="shared" si="45"/>
        <v>5</v>
      </c>
      <c r="AM202" s="6"/>
      <c r="AN202" s="6"/>
      <c r="AO202" s="6"/>
      <c r="AP202" s="6"/>
      <c r="AQ202" s="6"/>
      <c r="AR202" s="6"/>
      <c r="AS202" s="6"/>
      <c r="AT202" s="6"/>
      <c r="AU202" s="6"/>
      <c r="AV202" s="6"/>
      <c r="AW202" s="6"/>
      <c r="AX202" s="6"/>
      <c r="AY202" s="6"/>
      <c r="AZ202" s="6"/>
      <c r="BA202" s="6"/>
      <c r="BB202" s="6"/>
      <c r="BC202" s="6"/>
      <c r="BD202" s="6"/>
    </row>
    <row r="204" spans="1:56" ht="15.75" thickBot="1"/>
    <row r="205" spans="1:56" s="7" customFormat="1" ht="18.75" customHeight="1">
      <c r="A205"/>
      <c r="B205"/>
      <c r="C205"/>
      <c r="D205"/>
      <c r="E205"/>
      <c r="F205"/>
      <c r="G205"/>
      <c r="H205"/>
      <c r="I205"/>
      <c r="J205"/>
      <c r="K205"/>
      <c r="L205"/>
      <c r="M205"/>
      <c r="N205"/>
      <c r="O205"/>
      <c r="P205"/>
      <c r="Q205"/>
      <c r="R205"/>
      <c r="S205"/>
      <c r="T205"/>
      <c r="U205"/>
      <c r="V205" s="247" t="s">
        <v>3</v>
      </c>
      <c r="W205" s="248"/>
      <c r="X205" s="248"/>
      <c r="Y205" s="248"/>
      <c r="Z205" s="248"/>
      <c r="AA205" s="249"/>
      <c r="AB205" s="143"/>
      <c r="AC205" s="247" t="s">
        <v>4</v>
      </c>
      <c r="AD205" s="248"/>
      <c r="AE205" s="248"/>
      <c r="AF205" s="248"/>
      <c r="AG205" s="248"/>
      <c r="AH205" s="249"/>
      <c r="AI205" s="243" t="s">
        <v>5</v>
      </c>
      <c r="AJ205" s="243"/>
      <c r="AK205" s="243"/>
      <c r="AL205" s="243"/>
      <c r="AM205" s="6"/>
      <c r="AN205" s="6"/>
      <c r="AO205" s="6"/>
      <c r="AP205" s="6"/>
      <c r="AQ205" s="6"/>
      <c r="AR205" s="6"/>
      <c r="AS205" s="6"/>
      <c r="AT205" s="6"/>
      <c r="AU205" s="6"/>
      <c r="AV205" s="6"/>
      <c r="AW205" s="6"/>
      <c r="AX205" s="6"/>
      <c r="AY205" s="6"/>
      <c r="AZ205" s="6"/>
      <c r="BA205" s="6"/>
      <c r="BB205" s="6"/>
      <c r="BC205" s="6"/>
      <c r="BD205" s="6"/>
    </row>
    <row r="206" spans="1:56" s="6" customFormat="1" ht="30.75" customHeight="1" thickBot="1">
      <c r="A206"/>
      <c r="B206"/>
      <c r="C206"/>
      <c r="D206"/>
      <c r="E206"/>
      <c r="F206"/>
      <c r="G206"/>
      <c r="H206"/>
      <c r="I206"/>
      <c r="J206"/>
      <c r="K206"/>
      <c r="L206"/>
      <c r="M206"/>
      <c r="N206"/>
      <c r="O206"/>
      <c r="P206"/>
      <c r="Q206"/>
      <c r="R206"/>
      <c r="S206"/>
      <c r="T206"/>
      <c r="U206"/>
      <c r="V206" s="250"/>
      <c r="W206" s="251"/>
      <c r="X206" s="251"/>
      <c r="Y206" s="251"/>
      <c r="Z206" s="251"/>
      <c r="AA206" s="252"/>
      <c r="AB206" s="143"/>
      <c r="AC206" s="250"/>
      <c r="AD206" s="251"/>
      <c r="AE206" s="251"/>
      <c r="AF206" s="251"/>
      <c r="AG206" s="251"/>
      <c r="AH206" s="252"/>
      <c r="AI206" s="243"/>
      <c r="AJ206" s="243"/>
      <c r="AK206" s="243"/>
      <c r="AL206" s="243"/>
    </row>
    <row r="207" spans="1:56" s="6" customFormat="1" ht="36.75" customHeight="1">
      <c r="A207" s="229" t="s">
        <v>342</v>
      </c>
      <c r="B207" s="229"/>
      <c r="C207" s="229"/>
      <c r="D207" s="229"/>
      <c r="E207" s="229"/>
      <c r="F207" s="229"/>
      <c r="G207" s="229"/>
      <c r="H207" s="229"/>
      <c r="I207" s="229"/>
      <c r="J207" s="229"/>
      <c r="K207" s="229"/>
      <c r="L207" s="229"/>
      <c r="M207" s="229"/>
      <c r="N207" s="229"/>
      <c r="O207" s="229"/>
      <c r="P207" s="229"/>
      <c r="Q207" s="229"/>
      <c r="R207" s="229"/>
      <c r="S207" s="229"/>
      <c r="T207" s="229"/>
      <c r="U207" s="187" t="s">
        <v>223</v>
      </c>
      <c r="V207" s="185">
        <v>1</v>
      </c>
      <c r="W207" s="154">
        <v>2</v>
      </c>
      <c r="X207" s="154">
        <v>3</v>
      </c>
      <c r="Y207" s="154">
        <v>4</v>
      </c>
      <c r="Z207" s="154">
        <v>5</v>
      </c>
      <c r="AA207" s="175" t="s">
        <v>7</v>
      </c>
      <c r="AB207" s="129" t="s">
        <v>6</v>
      </c>
      <c r="AC207" s="126">
        <v>1</v>
      </c>
      <c r="AD207" s="127">
        <v>2</v>
      </c>
      <c r="AE207" s="127">
        <v>3</v>
      </c>
      <c r="AF207" s="127">
        <v>4</v>
      </c>
      <c r="AG207" s="127">
        <v>5</v>
      </c>
      <c r="AH207" s="128" t="s">
        <v>7</v>
      </c>
      <c r="AI207" s="144" t="s">
        <v>8</v>
      </c>
      <c r="AJ207" s="145" t="s">
        <v>9</v>
      </c>
      <c r="AK207" s="145" t="s">
        <v>10</v>
      </c>
      <c r="AL207" s="145" t="s">
        <v>11</v>
      </c>
    </row>
    <row r="208" spans="1:56" s="7" customFormat="1" ht="18.75" customHeight="1">
      <c r="A208" s="148" t="s">
        <v>260</v>
      </c>
      <c r="B208" s="231" t="s">
        <v>259</v>
      </c>
      <c r="C208" s="232"/>
      <c r="D208" s="232"/>
      <c r="E208" s="232"/>
      <c r="F208" s="232"/>
      <c r="G208" s="232"/>
      <c r="H208" s="232"/>
      <c r="I208" s="232"/>
      <c r="J208" s="232"/>
      <c r="K208" s="232"/>
      <c r="L208" s="232"/>
      <c r="M208" s="232"/>
      <c r="N208" s="232"/>
      <c r="O208" s="232"/>
      <c r="P208" s="232"/>
      <c r="Q208" s="232"/>
      <c r="R208" s="232"/>
      <c r="S208" s="232"/>
      <c r="T208" s="232"/>
      <c r="U208" s="183">
        <f>AO88</f>
        <v>5</v>
      </c>
      <c r="V208" s="183">
        <f t="shared" ref="V208:AA208" si="47">AP88</f>
        <v>0</v>
      </c>
      <c r="W208" s="183">
        <f t="shared" si="47"/>
        <v>0</v>
      </c>
      <c r="X208" s="183">
        <f t="shared" si="47"/>
        <v>2</v>
      </c>
      <c r="Y208" s="183">
        <f t="shared" si="47"/>
        <v>1</v>
      </c>
      <c r="Z208" s="183">
        <f t="shared" si="47"/>
        <v>1</v>
      </c>
      <c r="AA208" s="183">
        <f t="shared" si="47"/>
        <v>0</v>
      </c>
      <c r="AB208" s="179">
        <f>SUM(U208:AA208)</f>
        <v>9</v>
      </c>
      <c r="AC208" s="152">
        <f>V208/$AB208</f>
        <v>0</v>
      </c>
      <c r="AD208" s="152">
        <f t="shared" ref="AD208:AH208" si="48">W208/$AB208</f>
        <v>0</v>
      </c>
      <c r="AE208" s="152">
        <f t="shared" si="48"/>
        <v>0.22222222222222221</v>
      </c>
      <c r="AF208" s="152">
        <f t="shared" si="48"/>
        <v>0.1111111111111111</v>
      </c>
      <c r="AG208" s="152">
        <f t="shared" si="48"/>
        <v>0.1111111111111111</v>
      </c>
      <c r="AH208" s="152">
        <f t="shared" si="48"/>
        <v>0</v>
      </c>
      <c r="AI208" s="179">
        <f>AT156</f>
        <v>3.75</v>
      </c>
      <c r="AJ208" s="179">
        <f>AU156</f>
        <v>0.96</v>
      </c>
      <c r="AK208" s="179">
        <f>AV156</f>
        <v>4</v>
      </c>
      <c r="AL208" s="179">
        <f>AW156</f>
        <v>3</v>
      </c>
      <c r="AM208" s="6"/>
      <c r="AN208" s="6"/>
      <c r="AO208" s="6"/>
      <c r="AP208" s="6"/>
      <c r="AQ208" s="6"/>
      <c r="AR208" s="6"/>
      <c r="AS208" s="6"/>
      <c r="AT208" s="6"/>
      <c r="AU208" s="6"/>
      <c r="AV208" s="6"/>
      <c r="AW208" s="6"/>
      <c r="AX208" s="6"/>
      <c r="AY208" s="6"/>
      <c r="AZ208" s="6"/>
      <c r="BA208" s="6"/>
      <c r="BB208" s="6"/>
      <c r="BC208" s="6"/>
      <c r="BD208" s="6"/>
    </row>
    <row r="209" spans="1:56">
      <c r="A209" s="253"/>
      <c r="B209" s="253"/>
      <c r="C209" s="253"/>
      <c r="D209" s="253"/>
      <c r="E209" s="253"/>
      <c r="F209" s="253"/>
      <c r="G209" s="253"/>
      <c r="H209" s="253"/>
      <c r="I209" s="253"/>
    </row>
    <row r="212" spans="1:56" ht="15.75" thickBot="1"/>
    <row r="213" spans="1:56" s="7" customFormat="1" ht="18.75" customHeight="1">
      <c r="A213" s="141"/>
      <c r="B213" s="142"/>
      <c r="C213"/>
      <c r="D213"/>
      <c r="E213"/>
      <c r="F213"/>
      <c r="G213"/>
      <c r="H213"/>
      <c r="I213"/>
      <c r="J213"/>
      <c r="K213"/>
      <c r="L213"/>
      <c r="M213"/>
      <c r="N213"/>
      <c r="O213"/>
      <c r="P213"/>
      <c r="Q213"/>
      <c r="R213"/>
      <c r="S213"/>
      <c r="T213" s="142"/>
      <c r="U213" s="142"/>
      <c r="V213" s="247" t="s">
        <v>3</v>
      </c>
      <c r="W213" s="248"/>
      <c r="X213" s="248"/>
      <c r="Y213" s="248"/>
      <c r="Z213" s="248"/>
      <c r="AA213" s="249"/>
      <c r="AB213" s="143"/>
      <c r="AC213" s="247" t="s">
        <v>4</v>
      </c>
      <c r="AD213" s="248"/>
      <c r="AE213" s="248"/>
      <c r="AF213" s="248"/>
      <c r="AG213" s="248"/>
      <c r="AH213" s="249"/>
      <c r="AI213" s="243" t="s">
        <v>5</v>
      </c>
      <c r="AJ213" s="243"/>
      <c r="AK213" s="243"/>
      <c r="AL213" s="243"/>
      <c r="AM213" s="6"/>
      <c r="AN213" s="6"/>
      <c r="AO213" s="6"/>
      <c r="AP213" s="6"/>
      <c r="AQ213" s="6"/>
      <c r="AR213" s="6"/>
      <c r="AS213" s="6"/>
      <c r="AT213" s="6"/>
      <c r="AU213" s="6"/>
      <c r="AV213" s="6"/>
      <c r="AW213" s="6"/>
      <c r="AX213" s="6"/>
      <c r="AY213" s="6"/>
      <c r="AZ213" s="6"/>
      <c r="BA213" s="6"/>
      <c r="BB213" s="6"/>
      <c r="BC213" s="6"/>
      <c r="BD213" s="6"/>
    </row>
    <row r="214" spans="1:56" s="6" customFormat="1" ht="30.75" customHeight="1" thickBot="1">
      <c r="A214" s="235" t="s">
        <v>343</v>
      </c>
      <c r="B214" s="235"/>
      <c r="C214" s="235"/>
      <c r="D214" s="235"/>
      <c r="E214" s="235"/>
      <c r="F214" s="235"/>
      <c r="G214" s="235"/>
      <c r="H214" s="235"/>
      <c r="I214" s="235"/>
      <c r="J214" s="235"/>
      <c r="K214" s="235"/>
      <c r="L214" s="235"/>
      <c r="M214" s="235"/>
      <c r="N214" s="235"/>
      <c r="O214" s="235"/>
      <c r="P214" s="235"/>
      <c r="Q214" s="235"/>
      <c r="R214" s="235"/>
      <c r="S214" s="235"/>
      <c r="T214" s="235"/>
      <c r="U214" s="235"/>
      <c r="V214" s="250"/>
      <c r="W214" s="251"/>
      <c r="X214" s="251"/>
      <c r="Y214" s="251"/>
      <c r="Z214" s="251"/>
      <c r="AA214" s="252"/>
      <c r="AB214" s="143"/>
      <c r="AC214" s="250"/>
      <c r="AD214" s="251"/>
      <c r="AE214" s="251"/>
      <c r="AF214" s="251"/>
      <c r="AG214" s="251"/>
      <c r="AH214" s="252"/>
      <c r="AI214" s="243"/>
      <c r="AJ214" s="243"/>
      <c r="AK214" s="243"/>
      <c r="AL214" s="243"/>
    </row>
    <row r="215" spans="1:56" s="6" customFormat="1" ht="36.75" customHeight="1">
      <c r="A215" s="229" t="s">
        <v>344</v>
      </c>
      <c r="B215" s="229"/>
      <c r="C215" s="229"/>
      <c r="D215" s="229"/>
      <c r="E215" s="229"/>
      <c r="F215" s="229"/>
      <c r="G215" s="229"/>
      <c r="H215" s="229"/>
      <c r="I215" s="229"/>
      <c r="J215" s="229"/>
      <c r="K215" s="229"/>
      <c r="L215" s="229"/>
      <c r="M215" s="229"/>
      <c r="N215" s="229"/>
      <c r="O215" s="229"/>
      <c r="P215" s="229"/>
      <c r="Q215" s="229"/>
      <c r="R215" s="229"/>
      <c r="S215" s="229"/>
      <c r="T215" s="229"/>
      <c r="U215" s="230"/>
      <c r="V215" s="153">
        <v>1</v>
      </c>
      <c r="W215" s="154">
        <v>2</v>
      </c>
      <c r="X215" s="154">
        <v>3</v>
      </c>
      <c r="Y215" s="154">
        <v>4</v>
      </c>
      <c r="Z215" s="154">
        <v>5</v>
      </c>
      <c r="AA215" s="175" t="s">
        <v>7</v>
      </c>
      <c r="AB215" s="129" t="s">
        <v>6</v>
      </c>
      <c r="AC215" s="126">
        <v>1</v>
      </c>
      <c r="AD215" s="127">
        <v>2</v>
      </c>
      <c r="AE215" s="127">
        <v>3</v>
      </c>
      <c r="AF215" s="127">
        <v>4</v>
      </c>
      <c r="AG215" s="127">
        <v>5</v>
      </c>
      <c r="AH215" s="128" t="s">
        <v>7</v>
      </c>
      <c r="AI215" s="144" t="s">
        <v>8</v>
      </c>
      <c r="AJ215" s="145" t="s">
        <v>9</v>
      </c>
      <c r="AK215" s="145" t="s">
        <v>10</v>
      </c>
      <c r="AL215" s="145" t="s">
        <v>11</v>
      </c>
    </row>
    <row r="216" spans="1:56" s="7" customFormat="1" ht="18.75" customHeight="1">
      <c r="A216" s="148" t="s">
        <v>345</v>
      </c>
      <c r="B216" s="231" t="s">
        <v>261</v>
      </c>
      <c r="C216" s="232"/>
      <c r="D216" s="232"/>
      <c r="E216" s="232"/>
      <c r="F216" s="232"/>
      <c r="G216" s="232"/>
      <c r="H216" s="232"/>
      <c r="I216" s="232"/>
      <c r="J216" s="232"/>
      <c r="K216" s="232"/>
      <c r="L216" s="232"/>
      <c r="M216" s="232"/>
      <c r="N216" s="232"/>
      <c r="O216" s="232"/>
      <c r="P216" s="232"/>
      <c r="Q216" s="232"/>
      <c r="R216" s="232"/>
      <c r="S216" s="232"/>
      <c r="T216" s="232"/>
      <c r="U216" s="233"/>
      <c r="V216" s="181">
        <f>AP89</f>
        <v>1</v>
      </c>
      <c r="W216" s="181">
        <f t="shared" ref="W216:AA216" si="49">AQ89</f>
        <v>5</v>
      </c>
      <c r="X216" s="181">
        <f t="shared" si="49"/>
        <v>14</v>
      </c>
      <c r="Y216" s="181">
        <f t="shared" si="49"/>
        <v>17</v>
      </c>
      <c r="Z216" s="181">
        <f t="shared" si="49"/>
        <v>10</v>
      </c>
      <c r="AA216" s="181">
        <f t="shared" si="49"/>
        <v>0</v>
      </c>
      <c r="AB216" s="179">
        <f>SUM(V216:AA216)</f>
        <v>47</v>
      </c>
      <c r="AC216" s="152">
        <f>V216/$AB216</f>
        <v>2.1276595744680851E-2</v>
      </c>
      <c r="AD216" s="152">
        <f t="shared" ref="AD216:AH216" si="50">W216/$AB216</f>
        <v>0.10638297872340426</v>
      </c>
      <c r="AE216" s="152">
        <f t="shared" si="50"/>
        <v>0.2978723404255319</v>
      </c>
      <c r="AF216" s="152">
        <f t="shared" si="50"/>
        <v>0.36170212765957449</v>
      </c>
      <c r="AG216" s="152">
        <f t="shared" si="50"/>
        <v>0.21276595744680851</v>
      </c>
      <c r="AH216" s="152">
        <f t="shared" si="50"/>
        <v>0</v>
      </c>
      <c r="AI216" s="179">
        <f>AT157</f>
        <v>3.64</v>
      </c>
      <c r="AJ216" s="179">
        <f>AU157</f>
        <v>1.01</v>
      </c>
      <c r="AK216" s="179">
        <f>AV157</f>
        <v>4</v>
      </c>
      <c r="AL216" s="179">
        <f>AW157</f>
        <v>4</v>
      </c>
      <c r="AM216" s="6"/>
      <c r="AN216" s="6"/>
      <c r="AO216" s="6"/>
      <c r="AP216" s="6"/>
      <c r="AQ216" s="6"/>
      <c r="AR216" s="6"/>
      <c r="AS216" s="6"/>
      <c r="AT216" s="6"/>
      <c r="AU216" s="6"/>
      <c r="AV216" s="6"/>
      <c r="AW216" s="6"/>
      <c r="AX216" s="6"/>
      <c r="AY216" s="6"/>
      <c r="AZ216" s="6"/>
      <c r="BA216" s="6"/>
      <c r="BB216" s="6"/>
      <c r="BC216" s="6"/>
      <c r="BD216" s="6"/>
    </row>
    <row r="217" spans="1:56" ht="15" customHeight="1"/>
    <row r="220" spans="1:56" ht="15.75" thickBot="1"/>
    <row r="221" spans="1:56" s="7" customFormat="1" ht="18.75" customHeight="1">
      <c r="A221"/>
      <c r="B221"/>
      <c r="C221"/>
      <c r="D221"/>
      <c r="E221"/>
      <c r="F221"/>
      <c r="G221"/>
      <c r="H221"/>
      <c r="I221"/>
      <c r="J221"/>
      <c r="K221"/>
      <c r="L221"/>
      <c r="M221"/>
      <c r="N221"/>
      <c r="O221"/>
      <c r="P221"/>
      <c r="Q221"/>
      <c r="R221"/>
      <c r="S221"/>
      <c r="T221" s="142"/>
      <c r="U221" s="142"/>
      <c r="V221" s="247" t="s">
        <v>3</v>
      </c>
      <c r="W221" s="248"/>
      <c r="X221" s="248"/>
      <c r="Y221" s="248"/>
      <c r="Z221" s="248"/>
      <c r="AA221" s="249"/>
      <c r="AB221" s="143"/>
      <c r="AC221" s="247" t="s">
        <v>4</v>
      </c>
      <c r="AD221" s="248"/>
      <c r="AE221" s="248"/>
      <c r="AF221" s="248"/>
      <c r="AG221" s="248"/>
      <c r="AH221" s="249"/>
      <c r="AI221" s="243" t="s">
        <v>5</v>
      </c>
      <c r="AJ221" s="243"/>
      <c r="AK221" s="243"/>
      <c r="AL221" s="243"/>
      <c r="AM221" s="6"/>
      <c r="AN221" s="6"/>
      <c r="AO221" s="6"/>
      <c r="AP221" s="6"/>
      <c r="AQ221" s="6"/>
      <c r="AR221" s="6"/>
      <c r="AS221" s="6"/>
      <c r="AT221" s="6"/>
      <c r="AU221" s="6"/>
      <c r="AV221" s="6"/>
      <c r="AW221" s="6"/>
      <c r="AX221" s="6"/>
      <c r="AY221" s="6"/>
      <c r="AZ221" s="6"/>
      <c r="BA221" s="6"/>
      <c r="BB221" s="6"/>
      <c r="BC221" s="6"/>
      <c r="BD221" s="6"/>
    </row>
    <row r="222" spans="1:56" s="6" customFormat="1" ht="30.75" customHeight="1" thickBot="1">
      <c r="A222" s="235" t="s">
        <v>346</v>
      </c>
      <c r="B222" s="235"/>
      <c r="C222" s="235"/>
      <c r="D222" s="235"/>
      <c r="E222" s="235"/>
      <c r="F222" s="235"/>
      <c r="G222" s="235"/>
      <c r="H222" s="235"/>
      <c r="I222" s="235"/>
      <c r="J222" s="235"/>
      <c r="K222" s="235"/>
      <c r="L222" s="235"/>
      <c r="M222" s="235"/>
      <c r="N222" s="235"/>
      <c r="O222" s="235"/>
      <c r="P222" s="235"/>
      <c r="Q222" s="235"/>
      <c r="R222" s="235"/>
      <c r="S222" s="235"/>
      <c r="T222" s="235"/>
      <c r="U222" s="235"/>
      <c r="V222" s="250"/>
      <c r="W222" s="251"/>
      <c r="X222" s="251"/>
      <c r="Y222" s="251"/>
      <c r="Z222" s="251"/>
      <c r="AA222" s="252"/>
      <c r="AB222" s="143"/>
      <c r="AC222" s="250"/>
      <c r="AD222" s="251"/>
      <c r="AE222" s="251"/>
      <c r="AF222" s="251"/>
      <c r="AG222" s="251"/>
      <c r="AH222" s="252"/>
      <c r="AI222" s="243"/>
      <c r="AJ222" s="243"/>
      <c r="AK222" s="243"/>
      <c r="AL222" s="243"/>
    </row>
    <row r="223" spans="1:56" s="6" customFormat="1" ht="36.75" customHeight="1">
      <c r="A223" s="229" t="s">
        <v>347</v>
      </c>
      <c r="B223" s="229"/>
      <c r="C223" s="229"/>
      <c r="D223" s="229"/>
      <c r="E223" s="229"/>
      <c r="F223" s="229"/>
      <c r="G223" s="229"/>
      <c r="H223" s="229"/>
      <c r="I223" s="229"/>
      <c r="J223" s="229"/>
      <c r="K223" s="229"/>
      <c r="L223" s="229"/>
      <c r="M223" s="229"/>
      <c r="N223" s="229"/>
      <c r="O223" s="229"/>
      <c r="P223" s="229"/>
      <c r="Q223" s="229"/>
      <c r="R223" s="229"/>
      <c r="S223" s="229"/>
      <c r="T223" s="229"/>
      <c r="U223" s="187" t="s">
        <v>223</v>
      </c>
      <c r="V223" s="185">
        <v>1</v>
      </c>
      <c r="W223" s="154">
        <v>2</v>
      </c>
      <c r="X223" s="154">
        <v>3</v>
      </c>
      <c r="Y223" s="154">
        <v>4</v>
      </c>
      <c r="Z223" s="154">
        <v>5</v>
      </c>
      <c r="AA223" s="175" t="s">
        <v>7</v>
      </c>
      <c r="AB223" s="129" t="s">
        <v>6</v>
      </c>
      <c r="AC223" s="126">
        <v>1</v>
      </c>
      <c r="AD223" s="127">
        <v>2</v>
      </c>
      <c r="AE223" s="127">
        <v>3</v>
      </c>
      <c r="AF223" s="127">
        <v>4</v>
      </c>
      <c r="AG223" s="127">
        <v>5</v>
      </c>
      <c r="AH223" s="128" t="s">
        <v>7</v>
      </c>
      <c r="AI223" s="144" t="s">
        <v>8</v>
      </c>
      <c r="AJ223" s="145" t="s">
        <v>9</v>
      </c>
      <c r="AK223" s="145" t="s">
        <v>10</v>
      </c>
      <c r="AL223" s="145" t="s">
        <v>11</v>
      </c>
    </row>
    <row r="224" spans="1:56" s="7" customFormat="1" ht="18.75" customHeight="1">
      <c r="A224" s="148" t="s">
        <v>348</v>
      </c>
      <c r="B224" s="231" t="s">
        <v>262</v>
      </c>
      <c r="C224" s="232"/>
      <c r="D224" s="232"/>
      <c r="E224" s="232"/>
      <c r="F224" s="232"/>
      <c r="G224" s="232"/>
      <c r="H224" s="232"/>
      <c r="I224" s="232"/>
      <c r="J224" s="232"/>
      <c r="K224" s="232"/>
      <c r="L224" s="232"/>
      <c r="M224" s="232"/>
      <c r="N224" s="232"/>
      <c r="O224" s="232"/>
      <c r="P224" s="232"/>
      <c r="Q224" s="232"/>
      <c r="R224" s="232"/>
      <c r="S224" s="232"/>
      <c r="T224" s="232"/>
      <c r="U224" s="183">
        <f>AO90</f>
        <v>16</v>
      </c>
      <c r="V224" s="183">
        <f t="shared" ref="V224:AA227" si="51">AP90</f>
        <v>1</v>
      </c>
      <c r="W224" s="183">
        <f t="shared" si="51"/>
        <v>6</v>
      </c>
      <c r="X224" s="183">
        <f t="shared" si="51"/>
        <v>11</v>
      </c>
      <c r="Y224" s="183">
        <f t="shared" si="51"/>
        <v>6</v>
      </c>
      <c r="Z224" s="183">
        <f t="shared" si="51"/>
        <v>6</v>
      </c>
      <c r="AA224" s="183">
        <f t="shared" si="51"/>
        <v>1</v>
      </c>
      <c r="AB224" s="179">
        <f>SUM(U224:AA224)</f>
        <v>47</v>
      </c>
      <c r="AC224" s="152">
        <f>V224/$AB224</f>
        <v>2.1276595744680851E-2</v>
      </c>
      <c r="AD224" s="152">
        <f t="shared" ref="AD224:AH227" si="52">W224/$AB224</f>
        <v>0.1276595744680851</v>
      </c>
      <c r="AE224" s="152">
        <f t="shared" si="52"/>
        <v>0.23404255319148937</v>
      </c>
      <c r="AF224" s="152">
        <f t="shared" si="52"/>
        <v>0.1276595744680851</v>
      </c>
      <c r="AG224" s="152">
        <f t="shared" si="52"/>
        <v>0.1276595744680851</v>
      </c>
      <c r="AH224" s="152">
        <f t="shared" si="52"/>
        <v>2.1276595744680851E-2</v>
      </c>
      <c r="AI224" s="179">
        <f t="shared" ref="AI224:AL227" si="53">AT158</f>
        <v>3.33</v>
      </c>
      <c r="AJ224" s="179">
        <f t="shared" si="53"/>
        <v>1.1200000000000001</v>
      </c>
      <c r="AK224" s="179">
        <f t="shared" si="53"/>
        <v>3</v>
      </c>
      <c r="AL224" s="179">
        <f t="shared" si="53"/>
        <v>3</v>
      </c>
      <c r="AM224" s="6"/>
      <c r="AN224" s="6"/>
      <c r="AO224" s="6"/>
      <c r="AP224" s="6"/>
      <c r="AQ224" s="6"/>
      <c r="AR224" s="6"/>
      <c r="AS224" s="6"/>
      <c r="AT224" s="6"/>
      <c r="AU224" s="6"/>
      <c r="AV224" s="6"/>
      <c r="AW224" s="6"/>
      <c r="AX224" s="6"/>
      <c r="AY224" s="6"/>
      <c r="AZ224" s="6"/>
      <c r="BA224" s="6"/>
      <c r="BB224" s="6"/>
      <c r="BC224" s="6"/>
      <c r="BD224" s="6"/>
    </row>
    <row r="225" spans="1:56" s="7" customFormat="1" ht="18.75" customHeight="1">
      <c r="A225" s="148" t="s">
        <v>349</v>
      </c>
      <c r="B225" s="231" t="s">
        <v>263</v>
      </c>
      <c r="C225" s="232"/>
      <c r="D225" s="232"/>
      <c r="E225" s="232"/>
      <c r="F225" s="232"/>
      <c r="G225" s="232"/>
      <c r="H225" s="232"/>
      <c r="I225" s="232"/>
      <c r="J225" s="232"/>
      <c r="K225" s="232"/>
      <c r="L225" s="232"/>
      <c r="M225" s="232"/>
      <c r="N225" s="232"/>
      <c r="O225" s="232"/>
      <c r="P225" s="232"/>
      <c r="Q225" s="232"/>
      <c r="R225" s="232"/>
      <c r="S225" s="232"/>
      <c r="T225" s="232"/>
      <c r="U225" s="183">
        <f t="shared" ref="U225:U227" si="54">AO91</f>
        <v>19</v>
      </c>
      <c r="V225" s="183">
        <f t="shared" si="51"/>
        <v>0</v>
      </c>
      <c r="W225" s="183">
        <f t="shared" si="51"/>
        <v>7</v>
      </c>
      <c r="X225" s="183">
        <f t="shared" si="51"/>
        <v>9</v>
      </c>
      <c r="Y225" s="183">
        <f t="shared" si="51"/>
        <v>6</v>
      </c>
      <c r="Z225" s="183">
        <f t="shared" si="51"/>
        <v>4</v>
      </c>
      <c r="AA225" s="183">
        <f t="shared" si="51"/>
        <v>2</v>
      </c>
      <c r="AB225" s="179">
        <f t="shared" ref="AB225:AB227" si="55">SUM(U225:AA225)</f>
        <v>47</v>
      </c>
      <c r="AC225" s="152">
        <f>V225/$AB225</f>
        <v>0</v>
      </c>
      <c r="AD225" s="152">
        <f t="shared" si="52"/>
        <v>0.14893617021276595</v>
      </c>
      <c r="AE225" s="152">
        <f t="shared" si="52"/>
        <v>0.19148936170212766</v>
      </c>
      <c r="AF225" s="152">
        <f t="shared" si="52"/>
        <v>0.1276595744680851</v>
      </c>
      <c r="AG225" s="152">
        <f t="shared" si="52"/>
        <v>8.5106382978723402E-2</v>
      </c>
      <c r="AH225" s="152">
        <f t="shared" si="52"/>
        <v>4.2553191489361701E-2</v>
      </c>
      <c r="AI225" s="179">
        <f t="shared" si="53"/>
        <v>3.27</v>
      </c>
      <c r="AJ225" s="179">
        <f t="shared" si="53"/>
        <v>1.04</v>
      </c>
      <c r="AK225" s="179">
        <f t="shared" si="53"/>
        <v>3</v>
      </c>
      <c r="AL225" s="179">
        <f t="shared" si="53"/>
        <v>3</v>
      </c>
      <c r="AM225" s="6"/>
      <c r="AN225" s="6"/>
      <c r="AO225" s="6"/>
      <c r="AP225" s="6"/>
      <c r="AQ225" s="6"/>
      <c r="AR225" s="6"/>
      <c r="AS225" s="6"/>
      <c r="AT225" s="6"/>
      <c r="AU225" s="6"/>
      <c r="AV225" s="6"/>
      <c r="AW225" s="6"/>
      <c r="AX225" s="6"/>
      <c r="AY225" s="6"/>
      <c r="AZ225" s="6"/>
      <c r="BA225" s="6"/>
      <c r="BB225" s="6"/>
      <c r="BC225" s="6"/>
      <c r="BD225" s="6"/>
    </row>
    <row r="226" spans="1:56" s="7" customFormat="1" ht="18.75" customHeight="1">
      <c r="A226" s="148" t="s">
        <v>350</v>
      </c>
      <c r="B226" s="231" t="s">
        <v>264</v>
      </c>
      <c r="C226" s="232"/>
      <c r="D226" s="232"/>
      <c r="E226" s="232"/>
      <c r="F226" s="232"/>
      <c r="G226" s="232"/>
      <c r="H226" s="232"/>
      <c r="I226" s="232"/>
      <c r="J226" s="232"/>
      <c r="K226" s="232"/>
      <c r="L226" s="232"/>
      <c r="M226" s="232"/>
      <c r="N226" s="232"/>
      <c r="O226" s="232"/>
      <c r="P226" s="232"/>
      <c r="Q226" s="232"/>
      <c r="R226" s="232"/>
      <c r="S226" s="232"/>
      <c r="T226" s="232"/>
      <c r="U226" s="183">
        <f t="shared" si="54"/>
        <v>18</v>
      </c>
      <c r="V226" s="183">
        <f t="shared" si="51"/>
        <v>1</v>
      </c>
      <c r="W226" s="183">
        <f t="shared" si="51"/>
        <v>4</v>
      </c>
      <c r="X226" s="183">
        <f t="shared" si="51"/>
        <v>11</v>
      </c>
      <c r="Y226" s="183">
        <f t="shared" si="51"/>
        <v>9</v>
      </c>
      <c r="Z226" s="183">
        <f t="shared" si="51"/>
        <v>4</v>
      </c>
      <c r="AA226" s="183">
        <f t="shared" si="51"/>
        <v>0</v>
      </c>
      <c r="AB226" s="179">
        <f t="shared" si="55"/>
        <v>47</v>
      </c>
      <c r="AC226" s="152">
        <f>V226/$AB226</f>
        <v>2.1276595744680851E-2</v>
      </c>
      <c r="AD226" s="152">
        <f t="shared" si="52"/>
        <v>8.5106382978723402E-2</v>
      </c>
      <c r="AE226" s="152">
        <f t="shared" si="52"/>
        <v>0.23404255319148937</v>
      </c>
      <c r="AF226" s="152">
        <f t="shared" si="52"/>
        <v>0.19148936170212766</v>
      </c>
      <c r="AG226" s="152">
        <f t="shared" si="52"/>
        <v>8.5106382978723402E-2</v>
      </c>
      <c r="AH226" s="152">
        <f t="shared" si="52"/>
        <v>0</v>
      </c>
      <c r="AI226" s="179">
        <f t="shared" si="53"/>
        <v>3.38</v>
      </c>
      <c r="AJ226" s="179">
        <f t="shared" si="53"/>
        <v>1.01</v>
      </c>
      <c r="AK226" s="179">
        <f t="shared" si="53"/>
        <v>3</v>
      </c>
      <c r="AL226" s="179">
        <f t="shared" si="53"/>
        <v>3</v>
      </c>
      <c r="AM226" s="6"/>
      <c r="AN226" s="6"/>
      <c r="AO226" s="6"/>
      <c r="AP226" s="6"/>
      <c r="AQ226" s="6"/>
      <c r="AR226" s="6"/>
      <c r="AS226" s="6"/>
      <c r="AT226" s="6"/>
      <c r="AU226" s="6"/>
      <c r="AV226" s="6"/>
      <c r="AW226" s="6"/>
      <c r="AX226" s="6"/>
      <c r="AY226" s="6"/>
      <c r="AZ226" s="6"/>
      <c r="BA226" s="6"/>
      <c r="BB226" s="6"/>
      <c r="BC226" s="6"/>
      <c r="BD226" s="6"/>
    </row>
    <row r="227" spans="1:56" s="7" customFormat="1" ht="18.75" customHeight="1">
      <c r="A227" s="148" t="s">
        <v>351</v>
      </c>
      <c r="B227" s="231" t="s">
        <v>265</v>
      </c>
      <c r="C227" s="232"/>
      <c r="D227" s="232"/>
      <c r="E227" s="232"/>
      <c r="F227" s="232"/>
      <c r="G227" s="232"/>
      <c r="H227" s="232"/>
      <c r="I227" s="232"/>
      <c r="J227" s="232"/>
      <c r="K227" s="232"/>
      <c r="L227" s="232"/>
      <c r="M227" s="232"/>
      <c r="N227" s="232"/>
      <c r="O227" s="232"/>
      <c r="P227" s="232"/>
      <c r="Q227" s="232"/>
      <c r="R227" s="232"/>
      <c r="S227" s="232"/>
      <c r="T227" s="232"/>
      <c r="U227" s="183">
        <f t="shared" si="54"/>
        <v>10</v>
      </c>
      <c r="V227" s="183">
        <f t="shared" si="51"/>
        <v>0</v>
      </c>
      <c r="W227" s="183">
        <f t="shared" si="51"/>
        <v>4</v>
      </c>
      <c r="X227" s="183">
        <f t="shared" si="51"/>
        <v>11</v>
      </c>
      <c r="Y227" s="183">
        <f t="shared" si="51"/>
        <v>8</v>
      </c>
      <c r="Z227" s="183">
        <f t="shared" si="51"/>
        <v>14</v>
      </c>
      <c r="AA227" s="183">
        <f t="shared" si="51"/>
        <v>0</v>
      </c>
      <c r="AB227" s="179">
        <f t="shared" si="55"/>
        <v>47</v>
      </c>
      <c r="AC227" s="152">
        <f>V227/$AB227</f>
        <v>0</v>
      </c>
      <c r="AD227" s="152">
        <f t="shared" si="52"/>
        <v>8.5106382978723402E-2</v>
      </c>
      <c r="AE227" s="152">
        <f t="shared" si="52"/>
        <v>0.23404255319148937</v>
      </c>
      <c r="AF227" s="152">
        <f t="shared" si="52"/>
        <v>0.1702127659574468</v>
      </c>
      <c r="AG227" s="152">
        <f t="shared" si="52"/>
        <v>0.2978723404255319</v>
      </c>
      <c r="AH227" s="152">
        <f t="shared" si="52"/>
        <v>0</v>
      </c>
      <c r="AI227" s="179">
        <f t="shared" si="53"/>
        <v>3.86</v>
      </c>
      <c r="AJ227" s="179">
        <f t="shared" si="53"/>
        <v>1.06</v>
      </c>
      <c r="AK227" s="179">
        <f t="shared" si="53"/>
        <v>4</v>
      </c>
      <c r="AL227" s="179">
        <f t="shared" si="53"/>
        <v>5</v>
      </c>
      <c r="AM227" s="6"/>
      <c r="AN227" s="6"/>
      <c r="AO227" s="6"/>
      <c r="AP227" s="6"/>
      <c r="AQ227" s="6"/>
      <c r="AR227" s="6"/>
      <c r="AS227" s="6"/>
      <c r="AT227" s="6"/>
      <c r="AU227" s="6"/>
      <c r="AV227" s="6"/>
      <c r="AW227" s="6"/>
      <c r="AX227" s="6"/>
      <c r="AY227" s="6"/>
      <c r="AZ227" s="6"/>
      <c r="BA227" s="6"/>
      <c r="BB227" s="6"/>
      <c r="BC227" s="6"/>
      <c r="BD227" s="6"/>
    </row>
    <row r="228" spans="1:56" ht="15" customHeight="1"/>
    <row r="232" spans="1:56" ht="21">
      <c r="A232" s="235" t="s">
        <v>352</v>
      </c>
      <c r="B232" s="235"/>
      <c r="C232" s="235"/>
      <c r="D232" s="235"/>
      <c r="E232" s="235"/>
      <c r="F232" s="235"/>
      <c r="G232" s="235"/>
      <c r="H232" s="235"/>
      <c r="I232" s="235"/>
      <c r="J232" s="235"/>
      <c r="K232" s="235"/>
      <c r="L232" s="235"/>
      <c r="M232" s="235"/>
      <c r="N232" s="235"/>
      <c r="O232" s="235"/>
      <c r="P232" s="235"/>
      <c r="Q232" s="235"/>
      <c r="R232" s="235"/>
      <c r="S232" s="235"/>
      <c r="T232" s="235"/>
      <c r="U232" s="235"/>
    </row>
    <row r="233" spans="1:56" s="6" customFormat="1" ht="39" customHeight="1">
      <c r="A233" s="234" t="s">
        <v>353</v>
      </c>
      <c r="B233" s="234"/>
      <c r="C233" s="234"/>
      <c r="D233" s="234"/>
      <c r="E233" s="234"/>
      <c r="F233" s="234"/>
      <c r="G233" s="234"/>
      <c r="H233" s="234"/>
      <c r="I233" s="234"/>
      <c r="J233" s="234"/>
      <c r="K233" s="234"/>
      <c r="L233" s="234"/>
      <c r="M233" s="234"/>
      <c r="N233" s="234"/>
      <c r="O233" s="234"/>
      <c r="P233" s="234"/>
      <c r="Q233" s="234"/>
      <c r="R233" s="234"/>
      <c r="S233" s="234"/>
      <c r="T233" s="234"/>
      <c r="U233" s="234"/>
      <c r="V233"/>
      <c r="W233"/>
      <c r="X233" s="234" t="s">
        <v>354</v>
      </c>
      <c r="Y233" s="234"/>
      <c r="Z233" s="234"/>
      <c r="AA233" s="234"/>
      <c r="AB233" s="234"/>
      <c r="AC233" s="234"/>
      <c r="AD233" s="234"/>
      <c r="AE233" s="234"/>
      <c r="AF233" s="234"/>
      <c r="AG233" s="234"/>
      <c r="AH233" s="234"/>
      <c r="AI233" s="234"/>
      <c r="AJ233" s="234"/>
      <c r="AK233" s="234"/>
      <c r="AL233" s="234"/>
      <c r="AM233"/>
      <c r="AN233"/>
      <c r="AO233"/>
    </row>
    <row r="234" spans="1:56" ht="18.75">
      <c r="X234" s="177"/>
      <c r="Y234" s="177"/>
      <c r="Z234" s="177"/>
      <c r="AA234" s="177"/>
      <c r="AB234" s="177"/>
      <c r="AC234" s="178"/>
      <c r="AD234" s="178"/>
      <c r="AE234" s="178"/>
      <c r="AF234" s="178"/>
      <c r="AG234" s="178"/>
      <c r="AH234" s="178"/>
      <c r="AI234" s="177"/>
      <c r="AJ234" s="177"/>
      <c r="AK234" s="177"/>
      <c r="AL234" s="177"/>
    </row>
    <row r="235" spans="1:56" ht="18.75" customHeight="1">
      <c r="C235" s="184" t="s">
        <v>236</v>
      </c>
      <c r="D235" s="184">
        <v>30</v>
      </c>
      <c r="X235" s="177"/>
      <c r="Y235" s="177"/>
      <c r="Z235" s="240" t="s">
        <v>266</v>
      </c>
      <c r="AA235" s="240"/>
      <c r="AB235" s="240"/>
      <c r="AC235" s="240"/>
      <c r="AD235" s="202">
        <v>8</v>
      </c>
      <c r="AE235" s="178"/>
      <c r="AF235" s="178"/>
      <c r="AG235" s="178"/>
      <c r="AH235" s="178"/>
      <c r="AI235" s="177"/>
      <c r="AJ235" s="177"/>
      <c r="AK235" s="177"/>
      <c r="AL235" s="177"/>
    </row>
    <row r="236" spans="1:56" ht="18.75" customHeight="1">
      <c r="C236" s="184" t="s">
        <v>237</v>
      </c>
      <c r="D236" s="184">
        <v>17</v>
      </c>
      <c r="X236" s="177"/>
      <c r="Y236" s="177"/>
      <c r="Z236" s="240" t="s">
        <v>267</v>
      </c>
      <c r="AA236" s="240"/>
      <c r="AB236" s="240"/>
      <c r="AC236" s="240"/>
      <c r="AD236" s="202">
        <v>5</v>
      </c>
      <c r="AE236" s="178"/>
      <c r="AF236" s="178"/>
      <c r="AG236" s="178"/>
      <c r="AH236" s="178"/>
      <c r="AI236" s="177"/>
      <c r="AJ236" s="177"/>
      <c r="AK236" s="177"/>
      <c r="AL236" s="177"/>
    </row>
    <row r="237" spans="1:56" ht="18.75" customHeight="1">
      <c r="X237" s="177"/>
      <c r="Y237" s="177"/>
      <c r="Z237" s="240" t="s">
        <v>268</v>
      </c>
      <c r="AA237" s="240"/>
      <c r="AB237" s="240"/>
      <c r="AC237" s="240"/>
      <c r="AD237" s="202">
        <v>7</v>
      </c>
      <c r="AE237" s="178"/>
      <c r="AF237" s="178"/>
      <c r="AG237" s="178"/>
      <c r="AH237" s="178"/>
      <c r="AI237" s="177"/>
      <c r="AJ237" s="177"/>
      <c r="AK237" s="177"/>
      <c r="AL237" s="177"/>
    </row>
    <row r="238" spans="1:56" ht="18.75">
      <c r="Z238" s="240" t="s">
        <v>218</v>
      </c>
      <c r="AA238" s="240"/>
      <c r="AB238" s="240"/>
      <c r="AC238" s="240"/>
      <c r="AD238" s="202">
        <v>1</v>
      </c>
    </row>
    <row r="239" spans="1:56" ht="15" customHeight="1"/>
    <row r="241" spans="1:56" s="6" customFormat="1" ht="39" customHeight="1">
      <c r="A241" s="234" t="s">
        <v>355</v>
      </c>
      <c r="B241" s="234"/>
      <c r="C241" s="234"/>
      <c r="D241" s="234"/>
      <c r="E241" s="234"/>
      <c r="F241" s="234"/>
      <c r="G241" s="234"/>
      <c r="H241" s="234"/>
      <c r="I241" s="234"/>
      <c r="J241" s="234"/>
      <c r="K241" s="234"/>
      <c r="L241" s="234"/>
      <c r="M241" s="234"/>
      <c r="N241" s="234"/>
      <c r="O241" s="234"/>
      <c r="P241" s="234"/>
      <c r="Q241" s="234"/>
      <c r="R241" s="234"/>
      <c r="S241" s="234"/>
      <c r="T241" s="234"/>
      <c r="U241" s="234"/>
      <c r="V241"/>
      <c r="W241"/>
      <c r="X241" s="234" t="s">
        <v>356</v>
      </c>
      <c r="Y241" s="234"/>
      <c r="Z241" s="234"/>
      <c r="AA241" s="234"/>
      <c r="AB241" s="234"/>
      <c r="AC241" s="234"/>
      <c r="AD241" s="234"/>
      <c r="AE241" s="234"/>
      <c r="AF241" s="234"/>
      <c r="AG241" s="234"/>
      <c r="AH241" s="234"/>
      <c r="AI241" s="234"/>
      <c r="AJ241" s="234"/>
      <c r="AK241" s="234"/>
      <c r="AL241" s="234"/>
      <c r="AM241"/>
      <c r="AN241"/>
      <c r="AO241"/>
    </row>
    <row r="243" spans="1:56" ht="18.75">
      <c r="C243" s="184" t="s">
        <v>236</v>
      </c>
      <c r="D243" s="184">
        <v>3</v>
      </c>
      <c r="Z243" s="240" t="s">
        <v>266</v>
      </c>
      <c r="AA243" s="240"/>
      <c r="AB243" s="240"/>
      <c r="AC243" s="240"/>
      <c r="AD243" s="202">
        <v>7</v>
      </c>
    </row>
    <row r="244" spans="1:56" ht="18.75">
      <c r="C244" s="184" t="s">
        <v>237</v>
      </c>
      <c r="D244" s="184">
        <v>27</v>
      </c>
      <c r="Z244" s="240" t="s">
        <v>269</v>
      </c>
      <c r="AA244" s="240"/>
      <c r="AB244" s="240"/>
      <c r="AC244" s="240"/>
      <c r="AD244" s="202">
        <v>1</v>
      </c>
    </row>
    <row r="245" spans="1:56" ht="18.75" customHeight="1">
      <c r="Z245" s="240" t="s">
        <v>270</v>
      </c>
      <c r="AA245" s="240"/>
      <c r="AB245" s="240"/>
      <c r="AC245" s="240"/>
      <c r="AD245" s="202">
        <v>10</v>
      </c>
    </row>
    <row r="246" spans="1:56" ht="18.75">
      <c r="Z246" s="240" t="s">
        <v>271</v>
      </c>
      <c r="AA246" s="240"/>
      <c r="AB246" s="240"/>
      <c r="AC246" s="240"/>
      <c r="AD246" s="202">
        <v>8</v>
      </c>
    </row>
    <row r="247" spans="1:56" ht="18.75">
      <c r="Z247" s="240" t="s">
        <v>218</v>
      </c>
      <c r="AA247" s="240"/>
      <c r="AB247" s="240"/>
      <c r="AC247" s="240"/>
      <c r="AD247" s="202">
        <v>1</v>
      </c>
    </row>
    <row r="248" spans="1:56" ht="15" customHeight="1"/>
    <row r="249" spans="1:56" ht="15.75" thickBot="1"/>
    <row r="250" spans="1:56" s="7" customFormat="1" ht="18.75" customHeight="1">
      <c r="A250"/>
      <c r="B250"/>
      <c r="C250"/>
      <c r="D250"/>
      <c r="E250"/>
      <c r="F250"/>
      <c r="G250"/>
      <c r="H250"/>
      <c r="I250"/>
      <c r="J250"/>
      <c r="K250"/>
      <c r="L250"/>
      <c r="M250"/>
      <c r="N250"/>
      <c r="O250"/>
      <c r="P250"/>
      <c r="Q250"/>
      <c r="R250"/>
      <c r="S250"/>
      <c r="T250"/>
      <c r="U250"/>
      <c r="V250" s="247" t="s">
        <v>3</v>
      </c>
      <c r="W250" s="248"/>
      <c r="X250" s="248"/>
      <c r="Y250" s="248"/>
      <c r="Z250" s="248"/>
      <c r="AA250" s="249"/>
      <c r="AB250" s="143"/>
      <c r="AC250" s="247" t="s">
        <v>4</v>
      </c>
      <c r="AD250" s="248"/>
      <c r="AE250" s="248"/>
      <c r="AF250" s="248"/>
      <c r="AG250" s="248"/>
      <c r="AH250" s="249"/>
      <c r="AI250" s="243" t="s">
        <v>5</v>
      </c>
      <c r="AJ250" s="243"/>
      <c r="AK250" s="243"/>
      <c r="AL250" s="243"/>
      <c r="AM250" s="6"/>
      <c r="AN250" s="6"/>
      <c r="AO250" s="6"/>
      <c r="AP250" s="6"/>
      <c r="AQ250" s="6"/>
      <c r="AR250" s="6"/>
      <c r="AS250" s="6"/>
      <c r="AT250" s="6"/>
      <c r="AU250" s="6"/>
      <c r="AV250" s="6"/>
      <c r="AW250" s="6"/>
      <c r="AX250" s="6"/>
      <c r="AY250" s="6"/>
      <c r="AZ250" s="6"/>
      <c r="BA250" s="6"/>
      <c r="BB250" s="6"/>
      <c r="BC250" s="6"/>
      <c r="BD250" s="6"/>
    </row>
    <row r="251" spans="1:56" s="6" customFormat="1" ht="30.75" customHeight="1" thickBot="1">
      <c r="A251"/>
      <c r="B251"/>
      <c r="C251"/>
      <c r="D251"/>
      <c r="E251"/>
      <c r="F251"/>
      <c r="G251"/>
      <c r="H251"/>
      <c r="I251"/>
      <c r="J251"/>
      <c r="K251"/>
      <c r="L251"/>
      <c r="M251"/>
      <c r="N251"/>
      <c r="O251"/>
      <c r="P251"/>
      <c r="Q251"/>
      <c r="R251"/>
      <c r="S251"/>
      <c r="T251"/>
      <c r="U251"/>
      <c r="V251" s="250"/>
      <c r="W251" s="251"/>
      <c r="X251" s="251"/>
      <c r="Y251" s="251"/>
      <c r="Z251" s="251"/>
      <c r="AA251" s="252"/>
      <c r="AB251" s="143"/>
      <c r="AC251" s="250"/>
      <c r="AD251" s="251"/>
      <c r="AE251" s="251"/>
      <c r="AF251" s="251"/>
      <c r="AG251" s="251"/>
      <c r="AH251" s="252"/>
      <c r="AI251" s="243"/>
      <c r="AJ251" s="243"/>
      <c r="AK251" s="243"/>
      <c r="AL251" s="243"/>
    </row>
    <row r="252" spans="1:56" s="6" customFormat="1" ht="36.75" customHeight="1">
      <c r="A252" s="229" t="s">
        <v>372</v>
      </c>
      <c r="B252" s="229"/>
      <c r="C252" s="229"/>
      <c r="D252" s="229"/>
      <c r="E252" s="229"/>
      <c r="F252" s="229"/>
      <c r="G252" s="229"/>
      <c r="H252" s="229"/>
      <c r="I252" s="229"/>
      <c r="J252" s="229"/>
      <c r="K252" s="229"/>
      <c r="L252" s="229"/>
      <c r="M252" s="229"/>
      <c r="N252" s="229"/>
      <c r="O252" s="229"/>
      <c r="P252" s="229"/>
      <c r="Q252" s="229"/>
      <c r="R252" s="229"/>
      <c r="S252" s="229"/>
      <c r="T252" s="229"/>
      <c r="U252" s="230"/>
      <c r="V252" s="153">
        <v>1</v>
      </c>
      <c r="W252" s="154">
        <v>2</v>
      </c>
      <c r="X252" s="154">
        <v>3</v>
      </c>
      <c r="Y252" s="154">
        <v>4</v>
      </c>
      <c r="Z252" s="154">
        <v>5</v>
      </c>
      <c r="AA252" s="175" t="s">
        <v>7</v>
      </c>
      <c r="AB252" s="129" t="s">
        <v>6</v>
      </c>
      <c r="AC252" s="126">
        <v>1</v>
      </c>
      <c r="AD252" s="127">
        <v>2</v>
      </c>
      <c r="AE252" s="127">
        <v>3</v>
      </c>
      <c r="AF252" s="127">
        <v>4</v>
      </c>
      <c r="AG252" s="127">
        <v>5</v>
      </c>
      <c r="AH252" s="128" t="s">
        <v>7</v>
      </c>
      <c r="AI252" s="144" t="s">
        <v>8</v>
      </c>
      <c r="AJ252" s="145" t="s">
        <v>9</v>
      </c>
      <c r="AK252" s="145" t="s">
        <v>10</v>
      </c>
      <c r="AL252" s="145" t="s">
        <v>11</v>
      </c>
    </row>
    <row r="253" spans="1:56" s="7" customFormat="1" ht="18.75" customHeight="1">
      <c r="A253" s="148" t="s">
        <v>357</v>
      </c>
      <c r="B253" s="231" t="s">
        <v>272</v>
      </c>
      <c r="C253" s="232"/>
      <c r="D253" s="232"/>
      <c r="E253" s="232"/>
      <c r="F253" s="232"/>
      <c r="G253" s="232"/>
      <c r="H253" s="232"/>
      <c r="I253" s="232"/>
      <c r="J253" s="232"/>
      <c r="K253" s="232"/>
      <c r="L253" s="232"/>
      <c r="M253" s="232"/>
      <c r="N253" s="232"/>
      <c r="O253" s="232"/>
      <c r="P253" s="232"/>
      <c r="Q253" s="232"/>
      <c r="R253" s="232"/>
      <c r="S253" s="232"/>
      <c r="T253" s="232"/>
      <c r="U253" s="233"/>
      <c r="V253" s="181">
        <f>AP94</f>
        <v>0</v>
      </c>
      <c r="W253" s="181">
        <f t="shared" ref="W253:AA253" si="56">AQ94</f>
        <v>0</v>
      </c>
      <c r="X253" s="181">
        <f t="shared" si="56"/>
        <v>2</v>
      </c>
      <c r="Y253" s="181">
        <f t="shared" si="56"/>
        <v>1</v>
      </c>
      <c r="Z253" s="181">
        <f t="shared" si="56"/>
        <v>0</v>
      </c>
      <c r="AA253" s="181">
        <f t="shared" si="56"/>
        <v>0</v>
      </c>
      <c r="AB253" s="179">
        <f>SUM(V253:AA253)</f>
        <v>3</v>
      </c>
      <c r="AC253" s="152">
        <f>V253/$AB253</f>
        <v>0</v>
      </c>
      <c r="AD253" s="152">
        <f t="shared" ref="AD253:AH253" si="57">W253/$AB253</f>
        <v>0</v>
      </c>
      <c r="AE253" s="152">
        <f t="shared" si="57"/>
        <v>0.66666666666666663</v>
      </c>
      <c r="AF253" s="152">
        <f t="shared" si="57"/>
        <v>0.33333333333333331</v>
      </c>
      <c r="AG253" s="152">
        <f t="shared" si="57"/>
        <v>0</v>
      </c>
      <c r="AH253" s="152">
        <f t="shared" si="57"/>
        <v>0</v>
      </c>
      <c r="AI253" s="179">
        <f>AT162</f>
        <v>3.33</v>
      </c>
      <c r="AJ253" s="179">
        <f>AU162</f>
        <v>0.57999999999999996</v>
      </c>
      <c r="AK253" s="179">
        <f>AV162</f>
        <v>3</v>
      </c>
      <c r="AL253" s="179">
        <f>AW162</f>
        <v>3</v>
      </c>
      <c r="AM253" s="6"/>
      <c r="AN253" s="6"/>
      <c r="AO253" s="6"/>
      <c r="AP253" s="6"/>
      <c r="AQ253" s="6"/>
      <c r="AR253" s="6"/>
      <c r="AS253" s="6"/>
      <c r="AT253" s="6"/>
      <c r="AU253" s="6"/>
      <c r="AV253" s="6"/>
      <c r="AW253" s="6"/>
      <c r="AX253" s="6"/>
      <c r="AY253" s="6"/>
      <c r="AZ253" s="6"/>
      <c r="BA253" s="6"/>
      <c r="BB253" s="6"/>
      <c r="BC253" s="6"/>
      <c r="BD253" s="6"/>
    </row>
    <row r="258" spans="1:56" ht="15" customHeight="1">
      <c r="A258" s="4"/>
      <c r="B258" s="4"/>
      <c r="C258" s="4"/>
      <c r="D258" s="4"/>
      <c r="E258" s="4"/>
      <c r="F258" s="4"/>
      <c r="G258" s="4"/>
      <c r="H258" s="4"/>
      <c r="I258" s="4"/>
      <c r="J258" s="4"/>
      <c r="K258" s="4"/>
      <c r="L258" s="4"/>
      <c r="M258" s="4"/>
      <c r="N258" s="4"/>
      <c r="O258" s="4"/>
      <c r="P258" s="4"/>
      <c r="Q258" s="4"/>
      <c r="R258" s="4"/>
      <c r="S258" s="4"/>
      <c r="T258" s="4"/>
      <c r="U258" s="4"/>
      <c r="V258" s="236" t="s">
        <v>3</v>
      </c>
      <c r="W258" s="237"/>
      <c r="X258" s="237"/>
      <c r="Y258" s="237"/>
      <c r="Z258" s="237"/>
      <c r="AA258" s="237"/>
      <c r="AB258" s="143"/>
      <c r="AC258" s="236" t="s">
        <v>4</v>
      </c>
      <c r="AD258" s="237"/>
      <c r="AE258" s="237"/>
      <c r="AF258" s="237"/>
      <c r="AG258" s="237"/>
      <c r="AH258" s="241"/>
      <c r="AI258" s="242" t="s">
        <v>5</v>
      </c>
      <c r="AJ258" s="243"/>
      <c r="AK258" s="243"/>
      <c r="AL258" s="243"/>
      <c r="AM258" s="6"/>
      <c r="AN258" s="6"/>
      <c r="AO258" s="6"/>
      <c r="AP258" s="6"/>
      <c r="AQ258" s="6"/>
      <c r="AR258" s="6"/>
      <c r="AS258" s="6"/>
      <c r="AT258" s="6"/>
      <c r="AU258" s="6"/>
      <c r="AV258" s="6"/>
      <c r="AW258" s="6"/>
      <c r="AX258" s="6"/>
      <c r="AY258" s="6"/>
      <c r="AZ258" s="6"/>
      <c r="BA258" s="6"/>
      <c r="BB258" s="6"/>
      <c r="BC258" s="6"/>
      <c r="BD258" s="6"/>
    </row>
    <row r="259" spans="1:56" ht="37.5" customHeight="1" thickBot="1">
      <c r="A259" s="246" t="s">
        <v>358</v>
      </c>
      <c r="B259" s="246"/>
      <c r="C259" s="246"/>
      <c r="D259" s="246"/>
      <c r="E259" s="246"/>
      <c r="F259" s="246"/>
      <c r="G259" s="246"/>
      <c r="H259" s="246"/>
      <c r="I259" s="246"/>
      <c r="J259" s="246"/>
      <c r="K259" s="246"/>
      <c r="L259" s="246"/>
      <c r="M259" s="246"/>
      <c r="N259" s="246"/>
      <c r="O259" s="246"/>
      <c r="P259" s="246"/>
      <c r="Q259" s="246"/>
      <c r="R259" s="246"/>
      <c r="S259" s="246"/>
      <c r="T259" s="246"/>
      <c r="U259" s="246"/>
      <c r="V259" s="238"/>
      <c r="W259" s="239"/>
      <c r="X259" s="239"/>
      <c r="Y259" s="239"/>
      <c r="Z259" s="239"/>
      <c r="AA259" s="239"/>
      <c r="AB259" s="143"/>
      <c r="AC259" s="236"/>
      <c r="AD259" s="237"/>
      <c r="AE259" s="237"/>
      <c r="AF259" s="237"/>
      <c r="AG259" s="237"/>
      <c r="AH259" s="241"/>
      <c r="AI259" s="244"/>
      <c r="AJ259" s="245"/>
      <c r="AK259" s="245"/>
      <c r="AL259" s="245"/>
      <c r="AM259" s="6"/>
      <c r="AN259" s="6"/>
      <c r="AO259" s="6"/>
      <c r="AP259" s="6"/>
      <c r="AQ259" s="6"/>
      <c r="AR259" s="6"/>
      <c r="AS259" s="6"/>
      <c r="AT259" s="6"/>
      <c r="AU259" s="6"/>
      <c r="AV259" s="6"/>
      <c r="AW259" s="6"/>
      <c r="AX259" s="6"/>
      <c r="AY259" s="6"/>
      <c r="AZ259" s="6"/>
      <c r="BA259" s="6"/>
      <c r="BB259" s="6"/>
      <c r="BC259" s="6"/>
      <c r="BD259" s="6"/>
    </row>
    <row r="260" spans="1:56" s="6" customFormat="1" ht="40.5" customHeight="1">
      <c r="A260" s="229" t="s">
        <v>359</v>
      </c>
      <c r="B260" s="229"/>
      <c r="C260" s="229"/>
      <c r="D260" s="229"/>
      <c r="E260" s="229"/>
      <c r="F260" s="229"/>
      <c r="G260" s="229"/>
      <c r="H260" s="229"/>
      <c r="I260" s="229"/>
      <c r="J260" s="229"/>
      <c r="K260" s="229"/>
      <c r="L260" s="229"/>
      <c r="M260" s="229"/>
      <c r="N260" s="229"/>
      <c r="O260" s="229"/>
      <c r="P260" s="229"/>
      <c r="Q260" s="229"/>
      <c r="R260" s="229"/>
      <c r="S260" s="229"/>
      <c r="T260" s="229"/>
      <c r="U260" s="230"/>
      <c r="V260" s="153">
        <v>1</v>
      </c>
      <c r="W260" s="154">
        <v>2</v>
      </c>
      <c r="X260" s="154">
        <v>3</v>
      </c>
      <c r="Y260" s="154">
        <v>4</v>
      </c>
      <c r="Z260" s="154">
        <v>5</v>
      </c>
      <c r="AA260" s="175" t="s">
        <v>7</v>
      </c>
      <c r="AB260" s="129" t="s">
        <v>6</v>
      </c>
      <c r="AC260" s="153">
        <v>1</v>
      </c>
      <c r="AD260" s="154">
        <v>2</v>
      </c>
      <c r="AE260" s="154">
        <v>3</v>
      </c>
      <c r="AF260" s="154">
        <v>4</v>
      </c>
      <c r="AG260" s="154">
        <v>5</v>
      </c>
      <c r="AH260" s="175" t="s">
        <v>7</v>
      </c>
      <c r="AI260" s="130" t="s">
        <v>8</v>
      </c>
      <c r="AJ260" s="131" t="s">
        <v>9</v>
      </c>
      <c r="AK260" s="131" t="s">
        <v>10</v>
      </c>
      <c r="AL260" s="131" t="s">
        <v>11</v>
      </c>
    </row>
    <row r="261" spans="1:56" s="7" customFormat="1" ht="20.100000000000001" customHeight="1">
      <c r="A261" s="148" t="s">
        <v>360</v>
      </c>
      <c r="B261" s="231" t="s">
        <v>273</v>
      </c>
      <c r="C261" s="232"/>
      <c r="D261" s="232"/>
      <c r="E261" s="232"/>
      <c r="F261" s="232"/>
      <c r="G261" s="232"/>
      <c r="H261" s="232"/>
      <c r="I261" s="232"/>
      <c r="J261" s="232"/>
      <c r="K261" s="232"/>
      <c r="L261" s="232"/>
      <c r="M261" s="232"/>
      <c r="N261" s="232"/>
      <c r="O261" s="232"/>
      <c r="P261" s="232"/>
      <c r="Q261" s="232"/>
      <c r="R261" s="232"/>
      <c r="S261" s="232"/>
      <c r="T261" s="232"/>
      <c r="U261" s="233"/>
      <c r="V261" s="179">
        <f>AP95</f>
        <v>14</v>
      </c>
      <c r="W261" s="179">
        <f t="shared" ref="W261:AA269" si="58">AQ95</f>
        <v>2</v>
      </c>
      <c r="X261" s="179">
        <f t="shared" si="58"/>
        <v>9</v>
      </c>
      <c r="Y261" s="179">
        <f t="shared" si="58"/>
        <v>4</v>
      </c>
      <c r="Z261" s="179">
        <f t="shared" si="58"/>
        <v>4</v>
      </c>
      <c r="AA261" s="179">
        <f t="shared" si="58"/>
        <v>14</v>
      </c>
      <c r="AB261" s="179">
        <f>SUM(V261:AA261)</f>
        <v>47</v>
      </c>
      <c r="AC261" s="152">
        <f t="shared" ref="AC261:AH269" si="59">V261/$AB261</f>
        <v>0.2978723404255319</v>
      </c>
      <c r="AD261" s="152">
        <f t="shared" si="59"/>
        <v>4.2553191489361701E-2</v>
      </c>
      <c r="AE261" s="152">
        <f t="shared" si="59"/>
        <v>0.19148936170212766</v>
      </c>
      <c r="AF261" s="152">
        <f t="shared" si="59"/>
        <v>8.5106382978723402E-2</v>
      </c>
      <c r="AG261" s="152">
        <f t="shared" si="59"/>
        <v>8.5106382978723402E-2</v>
      </c>
      <c r="AH261" s="152">
        <f t="shared" si="59"/>
        <v>0.2978723404255319</v>
      </c>
      <c r="AI261" s="179">
        <f t="shared" ref="AI261:AI269" si="60">AT163</f>
        <v>2.4500000000000002</v>
      </c>
      <c r="AJ261" s="179">
        <f t="shared" ref="AJ261:AJ269" si="61">AU163</f>
        <v>1.46</v>
      </c>
      <c r="AK261" s="179">
        <f t="shared" ref="AK261:AK269" si="62">AV163</f>
        <v>3</v>
      </c>
      <c r="AL261" s="179">
        <f t="shared" ref="AL261:AL269" si="63">AW163</f>
        <v>1</v>
      </c>
      <c r="AM261" s="6"/>
      <c r="AN261" s="6"/>
      <c r="AO261" s="6"/>
      <c r="AP261" s="6"/>
      <c r="AQ261" s="6"/>
      <c r="AR261" s="6"/>
      <c r="AS261" s="6"/>
      <c r="AT261" s="6"/>
      <c r="AU261" s="6"/>
      <c r="AV261" s="6"/>
      <c r="AW261" s="6"/>
      <c r="AX261" s="6"/>
      <c r="AY261" s="6"/>
      <c r="AZ261" s="6"/>
      <c r="BA261" s="6"/>
      <c r="BB261" s="6"/>
      <c r="BC261" s="6"/>
      <c r="BD261" s="6"/>
    </row>
    <row r="262" spans="1:56" s="7" customFormat="1" ht="20.100000000000001" customHeight="1">
      <c r="A262" s="148" t="s">
        <v>361</v>
      </c>
      <c r="B262" s="231" t="s">
        <v>274</v>
      </c>
      <c r="C262" s="232"/>
      <c r="D262" s="232"/>
      <c r="E262" s="232"/>
      <c r="F262" s="232"/>
      <c r="G262" s="232"/>
      <c r="H262" s="232"/>
      <c r="I262" s="232"/>
      <c r="J262" s="232"/>
      <c r="K262" s="232"/>
      <c r="L262" s="232"/>
      <c r="M262" s="232"/>
      <c r="N262" s="232"/>
      <c r="O262" s="232"/>
      <c r="P262" s="232"/>
      <c r="Q262" s="232"/>
      <c r="R262" s="232"/>
      <c r="S262" s="232"/>
      <c r="T262" s="232"/>
      <c r="U262" s="233"/>
      <c r="V262" s="179">
        <f t="shared" ref="V262:V269" si="64">AP96</f>
        <v>12</v>
      </c>
      <c r="W262" s="179">
        <f t="shared" si="58"/>
        <v>5</v>
      </c>
      <c r="X262" s="179">
        <f t="shared" si="58"/>
        <v>9</v>
      </c>
      <c r="Y262" s="179">
        <f t="shared" si="58"/>
        <v>5</v>
      </c>
      <c r="Z262" s="179">
        <f t="shared" si="58"/>
        <v>4</v>
      </c>
      <c r="AA262" s="179">
        <f t="shared" si="58"/>
        <v>12</v>
      </c>
      <c r="AB262" s="179">
        <f t="shared" ref="AB262:AB269" si="65">SUM(V262:AA262)</f>
        <v>47</v>
      </c>
      <c r="AC262" s="152">
        <f t="shared" si="59"/>
        <v>0.25531914893617019</v>
      </c>
      <c r="AD262" s="152">
        <f t="shared" si="59"/>
        <v>0.10638297872340426</v>
      </c>
      <c r="AE262" s="152">
        <f t="shared" si="59"/>
        <v>0.19148936170212766</v>
      </c>
      <c r="AF262" s="152">
        <f t="shared" si="59"/>
        <v>0.10638297872340426</v>
      </c>
      <c r="AG262" s="152">
        <f t="shared" si="59"/>
        <v>8.5106382978723402E-2</v>
      </c>
      <c r="AH262" s="152">
        <f t="shared" si="59"/>
        <v>0.25531914893617019</v>
      </c>
      <c r="AI262" s="179">
        <f t="shared" si="60"/>
        <v>2.54</v>
      </c>
      <c r="AJ262" s="179">
        <f t="shared" si="61"/>
        <v>1.4</v>
      </c>
      <c r="AK262" s="179">
        <f t="shared" si="62"/>
        <v>3</v>
      </c>
      <c r="AL262" s="179">
        <f t="shared" si="63"/>
        <v>1</v>
      </c>
      <c r="AM262" s="6"/>
      <c r="AN262" s="6"/>
      <c r="AO262" s="6"/>
      <c r="AP262" s="6"/>
      <c r="AQ262" s="6"/>
      <c r="AR262" s="6"/>
      <c r="AS262" s="6"/>
      <c r="AT262" s="6"/>
      <c r="AU262" s="6"/>
      <c r="AV262" s="6"/>
      <c r="AW262" s="6"/>
      <c r="AX262" s="6"/>
      <c r="AY262" s="6"/>
      <c r="AZ262" s="6"/>
      <c r="BA262" s="6"/>
      <c r="BB262" s="6"/>
      <c r="BC262" s="6"/>
      <c r="BD262" s="6"/>
    </row>
    <row r="263" spans="1:56" s="7" customFormat="1" ht="20.100000000000001" customHeight="1">
      <c r="A263" s="148" t="s">
        <v>362</v>
      </c>
      <c r="B263" s="231" t="s">
        <v>275</v>
      </c>
      <c r="C263" s="232"/>
      <c r="D263" s="232"/>
      <c r="E263" s="232"/>
      <c r="F263" s="232"/>
      <c r="G263" s="232"/>
      <c r="H263" s="232"/>
      <c r="I263" s="232"/>
      <c r="J263" s="232"/>
      <c r="K263" s="232"/>
      <c r="L263" s="232"/>
      <c r="M263" s="232"/>
      <c r="N263" s="232"/>
      <c r="O263" s="232"/>
      <c r="P263" s="232"/>
      <c r="Q263" s="232"/>
      <c r="R263" s="232"/>
      <c r="S263" s="232"/>
      <c r="T263" s="232"/>
      <c r="U263" s="233"/>
      <c r="V263" s="179">
        <f t="shared" si="64"/>
        <v>13</v>
      </c>
      <c r="W263" s="179">
        <f t="shared" si="58"/>
        <v>2</v>
      </c>
      <c r="X263" s="179">
        <f t="shared" si="58"/>
        <v>10</v>
      </c>
      <c r="Y263" s="179">
        <f t="shared" si="58"/>
        <v>9</v>
      </c>
      <c r="Z263" s="179">
        <f t="shared" si="58"/>
        <v>3</v>
      </c>
      <c r="AA263" s="179">
        <f t="shared" si="58"/>
        <v>10</v>
      </c>
      <c r="AB263" s="179">
        <f t="shared" si="65"/>
        <v>47</v>
      </c>
      <c r="AC263" s="152">
        <f t="shared" si="59"/>
        <v>0.27659574468085107</v>
      </c>
      <c r="AD263" s="152">
        <f t="shared" si="59"/>
        <v>4.2553191489361701E-2</v>
      </c>
      <c r="AE263" s="152">
        <f t="shared" si="59"/>
        <v>0.21276595744680851</v>
      </c>
      <c r="AF263" s="152">
        <f t="shared" si="59"/>
        <v>0.19148936170212766</v>
      </c>
      <c r="AG263" s="152">
        <f t="shared" si="59"/>
        <v>6.3829787234042548E-2</v>
      </c>
      <c r="AH263" s="152">
        <f t="shared" si="59"/>
        <v>0.21276595744680851</v>
      </c>
      <c r="AI263" s="179">
        <f t="shared" si="60"/>
        <v>2.65</v>
      </c>
      <c r="AJ263" s="179">
        <f t="shared" si="61"/>
        <v>1.4</v>
      </c>
      <c r="AK263" s="179">
        <f t="shared" si="62"/>
        <v>3</v>
      </c>
      <c r="AL263" s="179">
        <f t="shared" si="63"/>
        <v>1</v>
      </c>
      <c r="AM263" s="6"/>
      <c r="AN263" s="6"/>
      <c r="AO263" s="6"/>
      <c r="AP263" s="6"/>
      <c r="AQ263" s="6"/>
      <c r="AR263" s="6"/>
      <c r="AS263" s="6"/>
      <c r="AT263" s="6"/>
      <c r="AU263" s="6"/>
      <c r="AV263" s="6"/>
      <c r="AW263" s="6"/>
      <c r="AX263" s="6"/>
      <c r="AY263" s="6"/>
      <c r="AZ263" s="6"/>
      <c r="BA263" s="6"/>
      <c r="BB263" s="6"/>
      <c r="BC263" s="6"/>
      <c r="BD263" s="6"/>
    </row>
    <row r="264" spans="1:56" s="7" customFormat="1" ht="20.100000000000001" customHeight="1">
      <c r="A264" s="148" t="s">
        <v>363</v>
      </c>
      <c r="B264" s="231" t="s">
        <v>276</v>
      </c>
      <c r="C264" s="232"/>
      <c r="D264" s="232"/>
      <c r="E264" s="232"/>
      <c r="F264" s="232"/>
      <c r="G264" s="232"/>
      <c r="H264" s="232"/>
      <c r="I264" s="232"/>
      <c r="J264" s="232"/>
      <c r="K264" s="232"/>
      <c r="L264" s="232"/>
      <c r="M264" s="232"/>
      <c r="N264" s="232"/>
      <c r="O264" s="232"/>
      <c r="P264" s="232"/>
      <c r="Q264" s="232"/>
      <c r="R264" s="232"/>
      <c r="S264" s="232"/>
      <c r="T264" s="232"/>
      <c r="U264" s="233"/>
      <c r="V264" s="179">
        <f t="shared" si="64"/>
        <v>9</v>
      </c>
      <c r="W264" s="179">
        <f t="shared" si="58"/>
        <v>5</v>
      </c>
      <c r="X264" s="179">
        <f t="shared" si="58"/>
        <v>7</v>
      </c>
      <c r="Y264" s="179">
        <f t="shared" si="58"/>
        <v>5</v>
      </c>
      <c r="Z264" s="179">
        <f t="shared" si="58"/>
        <v>4</v>
      </c>
      <c r="AA264" s="179">
        <f t="shared" si="58"/>
        <v>17</v>
      </c>
      <c r="AB264" s="179">
        <f t="shared" si="65"/>
        <v>47</v>
      </c>
      <c r="AC264" s="152">
        <f t="shared" si="59"/>
        <v>0.19148936170212766</v>
      </c>
      <c r="AD264" s="152">
        <f t="shared" si="59"/>
        <v>0.10638297872340426</v>
      </c>
      <c r="AE264" s="152">
        <f t="shared" si="59"/>
        <v>0.14893617021276595</v>
      </c>
      <c r="AF264" s="152">
        <f t="shared" si="59"/>
        <v>0.10638297872340426</v>
      </c>
      <c r="AG264" s="152">
        <f t="shared" si="59"/>
        <v>8.5106382978723402E-2</v>
      </c>
      <c r="AH264" s="152">
        <f t="shared" si="59"/>
        <v>0.36170212765957449</v>
      </c>
      <c r="AI264" s="179">
        <f t="shared" si="60"/>
        <v>2.67</v>
      </c>
      <c r="AJ264" s="179">
        <f t="shared" si="61"/>
        <v>1.42</v>
      </c>
      <c r="AK264" s="179">
        <f t="shared" si="62"/>
        <v>3</v>
      </c>
      <c r="AL264" s="179">
        <f t="shared" si="63"/>
        <v>1</v>
      </c>
      <c r="AM264" s="189"/>
      <c r="AN264" s="6"/>
      <c r="AO264" s="6"/>
      <c r="AP264" s="6"/>
      <c r="AQ264" s="6"/>
      <c r="AR264" s="6"/>
      <c r="AS264" s="6"/>
      <c r="AT264" s="6"/>
      <c r="AU264" s="6"/>
      <c r="AV264" s="6"/>
      <c r="AW264" s="6"/>
      <c r="AX264" s="6"/>
      <c r="AY264" s="6"/>
      <c r="AZ264" s="6"/>
      <c r="BA264" s="6"/>
      <c r="BB264" s="6"/>
      <c r="BC264" s="6"/>
      <c r="BD264" s="6"/>
    </row>
    <row r="265" spans="1:56" s="7" customFormat="1" ht="20.100000000000001" customHeight="1">
      <c r="A265" s="148" t="s">
        <v>364</v>
      </c>
      <c r="B265" s="231" t="s">
        <v>277</v>
      </c>
      <c r="C265" s="232"/>
      <c r="D265" s="232"/>
      <c r="E265" s="232"/>
      <c r="F265" s="232"/>
      <c r="G265" s="232"/>
      <c r="H265" s="232"/>
      <c r="I265" s="232"/>
      <c r="J265" s="232"/>
      <c r="K265" s="232"/>
      <c r="L265" s="232"/>
      <c r="M265" s="232"/>
      <c r="N265" s="232"/>
      <c r="O265" s="232"/>
      <c r="P265" s="232"/>
      <c r="Q265" s="232"/>
      <c r="R265" s="232"/>
      <c r="S265" s="232"/>
      <c r="T265" s="232"/>
      <c r="U265" s="233"/>
      <c r="V265" s="179">
        <f t="shared" si="64"/>
        <v>18</v>
      </c>
      <c r="W265" s="179">
        <f t="shared" si="58"/>
        <v>3</v>
      </c>
      <c r="X265" s="179">
        <f t="shared" si="58"/>
        <v>5</v>
      </c>
      <c r="Y265" s="179">
        <f t="shared" si="58"/>
        <v>1</v>
      </c>
      <c r="Z265" s="179">
        <f t="shared" si="58"/>
        <v>1</v>
      </c>
      <c r="AA265" s="179">
        <f t="shared" si="58"/>
        <v>19</v>
      </c>
      <c r="AB265" s="179">
        <f t="shared" si="65"/>
        <v>47</v>
      </c>
      <c r="AC265" s="152">
        <f t="shared" si="59"/>
        <v>0.38297872340425532</v>
      </c>
      <c r="AD265" s="152">
        <f t="shared" si="59"/>
        <v>6.3829787234042548E-2</v>
      </c>
      <c r="AE265" s="152">
        <f t="shared" si="59"/>
        <v>0.10638297872340426</v>
      </c>
      <c r="AF265" s="152">
        <f t="shared" si="59"/>
        <v>2.1276595744680851E-2</v>
      </c>
      <c r="AG265" s="152">
        <f t="shared" si="59"/>
        <v>2.1276595744680851E-2</v>
      </c>
      <c r="AH265" s="152">
        <f t="shared" si="59"/>
        <v>0.40425531914893614</v>
      </c>
      <c r="AI265" s="179">
        <f t="shared" si="60"/>
        <v>1.71</v>
      </c>
      <c r="AJ265" s="179">
        <f t="shared" si="61"/>
        <v>1.1200000000000001</v>
      </c>
      <c r="AK265" s="179">
        <f t="shared" si="62"/>
        <v>1</v>
      </c>
      <c r="AL265" s="179">
        <f t="shared" si="63"/>
        <v>1</v>
      </c>
      <c r="AM265" s="189"/>
      <c r="AN265" s="6"/>
      <c r="AO265" s="6"/>
      <c r="AP265" s="6"/>
      <c r="AQ265" s="6"/>
      <c r="AR265" s="6"/>
      <c r="AS265" s="6"/>
      <c r="AT265" s="6"/>
      <c r="AU265" s="6"/>
      <c r="AV265" s="6"/>
      <c r="AW265" s="6"/>
      <c r="AX265" s="6"/>
      <c r="AY265" s="6"/>
      <c r="AZ265" s="6"/>
      <c r="BA265" s="6"/>
      <c r="BB265" s="6"/>
      <c r="BC265" s="6"/>
      <c r="BD265" s="6"/>
    </row>
    <row r="266" spans="1:56" s="7" customFormat="1" ht="20.100000000000001" customHeight="1">
      <c r="A266" s="148" t="s">
        <v>365</v>
      </c>
      <c r="B266" s="231" t="s">
        <v>278</v>
      </c>
      <c r="C266" s="232"/>
      <c r="D266" s="232"/>
      <c r="E266" s="232"/>
      <c r="F266" s="232"/>
      <c r="G266" s="232"/>
      <c r="H266" s="232"/>
      <c r="I266" s="232"/>
      <c r="J266" s="232"/>
      <c r="K266" s="232"/>
      <c r="L266" s="232"/>
      <c r="M266" s="232"/>
      <c r="N266" s="232"/>
      <c r="O266" s="232"/>
      <c r="P266" s="232"/>
      <c r="Q266" s="232"/>
      <c r="R266" s="232"/>
      <c r="S266" s="232"/>
      <c r="T266" s="232"/>
      <c r="U266" s="233"/>
      <c r="V266" s="179">
        <f t="shared" si="64"/>
        <v>16</v>
      </c>
      <c r="W266" s="179">
        <f t="shared" si="58"/>
        <v>5</v>
      </c>
      <c r="X266" s="179">
        <f t="shared" si="58"/>
        <v>5</v>
      </c>
      <c r="Y266" s="179">
        <f t="shared" si="58"/>
        <v>1</v>
      </c>
      <c r="Z266" s="179">
        <f t="shared" si="58"/>
        <v>2</v>
      </c>
      <c r="AA266" s="179">
        <f t="shared" si="58"/>
        <v>18</v>
      </c>
      <c r="AB266" s="179">
        <f t="shared" si="65"/>
        <v>47</v>
      </c>
      <c r="AC266" s="152">
        <f t="shared" si="59"/>
        <v>0.34042553191489361</v>
      </c>
      <c r="AD266" s="152">
        <f t="shared" si="59"/>
        <v>0.10638297872340426</v>
      </c>
      <c r="AE266" s="152">
        <f t="shared" si="59"/>
        <v>0.10638297872340426</v>
      </c>
      <c r="AF266" s="152">
        <f t="shared" si="59"/>
        <v>2.1276595744680851E-2</v>
      </c>
      <c r="AG266" s="152">
        <f t="shared" si="59"/>
        <v>4.2553191489361701E-2</v>
      </c>
      <c r="AH266" s="152">
        <f t="shared" si="59"/>
        <v>0.38297872340425532</v>
      </c>
      <c r="AI266" s="179">
        <f t="shared" si="60"/>
        <v>1.9</v>
      </c>
      <c r="AJ266" s="179">
        <f t="shared" si="61"/>
        <v>1.23</v>
      </c>
      <c r="AK266" s="179">
        <f t="shared" si="62"/>
        <v>1</v>
      </c>
      <c r="AL266" s="179">
        <f t="shared" si="63"/>
        <v>1</v>
      </c>
      <c r="AM266" s="6"/>
      <c r="AN266" s="6"/>
      <c r="AO266" s="6"/>
      <c r="AP266" s="6"/>
      <c r="AQ266" s="6"/>
      <c r="AR266" s="6"/>
      <c r="AS266" s="6"/>
      <c r="AT266" s="6"/>
      <c r="AU266" s="6"/>
      <c r="AV266" s="6"/>
      <c r="AW266" s="6"/>
      <c r="AX266" s="6"/>
      <c r="AY266" s="6"/>
      <c r="AZ266" s="6"/>
      <c r="BA266" s="6"/>
      <c r="BB266" s="6"/>
      <c r="BC266" s="6"/>
      <c r="BD266" s="6"/>
    </row>
    <row r="267" spans="1:56" s="7" customFormat="1" ht="20.100000000000001" customHeight="1">
      <c r="A267" s="148" t="s">
        <v>366</v>
      </c>
      <c r="B267" s="231" t="s">
        <v>279</v>
      </c>
      <c r="C267" s="232"/>
      <c r="D267" s="232"/>
      <c r="E267" s="232"/>
      <c r="F267" s="232"/>
      <c r="G267" s="232"/>
      <c r="H267" s="232"/>
      <c r="I267" s="232"/>
      <c r="J267" s="232"/>
      <c r="K267" s="232"/>
      <c r="L267" s="232"/>
      <c r="M267" s="232"/>
      <c r="N267" s="232"/>
      <c r="O267" s="232"/>
      <c r="P267" s="232"/>
      <c r="Q267" s="232"/>
      <c r="R267" s="232"/>
      <c r="S267" s="232"/>
      <c r="T267" s="232"/>
      <c r="U267" s="233"/>
      <c r="V267" s="179">
        <f t="shared" si="64"/>
        <v>14</v>
      </c>
      <c r="W267" s="179">
        <f t="shared" si="58"/>
        <v>7</v>
      </c>
      <c r="X267" s="179">
        <f t="shared" si="58"/>
        <v>6</v>
      </c>
      <c r="Y267" s="179">
        <f t="shared" si="58"/>
        <v>2</v>
      </c>
      <c r="Z267" s="179">
        <f t="shared" si="58"/>
        <v>2</v>
      </c>
      <c r="AA267" s="179">
        <f t="shared" si="58"/>
        <v>16</v>
      </c>
      <c r="AB267" s="179">
        <f t="shared" si="65"/>
        <v>47</v>
      </c>
      <c r="AC267" s="152">
        <f t="shared" si="59"/>
        <v>0.2978723404255319</v>
      </c>
      <c r="AD267" s="152">
        <f t="shared" si="59"/>
        <v>0.14893617021276595</v>
      </c>
      <c r="AE267" s="152">
        <f t="shared" si="59"/>
        <v>0.1276595744680851</v>
      </c>
      <c r="AF267" s="152">
        <f t="shared" si="59"/>
        <v>4.2553191489361701E-2</v>
      </c>
      <c r="AG267" s="152">
        <f t="shared" si="59"/>
        <v>4.2553191489361701E-2</v>
      </c>
      <c r="AH267" s="152">
        <f t="shared" si="59"/>
        <v>0.34042553191489361</v>
      </c>
      <c r="AI267" s="179">
        <f t="shared" si="60"/>
        <v>2.06</v>
      </c>
      <c r="AJ267" s="179">
        <f t="shared" si="61"/>
        <v>1.24</v>
      </c>
      <c r="AK267" s="179">
        <f t="shared" si="62"/>
        <v>2</v>
      </c>
      <c r="AL267" s="179">
        <f t="shared" si="63"/>
        <v>1</v>
      </c>
      <c r="AM267" s="6"/>
      <c r="AN267" s="6"/>
      <c r="AO267" s="6"/>
      <c r="AP267" s="6"/>
      <c r="AQ267" s="6"/>
      <c r="AR267" s="6"/>
      <c r="AS267" s="6"/>
      <c r="AT267" s="6"/>
      <c r="AU267" s="6"/>
      <c r="AV267" s="6"/>
      <c r="AW267" s="6"/>
      <c r="AX267" s="6"/>
      <c r="AY267" s="6"/>
      <c r="AZ267" s="6"/>
      <c r="BA267" s="6"/>
      <c r="BB267" s="6"/>
      <c r="BC267" s="6"/>
      <c r="BD267" s="6"/>
    </row>
    <row r="268" spans="1:56" s="7" customFormat="1" ht="20.100000000000001" customHeight="1">
      <c r="A268" s="148" t="s">
        <v>367</v>
      </c>
      <c r="B268" s="231" t="s">
        <v>280</v>
      </c>
      <c r="C268" s="232"/>
      <c r="D268" s="232"/>
      <c r="E268" s="232"/>
      <c r="F268" s="232"/>
      <c r="G268" s="232"/>
      <c r="H268" s="232"/>
      <c r="I268" s="232"/>
      <c r="J268" s="232"/>
      <c r="K268" s="232"/>
      <c r="L268" s="232"/>
      <c r="M268" s="232"/>
      <c r="N268" s="232"/>
      <c r="O268" s="232"/>
      <c r="P268" s="232"/>
      <c r="Q268" s="232"/>
      <c r="R268" s="232"/>
      <c r="S268" s="232"/>
      <c r="T268" s="232"/>
      <c r="U268" s="233"/>
      <c r="V268" s="179">
        <f t="shared" si="64"/>
        <v>8</v>
      </c>
      <c r="W268" s="179">
        <f t="shared" si="58"/>
        <v>7</v>
      </c>
      <c r="X268" s="179">
        <f t="shared" si="58"/>
        <v>4</v>
      </c>
      <c r="Y268" s="179">
        <f t="shared" si="58"/>
        <v>9</v>
      </c>
      <c r="Z268" s="179">
        <f t="shared" si="58"/>
        <v>2</v>
      </c>
      <c r="AA268" s="179">
        <f t="shared" si="58"/>
        <v>17</v>
      </c>
      <c r="AB268" s="179">
        <f t="shared" si="65"/>
        <v>47</v>
      </c>
      <c r="AC268" s="152">
        <f t="shared" si="59"/>
        <v>0.1702127659574468</v>
      </c>
      <c r="AD268" s="152">
        <f t="shared" si="59"/>
        <v>0.14893617021276595</v>
      </c>
      <c r="AE268" s="152">
        <f t="shared" si="59"/>
        <v>8.5106382978723402E-2</v>
      </c>
      <c r="AF268" s="152">
        <f t="shared" si="59"/>
        <v>0.19148936170212766</v>
      </c>
      <c r="AG268" s="152">
        <f t="shared" si="59"/>
        <v>4.2553191489361701E-2</v>
      </c>
      <c r="AH268" s="152">
        <f t="shared" si="59"/>
        <v>0.36170212765957449</v>
      </c>
      <c r="AI268" s="179">
        <f t="shared" si="60"/>
        <v>2.67</v>
      </c>
      <c r="AJ268" s="179">
        <f t="shared" si="61"/>
        <v>1.35</v>
      </c>
      <c r="AK268" s="179">
        <f t="shared" si="62"/>
        <v>3</v>
      </c>
      <c r="AL268" s="179">
        <f t="shared" si="63"/>
        <v>4</v>
      </c>
      <c r="AM268" s="6"/>
      <c r="AN268" s="6"/>
      <c r="AO268" s="6"/>
      <c r="AP268" s="6"/>
      <c r="AQ268" s="6"/>
      <c r="AR268" s="6"/>
      <c r="AS268" s="6"/>
      <c r="AT268" s="6"/>
      <c r="AU268" s="6"/>
      <c r="AV268" s="6"/>
      <c r="AW268" s="6"/>
      <c r="AX268" s="6"/>
      <c r="AY268" s="6"/>
      <c r="AZ268" s="6"/>
      <c r="BA268" s="6"/>
      <c r="BB268" s="6"/>
      <c r="BC268" s="6"/>
      <c r="BD268" s="6"/>
    </row>
    <row r="269" spans="1:56" s="7" customFormat="1" ht="20.100000000000001" customHeight="1">
      <c r="A269" s="148" t="s">
        <v>368</v>
      </c>
      <c r="B269" s="231" t="s">
        <v>281</v>
      </c>
      <c r="C269" s="232"/>
      <c r="D269" s="232"/>
      <c r="E269" s="232"/>
      <c r="F269" s="232"/>
      <c r="G269" s="232"/>
      <c r="H269" s="232"/>
      <c r="I269" s="232"/>
      <c r="J269" s="232"/>
      <c r="K269" s="232"/>
      <c r="L269" s="232"/>
      <c r="M269" s="232"/>
      <c r="N269" s="232"/>
      <c r="O269" s="232"/>
      <c r="P269" s="232"/>
      <c r="Q269" s="232"/>
      <c r="R269" s="232"/>
      <c r="S269" s="232"/>
      <c r="T269" s="232"/>
      <c r="U269" s="233"/>
      <c r="V269" s="179">
        <f t="shared" si="64"/>
        <v>13</v>
      </c>
      <c r="W269" s="179">
        <f t="shared" si="58"/>
        <v>6</v>
      </c>
      <c r="X269" s="179">
        <f t="shared" si="58"/>
        <v>5</v>
      </c>
      <c r="Y269" s="179">
        <f t="shared" si="58"/>
        <v>3</v>
      </c>
      <c r="Z269" s="179">
        <f t="shared" si="58"/>
        <v>3</v>
      </c>
      <c r="AA269" s="179">
        <f t="shared" si="58"/>
        <v>17</v>
      </c>
      <c r="AB269" s="179">
        <f t="shared" si="65"/>
        <v>47</v>
      </c>
      <c r="AC269" s="152">
        <f t="shared" si="59"/>
        <v>0.27659574468085107</v>
      </c>
      <c r="AD269" s="152">
        <f t="shared" si="59"/>
        <v>0.1276595744680851</v>
      </c>
      <c r="AE269" s="152">
        <f t="shared" si="59"/>
        <v>0.10638297872340426</v>
      </c>
      <c r="AF269" s="152">
        <f t="shared" si="59"/>
        <v>6.3829787234042548E-2</v>
      </c>
      <c r="AG269" s="152">
        <f t="shared" si="59"/>
        <v>6.3829787234042548E-2</v>
      </c>
      <c r="AH269" s="152">
        <f t="shared" si="59"/>
        <v>0.36170212765957449</v>
      </c>
      <c r="AI269" s="179">
        <f t="shared" si="60"/>
        <v>2.23</v>
      </c>
      <c r="AJ269" s="179">
        <f t="shared" si="61"/>
        <v>1.38</v>
      </c>
      <c r="AK269" s="179">
        <f t="shared" si="62"/>
        <v>2</v>
      </c>
      <c r="AL269" s="179">
        <f t="shared" si="63"/>
        <v>1</v>
      </c>
      <c r="AM269" s="6"/>
      <c r="AN269" s="6"/>
      <c r="AO269" s="6"/>
      <c r="AP269" s="6"/>
      <c r="AQ269" s="6"/>
      <c r="AR269" s="6"/>
      <c r="AS269" s="6"/>
      <c r="AT269" s="6"/>
      <c r="AU269" s="6"/>
      <c r="AV269" s="6"/>
      <c r="AW269" s="6"/>
      <c r="AX269" s="6"/>
      <c r="AY269" s="6"/>
      <c r="AZ269" s="6"/>
      <c r="BA269" s="6"/>
      <c r="BB269" s="6"/>
      <c r="BC269" s="6"/>
      <c r="BD269" s="6"/>
    </row>
    <row r="270" spans="1:56" ht="15" customHeight="1"/>
    <row r="274" spans="1:56" ht="15" customHeight="1">
      <c r="A274" s="4"/>
      <c r="B274" s="4"/>
      <c r="C274" s="4"/>
      <c r="D274" s="4"/>
      <c r="E274" s="4"/>
      <c r="F274" s="4"/>
      <c r="G274" s="4"/>
      <c r="H274" s="4"/>
      <c r="I274" s="4"/>
      <c r="J274" s="4"/>
      <c r="K274" s="4"/>
      <c r="L274" s="4"/>
      <c r="M274" s="4"/>
      <c r="N274" s="4"/>
      <c r="O274" s="4"/>
      <c r="P274" s="4"/>
      <c r="Q274" s="4"/>
      <c r="R274" s="4"/>
      <c r="S274" s="4"/>
      <c r="T274" s="4"/>
      <c r="U274" s="4"/>
      <c r="V274" s="236" t="s">
        <v>3</v>
      </c>
      <c r="W274" s="237"/>
      <c r="X274" s="237"/>
      <c r="Y274" s="237"/>
      <c r="Z274" s="237"/>
      <c r="AA274" s="237"/>
      <c r="AB274" s="143"/>
      <c r="AC274" s="236" t="s">
        <v>4</v>
      </c>
      <c r="AD274" s="237"/>
      <c r="AE274" s="237"/>
      <c r="AF274" s="237"/>
      <c r="AG274" s="237"/>
      <c r="AH274" s="241"/>
      <c r="AI274" s="242" t="s">
        <v>5</v>
      </c>
      <c r="AJ274" s="243"/>
      <c r="AK274" s="243"/>
      <c r="AL274" s="243"/>
      <c r="AM274" s="6"/>
      <c r="AN274" s="6"/>
      <c r="AO274" s="6"/>
      <c r="AP274" s="6"/>
      <c r="AQ274" s="6"/>
      <c r="AR274" s="6"/>
      <c r="AS274" s="6"/>
      <c r="AT274" s="6"/>
      <c r="AU274" s="6"/>
      <c r="AV274" s="6"/>
      <c r="AW274" s="6"/>
      <c r="AX274" s="6"/>
      <c r="AY274" s="6"/>
      <c r="AZ274" s="6"/>
      <c r="BA274" s="6"/>
      <c r="BB274" s="6"/>
      <c r="BC274" s="6"/>
      <c r="BD274" s="6"/>
    </row>
    <row r="275" spans="1:56" ht="37.5" customHeight="1" thickBot="1">
      <c r="A275" s="246" t="s">
        <v>369</v>
      </c>
      <c r="B275" s="246"/>
      <c r="C275" s="246"/>
      <c r="D275" s="246"/>
      <c r="E275" s="246"/>
      <c r="F275" s="246"/>
      <c r="G275" s="246"/>
      <c r="H275" s="246"/>
      <c r="I275" s="246"/>
      <c r="J275" s="246"/>
      <c r="K275" s="246"/>
      <c r="L275" s="246"/>
      <c r="M275" s="246"/>
      <c r="N275" s="246"/>
      <c r="O275" s="246"/>
      <c r="P275" s="246"/>
      <c r="Q275" s="246"/>
      <c r="R275" s="246"/>
      <c r="S275" s="246"/>
      <c r="T275" s="246"/>
      <c r="U275" s="246"/>
      <c r="V275" s="238"/>
      <c r="W275" s="239"/>
      <c r="X275" s="239"/>
      <c r="Y275" s="239"/>
      <c r="Z275" s="239"/>
      <c r="AA275" s="239"/>
      <c r="AB275" s="143"/>
      <c r="AC275" s="236"/>
      <c r="AD275" s="237"/>
      <c r="AE275" s="237"/>
      <c r="AF275" s="237"/>
      <c r="AG275" s="237"/>
      <c r="AH275" s="241"/>
      <c r="AI275" s="244"/>
      <c r="AJ275" s="245"/>
      <c r="AK275" s="245"/>
      <c r="AL275" s="245"/>
      <c r="AM275" s="6"/>
      <c r="AN275" s="6"/>
      <c r="AO275" s="6"/>
      <c r="AP275" s="6"/>
      <c r="AQ275" s="6"/>
      <c r="AR275" s="6"/>
      <c r="AS275" s="6"/>
      <c r="AT275" s="6"/>
      <c r="AU275" s="6"/>
      <c r="AV275" s="6"/>
      <c r="AW275" s="6"/>
      <c r="AX275" s="6"/>
      <c r="AY275" s="6"/>
      <c r="AZ275" s="6"/>
      <c r="BA275" s="6"/>
      <c r="BB275" s="6"/>
      <c r="BC275" s="6"/>
      <c r="BD275" s="6"/>
    </row>
    <row r="276" spans="1:56" s="6" customFormat="1" ht="40.5" customHeight="1">
      <c r="A276" s="229" t="s">
        <v>370</v>
      </c>
      <c r="B276" s="229"/>
      <c r="C276" s="229"/>
      <c r="D276" s="229"/>
      <c r="E276" s="229"/>
      <c r="F276" s="229"/>
      <c r="G276" s="229"/>
      <c r="H276" s="229"/>
      <c r="I276" s="229"/>
      <c r="J276" s="229"/>
      <c r="K276" s="229"/>
      <c r="L276" s="229"/>
      <c r="M276" s="229"/>
      <c r="N276" s="229"/>
      <c r="O276" s="229"/>
      <c r="P276" s="229"/>
      <c r="Q276" s="229"/>
      <c r="R276" s="229"/>
      <c r="S276" s="229"/>
      <c r="T276" s="229"/>
      <c r="U276" s="230"/>
      <c r="V276" s="153">
        <v>1</v>
      </c>
      <c r="W276" s="154">
        <v>2</v>
      </c>
      <c r="X276" s="154">
        <v>3</v>
      </c>
      <c r="Y276" s="154">
        <v>4</v>
      </c>
      <c r="Z276" s="154">
        <v>5</v>
      </c>
      <c r="AA276" s="175" t="s">
        <v>7</v>
      </c>
      <c r="AB276" s="129" t="s">
        <v>6</v>
      </c>
      <c r="AC276" s="153">
        <v>1</v>
      </c>
      <c r="AD276" s="154">
        <v>2</v>
      </c>
      <c r="AE276" s="154">
        <v>3</v>
      </c>
      <c r="AF276" s="154">
        <v>4</v>
      </c>
      <c r="AG276" s="154">
        <v>5</v>
      </c>
      <c r="AH276" s="175" t="s">
        <v>7</v>
      </c>
      <c r="AI276" s="130" t="s">
        <v>8</v>
      </c>
      <c r="AJ276" s="131" t="s">
        <v>9</v>
      </c>
      <c r="AK276" s="131" t="s">
        <v>10</v>
      </c>
      <c r="AL276" s="131" t="s">
        <v>11</v>
      </c>
    </row>
    <row r="277" spans="1:56" s="7" customFormat="1" ht="20.100000000000001" customHeight="1">
      <c r="A277" s="148" t="s">
        <v>371</v>
      </c>
      <c r="B277" s="231" t="s">
        <v>282</v>
      </c>
      <c r="C277" s="232"/>
      <c r="D277" s="232"/>
      <c r="E277" s="232"/>
      <c r="F277" s="232"/>
      <c r="G277" s="232"/>
      <c r="H277" s="232"/>
      <c r="I277" s="232"/>
      <c r="J277" s="232"/>
      <c r="K277" s="232"/>
      <c r="L277" s="232"/>
      <c r="M277" s="232"/>
      <c r="N277" s="232"/>
      <c r="O277" s="232"/>
      <c r="P277" s="232"/>
      <c r="Q277" s="232"/>
      <c r="R277" s="232"/>
      <c r="S277" s="232"/>
      <c r="T277" s="232"/>
      <c r="U277" s="233"/>
      <c r="V277" s="179">
        <f>AP104</f>
        <v>1</v>
      </c>
      <c r="W277" s="179">
        <f t="shared" ref="W277:AA277" si="66">AQ104</f>
        <v>6</v>
      </c>
      <c r="X277" s="179">
        <f t="shared" si="66"/>
        <v>15</v>
      </c>
      <c r="Y277" s="179">
        <f t="shared" si="66"/>
        <v>17</v>
      </c>
      <c r="Z277" s="179">
        <f t="shared" si="66"/>
        <v>8</v>
      </c>
      <c r="AA277" s="179">
        <f t="shared" si="66"/>
        <v>0</v>
      </c>
      <c r="AB277" s="179">
        <f>SUM(V277:AA277)</f>
        <v>47</v>
      </c>
      <c r="AC277" s="152">
        <f t="shared" ref="AC277:AH277" si="67">V277/$AB277</f>
        <v>2.1276595744680851E-2</v>
      </c>
      <c r="AD277" s="152">
        <f t="shared" si="67"/>
        <v>0.1276595744680851</v>
      </c>
      <c r="AE277" s="152">
        <f t="shared" si="67"/>
        <v>0.31914893617021278</v>
      </c>
      <c r="AF277" s="152">
        <f t="shared" si="67"/>
        <v>0.36170212765957449</v>
      </c>
      <c r="AG277" s="152">
        <f t="shared" si="67"/>
        <v>0.1702127659574468</v>
      </c>
      <c r="AH277" s="152">
        <f t="shared" si="67"/>
        <v>0</v>
      </c>
      <c r="AI277" s="179">
        <f>AT172</f>
        <v>3.53</v>
      </c>
      <c r="AJ277" s="179">
        <f>AU172</f>
        <v>1</v>
      </c>
      <c r="AK277" s="179">
        <f>AV172</f>
        <v>4</v>
      </c>
      <c r="AL277" s="179">
        <f>AW172</f>
        <v>4</v>
      </c>
      <c r="AM277" s="6"/>
      <c r="AN277" s="6"/>
      <c r="AO277" s="6"/>
      <c r="AP277" s="6"/>
      <c r="AQ277" s="6"/>
      <c r="AR277" s="6"/>
      <c r="AS277" s="6"/>
      <c r="AT277" s="6"/>
      <c r="AU277" s="6"/>
      <c r="AV277" s="6"/>
      <c r="AW277" s="6"/>
      <c r="AX277" s="6"/>
      <c r="AY277" s="6"/>
      <c r="AZ277" s="6"/>
      <c r="BA277" s="6"/>
      <c r="BB277" s="6"/>
      <c r="BC277" s="6"/>
      <c r="BD277" s="6"/>
    </row>
    <row r="278" spans="1:56" ht="15" customHeight="1"/>
  </sheetData>
  <sheetProtection sheet="1" objects="1" scenarios="1"/>
  <mergeCells count="185">
    <mergeCell ref="L59:M59"/>
    <mergeCell ref="G60:K60"/>
    <mergeCell ref="L60:M60"/>
    <mergeCell ref="G61:K61"/>
    <mergeCell ref="L61:M61"/>
    <mergeCell ref="G62:K62"/>
    <mergeCell ref="L62:M62"/>
    <mergeCell ref="B50:U50"/>
    <mergeCell ref="B51:U51"/>
    <mergeCell ref="B52:U52"/>
    <mergeCell ref="B53:U53"/>
    <mergeCell ref="B54:U54"/>
    <mergeCell ref="A57:U57"/>
    <mergeCell ref="AI46:AL47"/>
    <mergeCell ref="A47:U47"/>
    <mergeCell ref="A48:U48"/>
    <mergeCell ref="B49:U49"/>
    <mergeCell ref="A1:AE1"/>
    <mergeCell ref="A6:AL6"/>
    <mergeCell ref="A7:AL7"/>
    <mergeCell ref="A8:AL8"/>
    <mergeCell ref="A11:G11"/>
    <mergeCell ref="A18:U18"/>
    <mergeCell ref="V46:AA47"/>
    <mergeCell ref="AC46:AH47"/>
    <mergeCell ref="AC70:AH71"/>
    <mergeCell ref="AI70:AL71"/>
    <mergeCell ref="A72:T72"/>
    <mergeCell ref="B73:T73"/>
    <mergeCell ref="G63:K63"/>
    <mergeCell ref="L63:M63"/>
    <mergeCell ref="G64:K64"/>
    <mergeCell ref="L64:M64"/>
    <mergeCell ref="G65:K65"/>
    <mergeCell ref="L65:M65"/>
    <mergeCell ref="V70:AA71"/>
    <mergeCell ref="A82:U82"/>
    <mergeCell ref="B83:U83"/>
    <mergeCell ref="A86:U86"/>
    <mergeCell ref="V94:AA95"/>
    <mergeCell ref="AC94:AH95"/>
    <mergeCell ref="AI94:AL95"/>
    <mergeCell ref="B74:T74"/>
    <mergeCell ref="B75:T75"/>
    <mergeCell ref="B76:T76"/>
    <mergeCell ref="V80:AA81"/>
    <mergeCell ref="AC80:AH81"/>
    <mergeCell ref="AI80:AL81"/>
    <mergeCell ref="A81:U81"/>
    <mergeCell ref="A110:U110"/>
    <mergeCell ref="B111:U111"/>
    <mergeCell ref="V117:AA118"/>
    <mergeCell ref="AC117:AH118"/>
    <mergeCell ref="AI117:AL118"/>
    <mergeCell ref="A118:U118"/>
    <mergeCell ref="A96:U96"/>
    <mergeCell ref="B97:U97"/>
    <mergeCell ref="A100:U100"/>
    <mergeCell ref="V108:AA109"/>
    <mergeCell ref="AC108:AH109"/>
    <mergeCell ref="AI108:AL109"/>
    <mergeCell ref="A109:U109"/>
    <mergeCell ref="Z129:AC129"/>
    <mergeCell ref="Z130:AC130"/>
    <mergeCell ref="Z131:AC131"/>
    <mergeCell ref="V136:AA137"/>
    <mergeCell ref="AC136:AH137"/>
    <mergeCell ref="AI136:AL137"/>
    <mergeCell ref="A119:U119"/>
    <mergeCell ref="B120:U120"/>
    <mergeCell ref="B121:U121"/>
    <mergeCell ref="A126:U126"/>
    <mergeCell ref="A127:U127"/>
    <mergeCell ref="X127:AL127"/>
    <mergeCell ref="B143:U143"/>
    <mergeCell ref="B144:U144"/>
    <mergeCell ref="A149:U149"/>
    <mergeCell ref="A150:U150"/>
    <mergeCell ref="V158:AA159"/>
    <mergeCell ref="AC158:AH159"/>
    <mergeCell ref="A137:U137"/>
    <mergeCell ref="A138:U138"/>
    <mergeCell ref="B139:U139"/>
    <mergeCell ref="B140:U140"/>
    <mergeCell ref="B141:U141"/>
    <mergeCell ref="B142:U142"/>
    <mergeCell ref="A145:I145"/>
    <mergeCell ref="B164:U164"/>
    <mergeCell ref="B165:U165"/>
    <mergeCell ref="B166:U166"/>
    <mergeCell ref="B167:U167"/>
    <mergeCell ref="B168:U168"/>
    <mergeCell ref="V173:AA174"/>
    <mergeCell ref="AI158:AL159"/>
    <mergeCell ref="A159:U159"/>
    <mergeCell ref="A160:U160"/>
    <mergeCell ref="B161:U161"/>
    <mergeCell ref="B162:U162"/>
    <mergeCell ref="B163:U163"/>
    <mergeCell ref="AC173:AH174"/>
    <mergeCell ref="AI173:AL174"/>
    <mergeCell ref="A174:U174"/>
    <mergeCell ref="A175:U175"/>
    <mergeCell ref="B176:U176"/>
    <mergeCell ref="V179:AA180"/>
    <mergeCell ref="AC179:AH180"/>
    <mergeCell ref="AI179:AL180"/>
    <mergeCell ref="AC188:AH189"/>
    <mergeCell ref="AI188:AL189"/>
    <mergeCell ref="A190:U190"/>
    <mergeCell ref="B191:U191"/>
    <mergeCell ref="B192:U192"/>
    <mergeCell ref="A181:T181"/>
    <mergeCell ref="B182:T182"/>
    <mergeCell ref="B183:T183"/>
    <mergeCell ref="B184:T184"/>
    <mergeCell ref="B185:T185"/>
    <mergeCell ref="V188:AA189"/>
    <mergeCell ref="V205:AA206"/>
    <mergeCell ref="AC205:AH206"/>
    <mergeCell ref="AI205:AL206"/>
    <mergeCell ref="V197:AA198"/>
    <mergeCell ref="AC197:AH198"/>
    <mergeCell ref="AI197:AL198"/>
    <mergeCell ref="A199:U199"/>
    <mergeCell ref="B200:U200"/>
    <mergeCell ref="B201:U201"/>
    <mergeCell ref="B202:U202"/>
    <mergeCell ref="V221:AA222"/>
    <mergeCell ref="AC221:AH222"/>
    <mergeCell ref="AI221:AL222"/>
    <mergeCell ref="A222:U222"/>
    <mergeCell ref="A207:T207"/>
    <mergeCell ref="B208:T208"/>
    <mergeCell ref="V213:AA214"/>
    <mergeCell ref="AC213:AH214"/>
    <mergeCell ref="AI213:AL214"/>
    <mergeCell ref="A214:U214"/>
    <mergeCell ref="A215:U215"/>
    <mergeCell ref="B216:U216"/>
    <mergeCell ref="A209:I209"/>
    <mergeCell ref="V274:AA275"/>
    <mergeCell ref="AC274:AH275"/>
    <mergeCell ref="AI274:AL275"/>
    <mergeCell ref="A275:U275"/>
    <mergeCell ref="B261:U261"/>
    <mergeCell ref="B262:U262"/>
    <mergeCell ref="B263:U263"/>
    <mergeCell ref="B264:U264"/>
    <mergeCell ref="B265:U265"/>
    <mergeCell ref="B266:U266"/>
    <mergeCell ref="V258:AA259"/>
    <mergeCell ref="X241:AL241"/>
    <mergeCell ref="Z243:AC243"/>
    <mergeCell ref="Z244:AC244"/>
    <mergeCell ref="Z245:AC245"/>
    <mergeCell ref="Z246:AC246"/>
    <mergeCell ref="A233:U233"/>
    <mergeCell ref="X233:AL233"/>
    <mergeCell ref="Z235:AC235"/>
    <mergeCell ref="Z236:AC236"/>
    <mergeCell ref="Z237:AC237"/>
    <mergeCell ref="Z238:AC238"/>
    <mergeCell ref="AC258:AH259"/>
    <mergeCell ref="AI258:AL259"/>
    <mergeCell ref="A259:U259"/>
    <mergeCell ref="Z247:AC247"/>
    <mergeCell ref="V250:AA251"/>
    <mergeCell ref="AC250:AH251"/>
    <mergeCell ref="AI250:AL251"/>
    <mergeCell ref="A276:U276"/>
    <mergeCell ref="B277:U277"/>
    <mergeCell ref="B267:U267"/>
    <mergeCell ref="B268:U268"/>
    <mergeCell ref="B269:U269"/>
    <mergeCell ref="B253:U253"/>
    <mergeCell ref="A241:U241"/>
    <mergeCell ref="A223:T223"/>
    <mergeCell ref="B224:T224"/>
    <mergeCell ref="B225:T225"/>
    <mergeCell ref="B226:T226"/>
    <mergeCell ref="B227:T227"/>
    <mergeCell ref="A232:U232"/>
    <mergeCell ref="A252:U252"/>
    <mergeCell ref="A260:U260"/>
  </mergeCells>
  <pageMargins left="0" right="0" top="0" bottom="0" header="0.31496062992125984" footer="0.31496062992125984"/>
  <pageSetup paperSize="9" scale="1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row>
    <row r="2" spans="1:39">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9">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9">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row>
    <row r="5" spans="1:39">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row>
    <row r="6" spans="1:39" ht="15.75">
      <c r="A6" s="272" t="s">
        <v>0</v>
      </c>
      <c r="B6" s="272"/>
      <c r="C6" s="272"/>
      <c r="D6" s="272"/>
      <c r="E6" s="272"/>
      <c r="F6" s="272"/>
      <c r="G6" s="272"/>
      <c r="H6" s="272"/>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73" t="s">
        <v>1</v>
      </c>
      <c r="B7" s="273"/>
      <c r="C7" s="273"/>
      <c r="D7" s="273"/>
      <c r="E7" s="273"/>
      <c r="F7" s="273"/>
      <c r="G7" s="273"/>
      <c r="H7" s="273"/>
      <c r="I7" s="95"/>
      <c r="J7" s="95"/>
      <c r="K7" s="95"/>
      <c r="L7" s="95"/>
      <c r="M7" s="95"/>
      <c r="N7" s="95"/>
      <c r="O7" s="95"/>
      <c r="P7" s="95"/>
      <c r="Q7" s="95"/>
      <c r="R7" s="95"/>
      <c r="S7" s="95"/>
      <c r="T7" s="95"/>
      <c r="U7" s="95"/>
      <c r="V7" s="2"/>
      <c r="W7" s="2"/>
      <c r="X7" s="2"/>
      <c r="Y7" s="2"/>
      <c r="Z7" s="2"/>
      <c r="AA7" s="2"/>
      <c r="AB7" s="2"/>
      <c r="AC7" s="2"/>
      <c r="AD7" s="2"/>
      <c r="AE7" s="2"/>
      <c r="AF7" s="2"/>
      <c r="AG7" s="2"/>
      <c r="AH7" s="2"/>
      <c r="AI7" s="2"/>
      <c r="AJ7" s="2"/>
      <c r="AK7" s="2"/>
      <c r="AL7" s="2"/>
      <c r="AM7" s="2"/>
    </row>
    <row r="8" spans="1:39" ht="15.75" customHeight="1">
      <c r="A8" s="274" t="s">
        <v>2</v>
      </c>
      <c r="B8" s="274"/>
      <c r="C8" s="274"/>
      <c r="D8" s="274"/>
      <c r="E8" s="274"/>
      <c r="F8" s="274"/>
      <c r="G8" s="274"/>
      <c r="H8" s="274"/>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75" t="s">
        <v>170</v>
      </c>
      <c r="B10" s="276"/>
      <c r="C10" s="276"/>
      <c r="D10" s="276"/>
      <c r="E10" s="276"/>
      <c r="F10" s="276"/>
      <c r="G10" s="276"/>
      <c r="H10" s="277"/>
    </row>
    <row r="11" spans="1:39" s="4" customFormat="1" ht="15.75" thickBot="1">
      <c r="A11" s="278"/>
      <c r="B11" s="279"/>
      <c r="C11" s="279"/>
      <c r="D11" s="279"/>
      <c r="E11" s="279"/>
      <c r="F11" s="279"/>
      <c r="G11" s="279"/>
      <c r="H11" s="280"/>
    </row>
    <row r="12" spans="1:39" s="4" customFormat="1"/>
    <row r="13" spans="1:39" s="4" customFormat="1">
      <c r="A13" s="96"/>
      <c r="B13" s="96"/>
    </row>
    <row r="14" spans="1:39" s="4" customFormat="1">
      <c r="A14" s="97"/>
    </row>
    <row r="15" spans="1:39" s="98" customFormat="1" ht="18.75">
      <c r="A15" s="271" t="s">
        <v>190</v>
      </c>
      <c r="B15" s="271"/>
      <c r="C15" s="271"/>
      <c r="D15" s="271"/>
      <c r="E15" s="271"/>
      <c r="F15" s="271"/>
      <c r="G15" s="271"/>
      <c r="H15" s="271"/>
    </row>
    <row r="16" spans="1:39" s="98" customFormat="1" ht="15.75">
      <c r="A16" s="99"/>
    </row>
    <row r="17" spans="1:8" s="98" customFormat="1" ht="15.75">
      <c r="A17" s="271" t="s">
        <v>191</v>
      </c>
      <c r="B17" s="271"/>
      <c r="C17" s="271"/>
      <c r="D17" s="271"/>
      <c r="E17" s="271"/>
      <c r="F17" s="271"/>
      <c r="G17" s="271"/>
      <c r="H17" s="271"/>
    </row>
    <row r="18" spans="1:8" s="98" customFormat="1" ht="15.75">
      <c r="B18" s="99" t="s">
        <v>33</v>
      </c>
    </row>
    <row r="19" spans="1:8" s="98" customFormat="1" ht="15.75">
      <c r="B19" s="99"/>
    </row>
    <row r="20" spans="1:8" s="98" customFormat="1" ht="15.75">
      <c r="B20" s="99"/>
    </row>
    <row r="21" spans="1:8" s="98" customFormat="1" ht="15.75">
      <c r="B21" s="99"/>
    </row>
    <row r="22" spans="1:8" s="98" customFormat="1" ht="15.75">
      <c r="A22" s="271" t="s">
        <v>192</v>
      </c>
      <c r="B22" s="271"/>
      <c r="C22" s="271"/>
      <c r="D22" s="271"/>
      <c r="E22" s="271"/>
      <c r="F22" s="271"/>
      <c r="G22" s="271"/>
      <c r="H22" s="271"/>
    </row>
    <row r="23" spans="1:8" s="98" customFormat="1" ht="15.75">
      <c r="A23" s="99"/>
    </row>
    <row r="24" spans="1:8" s="98" customFormat="1" ht="15.75">
      <c r="A24" s="290" t="s">
        <v>193</v>
      </c>
      <c r="B24" s="290"/>
      <c r="C24" s="290"/>
      <c r="D24" s="290"/>
      <c r="E24" s="290"/>
      <c r="F24" s="290"/>
      <c r="G24" s="290"/>
      <c r="H24" s="290"/>
    </row>
    <row r="25" spans="1:8" s="98" customFormat="1" ht="15.75">
      <c r="A25" s="100" t="s">
        <v>171</v>
      </c>
    </row>
    <row r="26" spans="1:8" s="98" customFormat="1" ht="15.75">
      <c r="A26" s="101" t="s">
        <v>172</v>
      </c>
    </row>
    <row r="27" spans="1:8" s="98" customFormat="1" ht="15.75">
      <c r="A27" s="291" t="s">
        <v>173</v>
      </c>
      <c r="B27" s="291"/>
      <c r="C27" s="291"/>
      <c r="D27" s="291"/>
      <c r="E27" s="291"/>
      <c r="F27" s="291"/>
      <c r="G27" s="291"/>
      <c r="H27" s="291"/>
    </row>
    <row r="28" spans="1:8" s="98" customFormat="1" ht="15.75">
      <c r="A28" s="291"/>
      <c r="B28" s="291"/>
      <c r="C28" s="291"/>
      <c r="D28" s="291"/>
      <c r="E28" s="291"/>
      <c r="F28" s="291"/>
      <c r="G28" s="291"/>
      <c r="H28" s="291"/>
    </row>
    <row r="29" spans="1:8" s="98" customFormat="1" ht="15.75">
      <c r="A29" s="173"/>
      <c r="B29" s="173"/>
      <c r="C29" s="173"/>
      <c r="D29" s="173"/>
      <c r="E29" s="173"/>
      <c r="F29" s="173"/>
      <c r="G29" s="173"/>
      <c r="H29" s="173"/>
    </row>
    <row r="30" spans="1:8" s="98" customFormat="1" ht="33.75" customHeight="1">
      <c r="A30" s="291" t="s">
        <v>194</v>
      </c>
      <c r="B30" s="291"/>
      <c r="C30" s="291"/>
      <c r="D30" s="291"/>
      <c r="E30" s="291"/>
      <c r="F30" s="291"/>
      <c r="G30" s="291"/>
      <c r="H30" s="292"/>
    </row>
    <row r="31" spans="1:8" s="4" customFormat="1" ht="15.75" thickBot="1">
      <c r="A31" s="102"/>
      <c r="B31" s="102"/>
      <c r="C31" s="102"/>
      <c r="D31" s="102"/>
      <c r="E31" s="102"/>
      <c r="F31" s="102"/>
      <c r="G31" s="102"/>
      <c r="H31" s="102"/>
    </row>
    <row r="32" spans="1:8" s="4" customFormat="1" ht="21" thickBot="1">
      <c r="A32" s="103" t="s">
        <v>174</v>
      </c>
      <c r="B32" s="104"/>
      <c r="C32" s="104"/>
      <c r="D32" s="104"/>
      <c r="E32" s="104"/>
      <c r="F32" s="104"/>
      <c r="G32" s="104"/>
      <c r="H32" s="105"/>
    </row>
    <row r="33" spans="1:8" s="4" customFormat="1">
      <c r="A33" s="106"/>
    </row>
    <row r="34" spans="1:8" s="4" customFormat="1">
      <c r="A34" s="293" t="s">
        <v>195</v>
      </c>
      <c r="B34" s="293"/>
      <c r="C34" s="293"/>
      <c r="D34" s="293"/>
      <c r="E34" s="293"/>
      <c r="F34" s="293"/>
      <c r="G34" s="293"/>
      <c r="H34" s="293"/>
    </row>
    <row r="35" spans="1:8" s="4" customFormat="1">
      <c r="A35" s="106"/>
    </row>
    <row r="36" spans="1:8" s="4" customFormat="1">
      <c r="A36" s="106"/>
    </row>
    <row r="37" spans="1:8" s="4" customFormat="1" ht="15.75" thickBot="1">
      <c r="A37" s="107" t="s">
        <v>196</v>
      </c>
    </row>
    <row r="38" spans="1:8" s="4" customFormat="1" ht="18.75" thickTop="1" thickBot="1">
      <c r="A38" s="108" t="s">
        <v>197</v>
      </c>
      <c r="B38" s="109" t="s">
        <v>198</v>
      </c>
      <c r="C38" s="110" t="s">
        <v>199</v>
      </c>
    </row>
    <row r="39" spans="1:8" s="4" customFormat="1" ht="15.75" thickBot="1">
      <c r="A39" s="111">
        <v>54</v>
      </c>
      <c r="B39" s="112">
        <v>2</v>
      </c>
      <c r="C39" s="113">
        <v>108</v>
      </c>
    </row>
    <row r="40" spans="1:8" s="4" customFormat="1" ht="15.75" thickBot="1">
      <c r="A40" s="111">
        <v>59</v>
      </c>
      <c r="B40" s="112">
        <v>3</v>
      </c>
      <c r="C40" s="113">
        <v>177</v>
      </c>
    </row>
    <row r="41" spans="1:8" s="4" customFormat="1" ht="15.75" thickBot="1">
      <c r="A41" s="111">
        <v>63</v>
      </c>
      <c r="B41" s="112">
        <v>4</v>
      </c>
      <c r="C41" s="113">
        <v>252</v>
      </c>
    </row>
    <row r="42" spans="1:8" s="4" customFormat="1" ht="15.75" thickBot="1">
      <c r="A42" s="111">
        <v>64</v>
      </c>
      <c r="B42" s="112">
        <v>1</v>
      </c>
      <c r="C42" s="113">
        <v>64</v>
      </c>
    </row>
    <row r="43" spans="1:8" s="4" customFormat="1" ht="15.75" thickBot="1">
      <c r="A43" s="114"/>
      <c r="B43" s="115">
        <v>10</v>
      </c>
      <c r="C43" s="116">
        <v>601</v>
      </c>
    </row>
    <row r="44" spans="1:8" s="4" customFormat="1" ht="15.75" thickTop="1">
      <c r="A44" s="106"/>
    </row>
    <row r="45" spans="1:8" s="4" customFormat="1">
      <c r="A45" s="117"/>
    </row>
    <row r="46" spans="1:8" s="4" customFormat="1">
      <c r="A46" s="117"/>
    </row>
    <row r="47" spans="1:8" s="4" customFormat="1">
      <c r="A47" s="117"/>
    </row>
    <row r="48" spans="1:8" s="4" customFormat="1">
      <c r="A48" s="117"/>
    </row>
    <row r="49" spans="1:8" s="4" customFormat="1">
      <c r="A49" s="117"/>
    </row>
    <row r="50" spans="1:8" s="4" customFormat="1">
      <c r="A50" s="117"/>
    </row>
    <row r="51" spans="1:8" s="4" customFormat="1" ht="17.25">
      <c r="A51" s="294" t="s">
        <v>200</v>
      </c>
      <c r="B51" s="294"/>
      <c r="C51" s="294"/>
      <c r="D51" s="294"/>
      <c r="E51" s="294"/>
      <c r="F51" s="294"/>
      <c r="G51" s="294"/>
      <c r="H51" s="294"/>
    </row>
    <row r="52" spans="1:8" s="4" customFormat="1">
      <c r="A52" s="174"/>
      <c r="B52" s="174"/>
      <c r="C52" s="174"/>
      <c r="D52" s="174"/>
      <c r="E52" s="174"/>
      <c r="F52" s="174"/>
      <c r="G52" s="174"/>
      <c r="H52" s="174"/>
    </row>
    <row r="53" spans="1:8" s="4" customFormat="1" ht="15.75" thickBot="1">
      <c r="A53" s="174"/>
      <c r="B53" s="174"/>
      <c r="C53" s="174"/>
      <c r="D53" s="174"/>
      <c r="E53" s="174"/>
      <c r="F53" s="174"/>
      <c r="G53" s="174"/>
      <c r="H53" s="174"/>
    </row>
    <row r="54" spans="1:8" s="4" customFormat="1">
      <c r="A54" s="295" t="s">
        <v>201</v>
      </c>
      <c r="B54" s="296"/>
      <c r="C54" s="296"/>
      <c r="D54" s="296"/>
      <c r="E54" s="296"/>
      <c r="F54" s="296"/>
      <c r="G54" s="296"/>
      <c r="H54" s="297"/>
    </row>
    <row r="55" spans="1:8" s="4" customFormat="1">
      <c r="A55" s="298"/>
      <c r="B55" s="299"/>
      <c r="C55" s="299"/>
      <c r="D55" s="299"/>
      <c r="E55" s="299"/>
      <c r="F55" s="299"/>
      <c r="G55" s="299"/>
      <c r="H55" s="300"/>
    </row>
    <row r="56" spans="1:8" s="4" customFormat="1">
      <c r="A56" s="298"/>
      <c r="B56" s="299"/>
      <c r="C56" s="299"/>
      <c r="D56" s="299"/>
      <c r="E56" s="299"/>
      <c r="F56" s="299"/>
      <c r="G56" s="299"/>
      <c r="H56" s="300"/>
    </row>
    <row r="57" spans="1:8" s="4" customFormat="1">
      <c r="A57" s="298"/>
      <c r="B57" s="299"/>
      <c r="C57" s="299"/>
      <c r="D57" s="299"/>
      <c r="E57" s="299"/>
      <c r="F57" s="299"/>
      <c r="G57" s="299"/>
      <c r="H57" s="300"/>
    </row>
    <row r="58" spans="1:8" s="4" customFormat="1">
      <c r="A58" s="298"/>
      <c r="B58" s="299"/>
      <c r="C58" s="299"/>
      <c r="D58" s="299"/>
      <c r="E58" s="299"/>
      <c r="F58" s="299"/>
      <c r="G58" s="299"/>
      <c r="H58" s="300"/>
    </row>
    <row r="59" spans="1:8" s="4" customFormat="1">
      <c r="A59" s="298"/>
      <c r="B59" s="299"/>
      <c r="C59" s="299"/>
      <c r="D59" s="299"/>
      <c r="E59" s="299"/>
      <c r="F59" s="299"/>
      <c r="G59" s="299"/>
      <c r="H59" s="300"/>
    </row>
    <row r="60" spans="1:8" s="4" customFormat="1">
      <c r="A60" s="298"/>
      <c r="B60" s="299"/>
      <c r="C60" s="299"/>
      <c r="D60" s="299"/>
      <c r="E60" s="299"/>
      <c r="F60" s="299"/>
      <c r="G60" s="299"/>
      <c r="H60" s="300"/>
    </row>
    <row r="61" spans="1:8" s="4" customFormat="1" ht="15.75" thickBot="1">
      <c r="A61" s="301"/>
      <c r="B61" s="302"/>
      <c r="C61" s="302"/>
      <c r="D61" s="302"/>
      <c r="E61" s="302"/>
      <c r="F61" s="302"/>
      <c r="G61" s="302"/>
      <c r="H61" s="303"/>
    </row>
    <row r="62" spans="1:8" s="4" customFormat="1" ht="15.75" thickBot="1">
      <c r="A62" s="174"/>
      <c r="B62" s="174"/>
      <c r="C62" s="174"/>
      <c r="D62" s="174"/>
      <c r="E62" s="174"/>
      <c r="F62" s="174"/>
      <c r="G62" s="174"/>
      <c r="H62" s="174"/>
    </row>
    <row r="63" spans="1:8" s="4" customFormat="1" ht="21" thickBot="1">
      <c r="A63" s="103" t="s">
        <v>175</v>
      </c>
      <c r="B63" s="104"/>
      <c r="C63" s="104"/>
      <c r="D63" s="104"/>
      <c r="E63" s="104"/>
      <c r="F63" s="104"/>
      <c r="G63" s="104"/>
      <c r="H63" s="105"/>
    </row>
    <row r="64" spans="1:8" s="4" customFormat="1">
      <c r="A64" s="171"/>
      <c r="B64" s="171"/>
      <c r="C64" s="171"/>
      <c r="D64" s="171"/>
      <c r="E64" s="171"/>
      <c r="F64" s="171"/>
      <c r="G64" s="171"/>
      <c r="H64" s="171"/>
    </row>
    <row r="65" spans="1:8" s="4" customFormat="1">
      <c r="A65" s="293" t="s">
        <v>202</v>
      </c>
      <c r="B65" s="293"/>
      <c r="C65" s="293"/>
      <c r="D65" s="293"/>
      <c r="E65" s="293"/>
      <c r="F65" s="293"/>
      <c r="G65" s="293"/>
      <c r="H65" s="293"/>
    </row>
    <row r="66" spans="1:8" s="4" customFormat="1">
      <c r="A66" s="293"/>
      <c r="B66" s="293"/>
      <c r="C66" s="293"/>
      <c r="D66" s="293"/>
      <c r="E66" s="293"/>
      <c r="F66" s="293"/>
      <c r="G66" s="293"/>
      <c r="H66" s="293"/>
    </row>
    <row r="67" spans="1:8" s="4" customFormat="1">
      <c r="A67" s="293"/>
      <c r="B67" s="293"/>
      <c r="C67" s="293"/>
      <c r="D67" s="293"/>
      <c r="E67" s="293"/>
      <c r="F67" s="293"/>
      <c r="G67" s="293"/>
      <c r="H67" s="293"/>
    </row>
    <row r="68" spans="1:8" s="4" customFormat="1">
      <c r="A68" s="171"/>
      <c r="B68" s="171"/>
      <c r="C68" s="171"/>
      <c r="D68" s="171"/>
      <c r="E68" s="171"/>
      <c r="F68" s="171"/>
      <c r="G68" s="171"/>
      <c r="H68" s="171"/>
    </row>
    <row r="69" spans="1:8" s="4" customFormat="1">
      <c r="A69" s="304" t="s">
        <v>203</v>
      </c>
      <c r="B69" s="304"/>
      <c r="C69" s="304"/>
      <c r="D69" s="304"/>
      <c r="E69" s="304"/>
      <c r="F69" s="304"/>
      <c r="G69" s="304"/>
      <c r="H69" s="304"/>
    </row>
    <row r="70" spans="1:8" s="4" customFormat="1"/>
    <row r="71" spans="1:8" s="4" customFormat="1">
      <c r="A71" s="118" t="s">
        <v>101</v>
      </c>
    </row>
    <row r="72" spans="1:8" s="4" customFormat="1">
      <c r="A72" s="304" t="s">
        <v>204</v>
      </c>
      <c r="B72" s="304"/>
      <c r="C72" s="304"/>
      <c r="D72" s="304"/>
      <c r="E72" s="304"/>
      <c r="F72" s="304"/>
      <c r="G72" s="304"/>
      <c r="H72" s="304"/>
    </row>
    <row r="73" spans="1:8" s="4" customFormat="1">
      <c r="A73" s="304" t="s">
        <v>205</v>
      </c>
      <c r="B73" s="304"/>
      <c r="C73" s="304"/>
      <c r="D73" s="304"/>
      <c r="E73" s="304"/>
      <c r="F73" s="304"/>
      <c r="G73" s="304"/>
      <c r="H73" s="304"/>
    </row>
    <row r="74" spans="1:8" s="4" customFormat="1">
      <c r="A74" s="304"/>
      <c r="B74" s="304"/>
      <c r="C74" s="304"/>
      <c r="D74" s="304"/>
      <c r="E74" s="304"/>
      <c r="F74" s="304"/>
      <c r="G74" s="304"/>
      <c r="H74" s="304"/>
    </row>
    <row r="75" spans="1:8" s="4" customFormat="1">
      <c r="A75" s="172"/>
      <c r="B75" s="172"/>
      <c r="C75" s="172"/>
      <c r="D75" s="172"/>
      <c r="E75" s="172"/>
      <c r="F75" s="172"/>
      <c r="G75" s="172"/>
      <c r="H75" s="172"/>
    </row>
    <row r="76" spans="1:8" s="4" customFormat="1" ht="15.75" thickBot="1">
      <c r="A76" s="172"/>
      <c r="B76" s="172"/>
      <c r="C76" s="172"/>
      <c r="D76" s="172"/>
      <c r="E76" s="172"/>
      <c r="F76" s="172"/>
      <c r="G76" s="172"/>
      <c r="H76" s="172"/>
    </row>
    <row r="77" spans="1:8" s="4" customFormat="1">
      <c r="A77" s="281" t="s">
        <v>206</v>
      </c>
      <c r="B77" s="282"/>
      <c r="C77" s="282"/>
      <c r="D77" s="282"/>
      <c r="E77" s="282"/>
      <c r="F77" s="282"/>
      <c r="G77" s="282"/>
      <c r="H77" s="283"/>
    </row>
    <row r="78" spans="1:8" s="4" customFormat="1">
      <c r="A78" s="284"/>
      <c r="B78" s="285"/>
      <c r="C78" s="285"/>
      <c r="D78" s="285"/>
      <c r="E78" s="285"/>
      <c r="F78" s="285"/>
      <c r="G78" s="285"/>
      <c r="H78" s="286"/>
    </row>
    <row r="79" spans="1:8" s="4" customFormat="1">
      <c r="A79" s="284"/>
      <c r="B79" s="285"/>
      <c r="C79" s="285"/>
      <c r="D79" s="285"/>
      <c r="E79" s="285"/>
      <c r="F79" s="285"/>
      <c r="G79" s="285"/>
      <c r="H79" s="286"/>
    </row>
    <row r="80" spans="1:8" s="4" customFormat="1">
      <c r="A80" s="284"/>
      <c r="B80" s="285"/>
      <c r="C80" s="285"/>
      <c r="D80" s="285"/>
      <c r="E80" s="285"/>
      <c r="F80" s="285"/>
      <c r="G80" s="285"/>
      <c r="H80" s="286"/>
    </row>
    <row r="81" spans="1:8" s="4" customFormat="1">
      <c r="A81" s="284"/>
      <c r="B81" s="285"/>
      <c r="C81" s="285"/>
      <c r="D81" s="285"/>
      <c r="E81" s="285"/>
      <c r="F81" s="285"/>
      <c r="G81" s="285"/>
      <c r="H81" s="286"/>
    </row>
    <row r="82" spans="1:8" s="4" customFormat="1" ht="38.25" customHeight="1" thickBot="1">
      <c r="A82" s="287"/>
      <c r="B82" s="288"/>
      <c r="C82" s="288"/>
      <c r="D82" s="288"/>
      <c r="E82" s="288"/>
      <c r="F82" s="288"/>
      <c r="G82" s="288"/>
      <c r="H82" s="289"/>
    </row>
    <row r="83" spans="1:8" s="4" customFormat="1" ht="15.75" thickBot="1">
      <c r="A83" s="172"/>
      <c r="B83" s="172"/>
      <c r="C83" s="172"/>
      <c r="D83" s="172"/>
      <c r="E83" s="172"/>
      <c r="F83" s="172"/>
      <c r="G83" s="172"/>
      <c r="H83" s="172"/>
    </row>
    <row r="84" spans="1:8" s="4" customFormat="1" ht="21" thickBot="1">
      <c r="A84" s="103" t="s">
        <v>176</v>
      </c>
      <c r="B84" s="104"/>
      <c r="C84" s="104"/>
      <c r="D84" s="104"/>
      <c r="E84" s="104"/>
      <c r="F84" s="104"/>
      <c r="G84" s="104"/>
      <c r="H84" s="105"/>
    </row>
    <row r="85" spans="1:8" s="4" customFormat="1"/>
    <row r="86" spans="1:8" s="4" customFormat="1">
      <c r="A86" s="293" t="s">
        <v>207</v>
      </c>
      <c r="B86" s="293"/>
      <c r="C86" s="293"/>
      <c r="D86" s="293"/>
      <c r="E86" s="293"/>
      <c r="F86" s="293"/>
      <c r="G86" s="293"/>
      <c r="H86" s="293"/>
    </row>
    <row r="87" spans="1:8" s="4" customFormat="1">
      <c r="A87" s="304" t="s">
        <v>208</v>
      </c>
      <c r="B87" s="304"/>
      <c r="C87" s="304"/>
      <c r="D87" s="304"/>
      <c r="E87" s="304"/>
      <c r="F87" s="304"/>
      <c r="G87" s="304"/>
      <c r="H87" s="304"/>
    </row>
    <row r="88" spans="1:8" s="4" customFormat="1">
      <c r="A88" s="304" t="s">
        <v>209</v>
      </c>
      <c r="B88" s="304"/>
      <c r="C88" s="304"/>
      <c r="D88" s="304"/>
      <c r="E88" s="304"/>
      <c r="F88" s="304"/>
      <c r="G88" s="304"/>
      <c r="H88" s="304"/>
    </row>
    <row r="89" spans="1:8" s="4" customFormat="1">
      <c r="A89" s="304"/>
      <c r="B89" s="304"/>
      <c r="C89" s="304"/>
      <c r="D89" s="304"/>
      <c r="E89" s="304"/>
      <c r="F89" s="304"/>
      <c r="G89" s="304"/>
      <c r="H89" s="304"/>
    </row>
    <row r="90" spans="1:8" s="4" customFormat="1"/>
    <row r="91" spans="1:8" s="4" customFormat="1">
      <c r="A91" s="119" t="s">
        <v>177</v>
      </c>
    </row>
    <row r="92" spans="1:8" s="4" customFormat="1">
      <c r="A92" s="4" t="s">
        <v>178</v>
      </c>
      <c r="B92" s="4" t="s">
        <v>179</v>
      </c>
    </row>
    <row r="93" spans="1:8" s="4" customFormat="1">
      <c r="A93" s="4" t="s">
        <v>180</v>
      </c>
      <c r="B93" s="4">
        <v>200</v>
      </c>
    </row>
    <row r="94" spans="1:8" s="4" customFormat="1">
      <c r="A94" s="4" t="s">
        <v>181</v>
      </c>
      <c r="B94" s="4">
        <v>200</v>
      </c>
    </row>
    <row r="95" spans="1:8" s="4" customFormat="1">
      <c r="A95" s="119" t="s">
        <v>182</v>
      </c>
      <c r="B95" s="119">
        <v>400</v>
      </c>
      <c r="D95" s="119" t="s">
        <v>183</v>
      </c>
    </row>
    <row r="96" spans="1:8" s="4" customFormat="1">
      <c r="A96" s="4" t="s">
        <v>184</v>
      </c>
      <c r="B96" s="4">
        <v>450</v>
      </c>
    </row>
    <row r="97" spans="1:8" s="4" customFormat="1">
      <c r="A97" s="4" t="s">
        <v>185</v>
      </c>
      <c r="B97" s="4">
        <v>500</v>
      </c>
    </row>
    <row r="98" spans="1:8" s="4" customFormat="1"/>
    <row r="99" spans="1:8" s="4" customFormat="1"/>
    <row r="100" spans="1:8" s="4" customFormat="1">
      <c r="A100" s="4" t="s">
        <v>178</v>
      </c>
      <c r="B100" s="4" t="s">
        <v>179</v>
      </c>
    </row>
    <row r="101" spans="1:8" s="4" customFormat="1">
      <c r="A101" s="4" t="s">
        <v>186</v>
      </c>
      <c r="B101" s="4">
        <v>200</v>
      </c>
    </row>
    <row r="102" spans="1:8" s="4" customFormat="1">
      <c r="A102" s="120" t="s">
        <v>181</v>
      </c>
      <c r="B102" s="120">
        <v>200</v>
      </c>
      <c r="D102" s="119" t="s">
        <v>187</v>
      </c>
    </row>
    <row r="103" spans="1:8" s="4" customFormat="1">
      <c r="A103" s="120" t="s">
        <v>182</v>
      </c>
      <c r="B103" s="120">
        <v>400</v>
      </c>
    </row>
    <row r="104" spans="1:8" s="4" customFormat="1">
      <c r="A104" s="4" t="s">
        <v>184</v>
      </c>
      <c r="B104" s="4">
        <v>450</v>
      </c>
    </row>
    <row r="105" spans="1:8" s="4" customFormat="1" ht="15.75" thickBot="1"/>
    <row r="106" spans="1:8" s="4" customFormat="1">
      <c r="A106" s="281" t="s">
        <v>210</v>
      </c>
      <c r="B106" s="282"/>
      <c r="C106" s="282"/>
      <c r="D106" s="282"/>
      <c r="E106" s="282"/>
      <c r="F106" s="282"/>
      <c r="G106" s="282"/>
      <c r="H106" s="283"/>
    </row>
    <row r="107" spans="1:8" s="4" customFormat="1">
      <c r="A107" s="284"/>
      <c r="B107" s="285"/>
      <c r="C107" s="285"/>
      <c r="D107" s="285"/>
      <c r="E107" s="285"/>
      <c r="F107" s="285"/>
      <c r="G107" s="285"/>
      <c r="H107" s="286"/>
    </row>
    <row r="108" spans="1:8" s="4" customFormat="1">
      <c r="A108" s="284"/>
      <c r="B108" s="285"/>
      <c r="C108" s="285"/>
      <c r="D108" s="285"/>
      <c r="E108" s="285"/>
      <c r="F108" s="285"/>
      <c r="G108" s="285"/>
      <c r="H108" s="286"/>
    </row>
    <row r="109" spans="1:8" s="4" customFormat="1">
      <c r="A109" s="284"/>
      <c r="B109" s="285"/>
      <c r="C109" s="285"/>
      <c r="D109" s="285"/>
      <c r="E109" s="285"/>
      <c r="F109" s="285"/>
      <c r="G109" s="285"/>
      <c r="H109" s="286"/>
    </row>
    <row r="110" spans="1:8" s="4" customFormat="1" ht="15.75" thickBot="1">
      <c r="A110" s="287"/>
      <c r="B110" s="288"/>
      <c r="C110" s="288"/>
      <c r="D110" s="288"/>
      <c r="E110" s="288"/>
      <c r="F110" s="288"/>
      <c r="G110" s="288"/>
      <c r="H110" s="289"/>
    </row>
    <row r="111" spans="1:8" s="4" customFormat="1" ht="15.75" thickBot="1"/>
    <row r="112" spans="1:8" s="4" customFormat="1" ht="21" thickBot="1">
      <c r="A112" s="103" t="s">
        <v>188</v>
      </c>
      <c r="B112" s="104"/>
      <c r="C112" s="104"/>
      <c r="D112" s="104"/>
      <c r="E112" s="104"/>
      <c r="F112" s="104"/>
      <c r="G112" s="104"/>
      <c r="H112" s="105"/>
    </row>
    <row r="113" spans="1:8" s="4" customFormat="1">
      <c r="A113" s="119"/>
    </row>
    <row r="114" spans="1:8" s="4" customFormat="1">
      <c r="A114" s="293" t="s">
        <v>211</v>
      </c>
      <c r="B114" s="293"/>
      <c r="C114" s="293"/>
      <c r="D114" s="293"/>
      <c r="E114" s="293"/>
      <c r="F114" s="293"/>
      <c r="G114" s="293"/>
      <c r="H114" s="293"/>
    </row>
    <row r="115" spans="1:8" s="4" customFormat="1">
      <c r="A115" s="304" t="s">
        <v>212</v>
      </c>
      <c r="B115" s="304"/>
      <c r="C115" s="304"/>
      <c r="D115" s="304"/>
      <c r="E115" s="304"/>
      <c r="F115" s="304"/>
      <c r="G115" s="304"/>
      <c r="H115" s="304"/>
    </row>
    <row r="116" spans="1:8" s="4" customFormat="1" ht="15.75" thickBot="1">
      <c r="A116" s="121"/>
    </row>
    <row r="117" spans="1:8" s="4" customFormat="1">
      <c r="A117" s="281" t="s">
        <v>213</v>
      </c>
      <c r="B117" s="282"/>
      <c r="C117" s="282"/>
      <c r="D117" s="282"/>
      <c r="E117" s="282"/>
      <c r="F117" s="282"/>
      <c r="G117" s="282"/>
      <c r="H117" s="283"/>
    </row>
    <row r="118" spans="1:8" s="4" customFormat="1">
      <c r="A118" s="284"/>
      <c r="B118" s="285"/>
      <c r="C118" s="285"/>
      <c r="D118" s="285"/>
      <c r="E118" s="285"/>
      <c r="F118" s="285"/>
      <c r="G118" s="285"/>
      <c r="H118" s="286"/>
    </row>
    <row r="119" spans="1:8" s="4" customFormat="1">
      <c r="A119" s="284"/>
      <c r="B119" s="285"/>
      <c r="C119" s="285"/>
      <c r="D119" s="285"/>
      <c r="E119" s="285"/>
      <c r="F119" s="285"/>
      <c r="G119" s="285"/>
      <c r="H119" s="286"/>
    </row>
    <row r="120" spans="1:8" s="4" customFormat="1">
      <c r="A120" s="284"/>
      <c r="B120" s="285"/>
      <c r="C120" s="285"/>
      <c r="D120" s="285"/>
      <c r="E120" s="285"/>
      <c r="F120" s="285"/>
      <c r="G120" s="285"/>
      <c r="H120" s="286"/>
    </row>
    <row r="121" spans="1:8" s="4" customFormat="1">
      <c r="A121" s="284"/>
      <c r="B121" s="285"/>
      <c r="C121" s="285"/>
      <c r="D121" s="285"/>
      <c r="E121" s="285"/>
      <c r="F121" s="285"/>
      <c r="G121" s="285"/>
      <c r="H121" s="286"/>
    </row>
    <row r="122" spans="1:8" s="4" customFormat="1" ht="15.75" thickBot="1">
      <c r="A122" s="287"/>
      <c r="B122" s="288"/>
      <c r="C122" s="288"/>
      <c r="D122" s="288"/>
      <c r="E122" s="288"/>
      <c r="F122" s="288"/>
      <c r="G122" s="288"/>
      <c r="H122" s="289"/>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CURSOS EPS</vt:lpstr>
      <vt:lpstr>TRABAJO SOCIAL</vt:lpstr>
      <vt:lpstr>definiciones</vt:lpstr>
      <vt:lpstr>'TRABAJO SOCIAL'!Área_de_impresión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2025-11-14T10:01:38Z</dcterms:modified>
</cp:coreProperties>
</file>