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s\ENCUESTAS\Encuestas 2025\GRADO\resultados\FTS\"/>
    </mc:Choice>
  </mc:AlternateContent>
  <xr:revisionPtr revIDLastSave="0" documentId="13_ncr:1_{34F27B07-D4F8-4899-9107-FDFDBB63E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BAJO SOCIAL" sheetId="1" r:id="rId1"/>
  </sheets>
  <definedNames>
    <definedName name="_xlnm.Print_Area" localSheetId="0">'TRABAJO SOCIAL'!$A$1:$AL$76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74" i="1" l="1"/>
  <c r="AJ74" i="1"/>
  <c r="AK74" i="1"/>
  <c r="AI74" i="1"/>
  <c r="W74" i="1"/>
  <c r="X74" i="1"/>
  <c r="Y74" i="1"/>
  <c r="Z74" i="1"/>
  <c r="AA74" i="1"/>
  <c r="V74" i="1"/>
  <c r="V72" i="1"/>
  <c r="W72" i="1"/>
  <c r="X72" i="1"/>
  <c r="Y72" i="1"/>
  <c r="Z72" i="1"/>
  <c r="AA72" i="1"/>
  <c r="AI72" i="1"/>
  <c r="AJ72" i="1"/>
  <c r="AK72" i="1"/>
  <c r="AL72" i="1"/>
  <c r="AB72" i="1" l="1"/>
  <c r="AD72" i="1" s="1"/>
  <c r="AG72" i="1" l="1"/>
  <c r="AF72" i="1"/>
  <c r="AC72" i="1"/>
  <c r="AE72" i="1"/>
  <c r="AH72" i="1"/>
  <c r="AJ67" i="1"/>
  <c r="AK67" i="1"/>
  <c r="AL67" i="1"/>
  <c r="AJ68" i="1"/>
  <c r="AK68" i="1"/>
  <c r="AL68" i="1"/>
  <c r="AJ69" i="1"/>
  <c r="AK69" i="1"/>
  <c r="AL69" i="1"/>
  <c r="AJ70" i="1"/>
  <c r="AK70" i="1"/>
  <c r="AL70" i="1"/>
  <c r="AJ71" i="1"/>
  <c r="AK71" i="1"/>
  <c r="AL71" i="1"/>
  <c r="AI68" i="1"/>
  <c r="AI69" i="1"/>
  <c r="AI70" i="1"/>
  <c r="AI71" i="1"/>
  <c r="AI67" i="1"/>
  <c r="W67" i="1"/>
  <c r="X67" i="1"/>
  <c r="Y67" i="1"/>
  <c r="Z67" i="1"/>
  <c r="AA67" i="1"/>
  <c r="W68" i="1"/>
  <c r="X68" i="1"/>
  <c r="Y68" i="1"/>
  <c r="Z68" i="1"/>
  <c r="AA68" i="1"/>
  <c r="W69" i="1"/>
  <c r="X69" i="1"/>
  <c r="Y69" i="1"/>
  <c r="Z69" i="1"/>
  <c r="AA69" i="1"/>
  <c r="W70" i="1"/>
  <c r="X70" i="1"/>
  <c r="Y70" i="1"/>
  <c r="Z70" i="1"/>
  <c r="AA70" i="1"/>
  <c r="W71" i="1"/>
  <c r="X71" i="1"/>
  <c r="Y71" i="1"/>
  <c r="Z71" i="1"/>
  <c r="AA71" i="1"/>
  <c r="V68" i="1"/>
  <c r="V69" i="1"/>
  <c r="V70" i="1"/>
  <c r="V71" i="1"/>
  <c r="V67" i="1"/>
  <c r="AJ56" i="1"/>
  <c r="AK56" i="1"/>
  <c r="AL56" i="1"/>
  <c r="AI56" i="1"/>
  <c r="W56" i="1"/>
  <c r="X56" i="1"/>
  <c r="Y56" i="1"/>
  <c r="Z56" i="1"/>
  <c r="AA56" i="1"/>
  <c r="V56" i="1"/>
  <c r="AB74" i="1" l="1"/>
  <c r="AG74" i="1" s="1"/>
  <c r="AB68" i="1"/>
  <c r="AE68" i="1" s="1"/>
  <c r="AB69" i="1"/>
  <c r="AB70" i="1"/>
  <c r="AD70" i="1" s="1"/>
  <c r="AB67" i="1"/>
  <c r="AG67" i="1" s="1"/>
  <c r="AB71" i="1"/>
  <c r="AC71" i="1" s="1"/>
  <c r="AF74" i="1" l="1"/>
  <c r="AD74" i="1"/>
  <c r="AE74" i="1"/>
  <c r="AG68" i="1"/>
  <c r="AF68" i="1"/>
  <c r="AD68" i="1"/>
  <c r="AC74" i="1"/>
  <c r="AH74" i="1"/>
  <c r="AH68" i="1"/>
  <c r="AC68" i="1"/>
  <c r="AH69" i="1"/>
  <c r="AD69" i="1"/>
  <c r="AG69" i="1"/>
  <c r="AC69" i="1"/>
  <c r="AF69" i="1"/>
  <c r="AF71" i="1"/>
  <c r="AE71" i="1"/>
  <c r="AH71" i="1"/>
  <c r="AD71" i="1"/>
  <c r="AF67" i="1"/>
  <c r="AE67" i="1"/>
  <c r="AH67" i="1"/>
  <c r="AD67" i="1"/>
  <c r="AC67" i="1"/>
  <c r="AE69" i="1"/>
  <c r="AG70" i="1"/>
  <c r="AC70" i="1"/>
  <c r="AF70" i="1"/>
  <c r="AE70" i="1"/>
  <c r="AG71" i="1"/>
  <c r="AH70" i="1"/>
  <c r="AB56" i="1" l="1"/>
  <c r="AL48" i="1"/>
  <c r="AL49" i="1"/>
  <c r="AL50" i="1"/>
  <c r="AL51" i="1"/>
  <c r="AL52" i="1"/>
  <c r="AL53" i="1"/>
  <c r="AL54" i="1"/>
  <c r="AJ48" i="1"/>
  <c r="AK48" i="1"/>
  <c r="AJ49" i="1"/>
  <c r="AK49" i="1"/>
  <c r="AJ50" i="1"/>
  <c r="AK50" i="1"/>
  <c r="AJ51" i="1"/>
  <c r="AK51" i="1"/>
  <c r="AJ52" i="1"/>
  <c r="AK52" i="1"/>
  <c r="AJ53" i="1"/>
  <c r="AK53" i="1"/>
  <c r="AJ54" i="1"/>
  <c r="AK54" i="1"/>
  <c r="AI49" i="1"/>
  <c r="AI50" i="1"/>
  <c r="AI51" i="1"/>
  <c r="AI52" i="1"/>
  <c r="AI53" i="1"/>
  <c r="AI54" i="1"/>
  <c r="AI48" i="1"/>
  <c r="W48" i="1"/>
  <c r="X48" i="1"/>
  <c r="Y48" i="1"/>
  <c r="Z48" i="1"/>
  <c r="AA48" i="1"/>
  <c r="W49" i="1"/>
  <c r="X49" i="1"/>
  <c r="Y49" i="1"/>
  <c r="Z49" i="1"/>
  <c r="AA49" i="1"/>
  <c r="W50" i="1"/>
  <c r="X50" i="1"/>
  <c r="Y50" i="1"/>
  <c r="Z50" i="1"/>
  <c r="AA50" i="1"/>
  <c r="W51" i="1"/>
  <c r="X51" i="1"/>
  <c r="Y51" i="1"/>
  <c r="Z51" i="1"/>
  <c r="AA51" i="1"/>
  <c r="W52" i="1"/>
  <c r="X52" i="1"/>
  <c r="Y52" i="1"/>
  <c r="Z52" i="1"/>
  <c r="AA52" i="1"/>
  <c r="W53" i="1"/>
  <c r="X53" i="1"/>
  <c r="Y53" i="1"/>
  <c r="Z53" i="1"/>
  <c r="AA53" i="1"/>
  <c r="W54" i="1"/>
  <c r="X54" i="1"/>
  <c r="Y54" i="1"/>
  <c r="Z54" i="1"/>
  <c r="AA54" i="1"/>
  <c r="V49" i="1"/>
  <c r="V50" i="1"/>
  <c r="V51" i="1"/>
  <c r="V52" i="1"/>
  <c r="V53" i="1"/>
  <c r="V54" i="1"/>
  <c r="V48" i="1"/>
  <c r="AB54" i="1" l="1"/>
  <c r="AB48" i="1"/>
  <c r="AB50" i="1"/>
  <c r="AB52" i="1"/>
  <c r="AB51" i="1"/>
  <c r="AB53" i="1"/>
  <c r="AB49" i="1"/>
  <c r="AH56" i="1" l="1"/>
  <c r="AH54" i="1"/>
  <c r="AG53" i="1"/>
  <c r="AH52" i="1"/>
  <c r="AG51" i="1"/>
  <c r="AH50" i="1"/>
  <c r="AG49" i="1"/>
  <c r="AH48" i="1"/>
  <c r="AE48" i="1" l="1"/>
  <c r="AC50" i="1"/>
  <c r="AG50" i="1"/>
  <c r="AE52" i="1"/>
  <c r="AC54" i="1"/>
  <c r="AG54" i="1"/>
  <c r="AC56" i="1"/>
  <c r="AG56" i="1"/>
  <c r="AC48" i="1"/>
  <c r="AG48" i="1"/>
  <c r="AE50" i="1"/>
  <c r="AC52" i="1"/>
  <c r="AG52" i="1"/>
  <c r="AE54" i="1"/>
  <c r="AE56" i="1"/>
  <c r="AF49" i="1"/>
  <c r="AD51" i="1"/>
  <c r="AF51" i="1"/>
  <c r="AH51" i="1"/>
  <c r="AD53" i="1"/>
  <c r="AF53" i="1"/>
  <c r="AH53" i="1"/>
  <c r="AD49" i="1"/>
  <c r="AH49" i="1"/>
  <c r="AD48" i="1"/>
  <c r="AF48" i="1"/>
  <c r="AC49" i="1"/>
  <c r="AE49" i="1"/>
  <c r="AD50" i="1"/>
  <c r="AF50" i="1"/>
  <c r="AC51" i="1"/>
  <c r="AE51" i="1"/>
  <c r="AD52" i="1"/>
  <c r="AF52" i="1"/>
  <c r="AC53" i="1"/>
  <c r="AE53" i="1"/>
  <c r="AD54" i="1"/>
  <c r="AF54" i="1"/>
  <c r="AD56" i="1"/>
  <c r="AF56" i="1"/>
</calcChain>
</file>

<file path=xl/sharedStrings.xml><?xml version="1.0" encoding="utf-8"?>
<sst xmlns="http://schemas.openxmlformats.org/spreadsheetml/2006/main" count="162" uniqueCount="59">
  <si>
    <r>
      <t>U</t>
    </r>
    <r>
      <rPr>
        <b/>
        <sz val="10"/>
        <rFont val="Garamond"/>
        <family val="1"/>
      </rPr>
      <t>NIVERSIDAD DE</t>
    </r>
    <r>
      <rPr>
        <b/>
        <sz val="12"/>
        <rFont val="Garamond"/>
        <family val="1"/>
      </rPr>
      <t xml:space="preserve"> J</t>
    </r>
    <r>
      <rPr>
        <b/>
        <sz val="10"/>
        <rFont val="Garamond"/>
        <family val="1"/>
      </rPr>
      <t>AÉN</t>
    </r>
  </si>
  <si>
    <t>Responda de 1 a 5 a las siguientes cuestiones relacionadas con los bloques:</t>
  </si>
  <si>
    <t>FRECUENCIAS ABSOLUTAS</t>
  </si>
  <si>
    <t>FRECUENCIAS RELATIVAS</t>
  </si>
  <si>
    <t>MEDIDAS ESTADÍSTICAS</t>
  </si>
  <si>
    <t>ns/nc</t>
  </si>
  <si>
    <t>TOTAL</t>
  </si>
  <si>
    <t>Media</t>
  </si>
  <si>
    <t>Desv. Típica</t>
  </si>
  <si>
    <t>Mediana</t>
  </si>
  <si>
    <t>Moda</t>
  </si>
  <si>
    <t xml:space="preserve">5. He participado activamente en la elaboración de la Guía Docente de las asignaturas que imparto. : </t>
  </si>
  <si>
    <t xml:space="preserve">6. La planificación de los contenidos y actividades de las asignaturas que imparto me parece adecuada. : </t>
  </si>
  <si>
    <t xml:space="preserve">7. Se llevan a cabo mecanismos de revisión anual en las guías de las materias. : </t>
  </si>
  <si>
    <t xml:space="preserve">8. En la planificación de la enseñanza se consideran los intereses y los conocimientos previos de los estudiantes. : </t>
  </si>
  <si>
    <t>Servicio de Planificación y Evaluación</t>
  </si>
  <si>
    <t>Total</t>
  </si>
  <si>
    <t>NS/NC</t>
  </si>
  <si>
    <t>a</t>
  </si>
  <si>
    <t>BLOQUE 1. Centro</t>
  </si>
  <si>
    <t>Actividades desarrolladas dentro del Plan de Acción Tutorial (PAT)</t>
  </si>
  <si>
    <t>Acciones desarrolladas para la atención a la diversidad (estudiantes de Necesidades Educativas Especiales)</t>
  </si>
  <si>
    <t>Gestión sobre programas de movilidad</t>
  </si>
  <si>
    <t>Gestión sobre prácticas externas curriculares</t>
  </si>
  <si>
    <t>Página web del Centro</t>
  </si>
  <si>
    <t>GRADO DE SATISFACCIÓN DEL PROFESORADO CON EL CENTRO</t>
  </si>
  <si>
    <t>GRADO DE SATISFACCIÓN DEL PROFESORADO CON EL TÍTULO</t>
  </si>
  <si>
    <t>Coordinación entre profesorado de las distintas asignaturas de la titulación</t>
  </si>
  <si>
    <t>Reunión de coordinación de elección de horarios docentes</t>
  </si>
  <si>
    <t>Atención de los servicios prestados por el personal de apoyo a la docencia</t>
  </si>
  <si>
    <t>Atención por parte de los responsables académicos del título</t>
  </si>
  <si>
    <t>Infraestructura necesaria para el desarrollo de la actividad docente</t>
  </si>
  <si>
    <t>Grado de satisfacción general con la titulación</t>
  </si>
  <si>
    <t>Grado de satisfacción del profesorado con el centro</t>
  </si>
  <si>
    <t>BLOQUE 2. Global Titulación</t>
  </si>
  <si>
    <t>Grado de satisfacción del profesorado con las titulaciones del centro (global)</t>
  </si>
  <si>
    <t xml:space="preserve">Grado de satisfacción general con el Centro </t>
  </si>
  <si>
    <t>Funcionario</t>
  </si>
  <si>
    <t>Laboral</t>
  </si>
  <si>
    <t>Seleccione la categoría profesional por Centro:</t>
  </si>
  <si>
    <t>[Actividades desarrolladas dentro del Plan de Acción Tutorial (PAT)] Indica tu grado de satisfacción con respecto a las siguientes cuestiones relacionadas con la Facultad de Trabajo Social:</t>
  </si>
  <si>
    <t>[Acciones desarrolladas para la atención a la diversidad (estudiantes de Necesidades Educativas Especiales)] Indica tu grado de satisfacción con respecto a las siguientes cuestiones relacionadas con la Facultad de Trabajo Social:</t>
  </si>
  <si>
    <t>[Gestión sobre programas de movilidad] Indica tu grado de satisfacción con respecto a las siguientes cuestiones relacionadas con la Facultad de Trabajo Social:</t>
  </si>
  <si>
    <t>[Gestión sobre prácticas externas curriculares] Indica tu grado de satisfacción con respecto a las siguientes cuestiones relacionadas con la Facultad de Trabajo Social:</t>
  </si>
  <si>
    <t>[Página web del Centro] Indica tu grado de satisfacción con respecto a las siguientes cuestiones relacionadas con la Facultad de Trabajo Social:</t>
  </si>
  <si>
    <t>[Grado de satisfacción general con el Centro] Indica tu grado de satisfacción con respecto a las siguientes cuestiones relacionadas con la Facultad de Trabajo Social:</t>
  </si>
  <si>
    <t>Gestión de los horarios docentes por parte del Centro</t>
  </si>
  <si>
    <t>Gestión del Trabajo Fin de Grado (TFG)</t>
  </si>
  <si>
    <t>Herramientas de docencia online (infraestructura y plataforma de teleformación)</t>
  </si>
  <si>
    <t>[Gestión del Trabajo Fin de Grado (TFG)] Indica tu grado de satisfacción con respecto a las siguientes cuestiones relacionadas con la Facultad de Trabajo Social:</t>
  </si>
  <si>
    <t>[Gestión de los horarios docentes por parte del Centro] Indica tu grado de satisfacción con respecto a las siguientes cuestiones relacionadas con la Facultad de Trabajo Social:</t>
  </si>
  <si>
    <t>Coordinación entre profesorado de las distintas asignaturas de la titulación]:</t>
  </si>
  <si>
    <t>[Reunión de coordinación de elección de horarios docentes]</t>
  </si>
  <si>
    <t>Atención de los servicios prestados por el personal de apoyo a la docencia]</t>
  </si>
  <si>
    <t>[Atención por parte de los responsables académicos del título] :</t>
  </si>
  <si>
    <t>[Infraestructura necesaria para el desarrollo de la actividad docente]</t>
  </si>
  <si>
    <t>[Herramientas de docencia online (infraestructura y plataforma de teleformación)]</t>
  </si>
  <si>
    <t>[Grado de satisfacción general con la titulación]</t>
  </si>
  <si>
    <t>RESULTADOS DE LA ENCUESTA DE  SATISFACCIÓN DE PROFESORES DE LA FACULTAD DE TRABAJO SOCIAL - GRADO EN TRABAJO SOCIAL. Curso Académico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</si>
</sst>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###.00%"/>
    <numFmt numFmtId="166" formatCode="####.00"/>
    <numFmt numFmtId="167" formatCode="####"/>
    <numFmt numFmtId="168" formatCode="###0.0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Garamond"/>
      <family val="1"/>
    </font>
    <font>
      <b/>
      <sz val="10"/>
      <name val="Garamond"/>
      <family val="1"/>
    </font>
    <font>
      <i/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67">
    <xf numFmtId="0" fontId="0" fillId="0" borderId="0" xfId="0"/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0" fillId="2" borderId="0" xfId="0" applyFill="1"/>
    <xf numFmtId="0" fontId="11" fillId="0" borderId="0" xfId="0" applyFont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 wrapText="1"/>
    </xf>
    <xf numFmtId="164" fontId="18" fillId="0" borderId="1" xfId="2" applyNumberFormat="1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center" vertical="center" wrapText="1"/>
    </xf>
    <xf numFmtId="166" fontId="18" fillId="0" borderId="1" xfId="1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64" fontId="18" fillId="0" borderId="0" xfId="2" applyNumberFormat="1" applyFont="1" applyBorder="1" applyAlignment="1">
      <alignment horizontal="center" vertical="center"/>
    </xf>
    <xf numFmtId="165" fontId="18" fillId="0" borderId="0" xfId="2" applyNumberFormat="1" applyFont="1" applyBorder="1" applyAlignment="1">
      <alignment horizontal="center" vertical="center"/>
    </xf>
    <xf numFmtId="166" fontId="18" fillId="0" borderId="0" xfId="2" applyNumberFormat="1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 shrinkToFit="1"/>
    </xf>
    <xf numFmtId="0" fontId="0" fillId="0" borderId="0" xfId="0" applyFont="1"/>
    <xf numFmtId="0" fontId="21" fillId="0" borderId="0" xfId="0" applyFont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14" fillId="8" borderId="1" xfId="0" applyFont="1" applyFill="1" applyBorder="1" applyAlignment="1">
      <alignment vertical="center" wrapText="1"/>
    </xf>
    <xf numFmtId="167" fontId="18" fillId="0" borderId="1" xfId="1" applyNumberFormat="1" applyFont="1" applyBorder="1" applyAlignment="1">
      <alignment horizontal="center" vertical="center" wrapText="1"/>
    </xf>
    <xf numFmtId="168" fontId="18" fillId="0" borderId="1" xfId="1" applyNumberFormat="1" applyFont="1" applyBorder="1" applyAlignment="1">
      <alignment horizontal="center" vertical="center" wrapText="1"/>
    </xf>
    <xf numFmtId="168" fontId="14" fillId="8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 shrinkToFit="1"/>
    </xf>
    <xf numFmtId="164" fontId="14" fillId="8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 shrinkToFit="1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Normal_Global" xfId="1" xr:uid="{00000000-0005-0000-0000-000003000000}"/>
    <cellStyle name="Normal_Hoja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Categoría profesional por 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0C2-4D55-80B2-8CFBE2D774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0C2-4D55-80B2-8CFBE2D7747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s-ES" sz="14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0C2-4D55-80B2-8CFBE2D774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45D950B-59A7-48EF-B20B-289674D39EDC}" type="PERCENTAGE">
                      <a:rPr lang="en-US" sz="1400" b="1"/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0C2-4D55-80B2-8CFBE2D77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'TRABAJO SOCIAL'!$O$20:$O$21</c:f>
              <c:strCache>
                <c:ptCount val="2"/>
                <c:pt idx="0">
                  <c:v>Funcionario</c:v>
                </c:pt>
                <c:pt idx="1">
                  <c:v>Laboral</c:v>
                </c:pt>
              </c:strCache>
            </c:strRef>
          </c:cat>
          <c:val>
            <c:numRef>
              <c:f>'TRABAJO SOCIAL'!$P$20:$P$21</c:f>
              <c:numCache>
                <c:formatCode>General</c:formatCode>
                <c:ptCount val="2"/>
                <c:pt idx="0">
                  <c:v>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9-4A13-8453-C134A342F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3471128608924"/>
          <c:y val="0.84780037911927675"/>
          <c:w val="0.60575021872265966"/>
          <c:h val="0.12442184310294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409131</xdr:colOff>
      <xdr:row>0</xdr:row>
      <xdr:rowOff>178593</xdr:rowOff>
    </xdr:from>
    <xdr:to>
      <xdr:col>19</xdr:col>
      <xdr:colOff>355292</xdr:colOff>
      <xdr:row>4</xdr:row>
      <xdr:rowOff>130402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196444" y="178593"/>
          <a:ext cx="731973" cy="713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72342</xdr:colOff>
      <xdr:row>10</xdr:row>
      <xdr:rowOff>54657</xdr:rowOff>
    </xdr:from>
    <xdr:to>
      <xdr:col>13</xdr:col>
      <xdr:colOff>333375</xdr:colOff>
      <xdr:row>15</xdr:row>
      <xdr:rowOff>297656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342" y="2316845"/>
          <a:ext cx="9833658" cy="20289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500" b="1" i="0" u="sng"/>
            <a:t>FICHA TÉCNICA ENCUESTA - POR</a:t>
          </a:r>
          <a:r>
            <a:rPr lang="es-ES" sz="1500" b="1" i="0" u="sng" baseline="0"/>
            <a:t> TITULACIÓN Y CENTRO</a:t>
          </a:r>
          <a:endParaRPr lang="es-ES" sz="1500" b="1" i="0" u="sng"/>
        </a:p>
        <a:p>
          <a:pPr algn="l"/>
          <a:r>
            <a:rPr lang="es-ES" sz="1500" b="1" i="0" u="sng"/>
            <a:t>POBLACIÓN</a:t>
          </a:r>
          <a:r>
            <a:rPr lang="es-ES" sz="1500" b="1" i="0" u="sng" baseline="0"/>
            <a:t> ESTUDIO: </a:t>
          </a:r>
          <a:r>
            <a:rPr lang="es-ES" sz="1500" b="1" i="0" u="none" baseline="0"/>
            <a:t>PDI que imparte docencia en la titulación y Centro</a:t>
          </a:r>
        </a:p>
        <a:p>
          <a:pPr algn="l"/>
          <a:r>
            <a:rPr lang="es-ES" sz="1500" b="1" i="0" u="sng" baseline="0"/>
            <a:t>Tamaño muestral</a:t>
          </a:r>
          <a:r>
            <a:rPr lang="es-ES" sz="1500" b="1" i="0" u="none" baseline="0"/>
            <a:t>: 34; calculado para un error de muestreo del (+)(-)10% y un nivel de confianza del 95%</a:t>
          </a:r>
        </a:p>
        <a:p>
          <a:pPr algn="l"/>
          <a:r>
            <a:rPr lang="es-ES" sz="1500" b="1" i="0" u="sng" baseline="0"/>
            <a:t>Tipo de muestreo</a:t>
          </a:r>
          <a:r>
            <a:rPr lang="es-ES" sz="1500" b="1" i="0" u="none" baseline="0"/>
            <a:t>: aleatorio simple</a:t>
          </a:r>
        </a:p>
        <a:p>
          <a:pPr algn="l"/>
          <a:r>
            <a:rPr lang="es-ES" sz="1500" b="1" i="0" u="none" baseline="0"/>
            <a:t>Fecha recogida: </a:t>
          </a:r>
          <a:r>
            <a:rPr lang="es-ES" sz="1500" b="1" i="0" u="none" baseline="0">
              <a:solidFill>
                <a:schemeClr val="tx1"/>
              </a:solidFill>
            </a:rPr>
            <a:t>marzo-abril</a:t>
          </a:r>
          <a:r>
            <a:rPr lang="es-ES" sz="1500" b="1" i="0" u="none" baseline="0"/>
            <a:t> 2025</a:t>
          </a:r>
        </a:p>
        <a:p>
          <a:pPr algn="l"/>
          <a:r>
            <a:rPr lang="es-ES" sz="15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5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5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21  /</a:t>
          </a:r>
          <a:r>
            <a:rPr lang="es-ES" sz="15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</a:t>
          </a:r>
          <a:r>
            <a:rPr lang="es-ES" sz="15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necesarias</a:t>
          </a:r>
          <a:r>
            <a:rPr lang="es-ES" sz="15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 34</a:t>
          </a:r>
        </a:p>
        <a:p>
          <a:pPr algn="l"/>
          <a:r>
            <a:rPr lang="es-ES" sz="15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5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5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5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21 </a:t>
          </a:r>
          <a:r>
            <a:rPr lang="es-ES" sz="15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53 </a:t>
          </a:r>
          <a:r>
            <a:rPr lang="es-ES" sz="15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39,62 %</a:t>
          </a:r>
          <a:endParaRPr lang="es-ES" sz="1500" b="1" i="0" u="none" baseline="0"/>
        </a:p>
      </xdr:txBody>
    </xdr:sp>
    <xdr:clientData/>
  </xdr:twoCellAnchor>
  <xdr:twoCellAnchor>
    <xdr:from>
      <xdr:col>18</xdr:col>
      <xdr:colOff>398857</xdr:colOff>
      <xdr:row>17</xdr:row>
      <xdr:rowOff>134541</xdr:rowOff>
    </xdr:from>
    <xdr:to>
      <xdr:col>24</xdr:col>
      <xdr:colOff>660795</xdr:colOff>
      <xdr:row>29</xdr:row>
      <xdr:rowOff>8335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4D6C40-CA74-4831-8519-179F95296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  <pageSetUpPr fitToPage="1"/>
  </sheetPr>
  <dimension ref="A1:BE78"/>
  <sheetViews>
    <sheetView tabSelected="1" view="pageBreakPreview" zoomScaleNormal="100" zoomScaleSheetLayoutView="100" workbookViewId="0">
      <selection activeCell="J25" sqref="J25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21.28515625" customWidth="1"/>
    <col min="5" max="5" width="11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11.710937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11.140625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42578125" bestFit="1" customWidth="1"/>
    <col min="38" max="38" width="9.140625" bestFit="1" customWidth="1"/>
    <col min="39" max="39" width="16" style="32" hidden="1" customWidth="1"/>
    <col min="40" max="46" width="16" hidden="1" customWidth="1"/>
    <col min="47" max="47" width="11.42578125" hidden="1" customWidth="1"/>
    <col min="48" max="51" width="11.5703125" hidden="1" customWidth="1"/>
    <col min="52" max="57" width="11.42578125" hidden="1" customWidth="1"/>
  </cols>
  <sheetData>
    <row r="1" spans="1:56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M1" s="32" t="s">
        <v>18</v>
      </c>
      <c r="AN1">
        <v>1</v>
      </c>
      <c r="AO1">
        <v>2</v>
      </c>
      <c r="AP1">
        <v>3</v>
      </c>
      <c r="AQ1">
        <v>4</v>
      </c>
      <c r="AR1">
        <v>5</v>
      </c>
      <c r="AS1" t="s">
        <v>17</v>
      </c>
      <c r="AT1" t="s">
        <v>16</v>
      </c>
      <c r="AU1" t="s">
        <v>18</v>
      </c>
      <c r="AV1">
        <v>1</v>
      </c>
      <c r="AW1">
        <v>2</v>
      </c>
      <c r="AX1">
        <v>3</v>
      </c>
      <c r="AY1">
        <v>4</v>
      </c>
      <c r="AZ1">
        <v>5</v>
      </c>
      <c r="BA1" t="s">
        <v>16</v>
      </c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M2" s="32" t="s">
        <v>40</v>
      </c>
      <c r="AN2">
        <v>0</v>
      </c>
      <c r="AO2">
        <v>2</v>
      </c>
      <c r="AP2">
        <v>0</v>
      </c>
      <c r="AQ2">
        <v>7</v>
      </c>
      <c r="AR2">
        <v>8</v>
      </c>
      <c r="AS2">
        <v>4</v>
      </c>
      <c r="AT2">
        <v>21</v>
      </c>
      <c r="AU2" t="s">
        <v>40</v>
      </c>
      <c r="AV2">
        <v>0</v>
      </c>
      <c r="AW2">
        <v>2</v>
      </c>
      <c r="AX2">
        <v>0</v>
      </c>
      <c r="AY2">
        <v>7</v>
      </c>
      <c r="AZ2">
        <v>8</v>
      </c>
      <c r="BA2">
        <v>4.24</v>
      </c>
      <c r="BB2">
        <v>0.97</v>
      </c>
      <c r="BC2">
        <v>4</v>
      </c>
      <c r="BD2">
        <v>5</v>
      </c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M3" s="32" t="s">
        <v>41</v>
      </c>
      <c r="AN3">
        <v>0</v>
      </c>
      <c r="AO3">
        <v>0</v>
      </c>
      <c r="AP3">
        <v>2</v>
      </c>
      <c r="AQ3">
        <v>5</v>
      </c>
      <c r="AR3">
        <v>12</v>
      </c>
      <c r="AS3">
        <v>2</v>
      </c>
      <c r="AT3">
        <v>21</v>
      </c>
      <c r="AU3" t="s">
        <v>41</v>
      </c>
      <c r="AV3">
        <v>0</v>
      </c>
      <c r="AW3">
        <v>0</v>
      </c>
      <c r="AX3">
        <v>2</v>
      </c>
      <c r="AY3">
        <v>5</v>
      </c>
      <c r="AZ3">
        <v>12</v>
      </c>
      <c r="BA3">
        <v>4.53</v>
      </c>
      <c r="BB3">
        <v>0.7</v>
      </c>
      <c r="BC3">
        <v>5</v>
      </c>
      <c r="BD3">
        <v>5</v>
      </c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M4" s="32" t="s">
        <v>42</v>
      </c>
      <c r="AN4">
        <v>0</v>
      </c>
      <c r="AO4">
        <v>1</v>
      </c>
      <c r="AP4">
        <v>1</v>
      </c>
      <c r="AQ4">
        <v>4</v>
      </c>
      <c r="AR4">
        <v>10</v>
      </c>
      <c r="AS4">
        <v>5</v>
      </c>
      <c r="AT4">
        <v>21</v>
      </c>
      <c r="AU4" t="s">
        <v>42</v>
      </c>
      <c r="AV4">
        <v>0</v>
      </c>
      <c r="AW4">
        <v>1</v>
      </c>
      <c r="AX4">
        <v>1</v>
      </c>
      <c r="AY4">
        <v>4</v>
      </c>
      <c r="AZ4">
        <v>10</v>
      </c>
      <c r="BA4">
        <v>4.4400000000000004</v>
      </c>
      <c r="BB4">
        <v>0.89</v>
      </c>
      <c r="BC4">
        <v>5</v>
      </c>
      <c r="BD4">
        <v>5</v>
      </c>
    </row>
    <row r="5" spans="1:5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M5" s="32" t="s">
        <v>43</v>
      </c>
      <c r="AN5">
        <v>0</v>
      </c>
      <c r="AO5">
        <v>0</v>
      </c>
      <c r="AP5">
        <v>1</v>
      </c>
      <c r="AQ5">
        <v>2</v>
      </c>
      <c r="AR5">
        <v>11</v>
      </c>
      <c r="AS5">
        <v>7</v>
      </c>
      <c r="AT5">
        <v>21</v>
      </c>
      <c r="AU5" t="s">
        <v>43</v>
      </c>
      <c r="AV5">
        <v>0</v>
      </c>
      <c r="AW5">
        <v>0</v>
      </c>
      <c r="AX5">
        <v>1</v>
      </c>
      <c r="AY5">
        <v>2</v>
      </c>
      <c r="AZ5">
        <v>11</v>
      </c>
      <c r="BA5">
        <v>4.71</v>
      </c>
      <c r="BB5">
        <v>0.61</v>
      </c>
      <c r="BC5">
        <v>5</v>
      </c>
      <c r="BD5">
        <v>5</v>
      </c>
    </row>
    <row r="6" spans="1:56" ht="15.75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32" t="s">
        <v>49</v>
      </c>
      <c r="AN6">
        <v>0</v>
      </c>
      <c r="AO6">
        <v>0</v>
      </c>
      <c r="AP6">
        <v>1</v>
      </c>
      <c r="AQ6">
        <v>6</v>
      </c>
      <c r="AR6">
        <v>12</v>
      </c>
      <c r="AS6">
        <v>2</v>
      </c>
      <c r="AT6">
        <v>21</v>
      </c>
      <c r="AU6" t="s">
        <v>49</v>
      </c>
      <c r="AV6">
        <v>0</v>
      </c>
      <c r="AW6">
        <v>0</v>
      </c>
      <c r="AX6">
        <v>1</v>
      </c>
      <c r="AY6">
        <v>6</v>
      </c>
      <c r="AZ6">
        <v>12</v>
      </c>
      <c r="BA6">
        <v>4.58</v>
      </c>
      <c r="BB6">
        <v>0.61</v>
      </c>
      <c r="BC6">
        <v>5</v>
      </c>
      <c r="BD6">
        <v>5</v>
      </c>
    </row>
    <row r="7" spans="1:56" x14ac:dyDescent="0.25">
      <c r="A7" s="52" t="s">
        <v>15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32" t="s">
        <v>50</v>
      </c>
      <c r="AN7">
        <v>0</v>
      </c>
      <c r="AO7">
        <v>1</v>
      </c>
      <c r="AP7">
        <v>0</v>
      </c>
      <c r="AQ7">
        <v>8</v>
      </c>
      <c r="AR7">
        <v>12</v>
      </c>
      <c r="AS7">
        <v>0</v>
      </c>
      <c r="AT7">
        <v>21</v>
      </c>
      <c r="AU7" t="s">
        <v>50</v>
      </c>
      <c r="AV7">
        <v>0</v>
      </c>
      <c r="AW7">
        <v>1</v>
      </c>
      <c r="AX7">
        <v>0</v>
      </c>
      <c r="AY7">
        <v>8</v>
      </c>
      <c r="AZ7">
        <v>12</v>
      </c>
      <c r="BA7">
        <v>4.4800000000000004</v>
      </c>
      <c r="BB7">
        <v>0.75</v>
      </c>
      <c r="BC7">
        <v>5</v>
      </c>
      <c r="BD7">
        <v>5</v>
      </c>
    </row>
    <row r="8" spans="1:56" ht="15.75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M8" s="32" t="s">
        <v>44</v>
      </c>
      <c r="AN8">
        <v>0</v>
      </c>
      <c r="AO8">
        <v>0</v>
      </c>
      <c r="AP8">
        <v>0</v>
      </c>
      <c r="AQ8">
        <v>3</v>
      </c>
      <c r="AR8">
        <v>17</v>
      </c>
      <c r="AS8">
        <v>1</v>
      </c>
      <c r="AT8">
        <v>21</v>
      </c>
      <c r="AU8" t="s">
        <v>44</v>
      </c>
      <c r="AV8">
        <v>0</v>
      </c>
      <c r="AW8">
        <v>0</v>
      </c>
      <c r="AX8">
        <v>0</v>
      </c>
      <c r="AY8">
        <v>3</v>
      </c>
      <c r="AZ8">
        <v>17</v>
      </c>
      <c r="BA8">
        <v>4.8499999999999996</v>
      </c>
      <c r="BB8">
        <v>0.37</v>
      </c>
      <c r="BC8">
        <v>5</v>
      </c>
      <c r="BD8">
        <v>5</v>
      </c>
    </row>
    <row r="9" spans="1:56" ht="27.75" customHeight="1" x14ac:dyDescent="0.25">
      <c r="A9" s="54" t="s">
        <v>58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32" t="s">
        <v>45</v>
      </c>
      <c r="AN9">
        <v>0</v>
      </c>
      <c r="AO9">
        <v>0</v>
      </c>
      <c r="AP9">
        <v>1</v>
      </c>
      <c r="AQ9">
        <v>6</v>
      </c>
      <c r="AR9">
        <v>14</v>
      </c>
      <c r="AS9">
        <v>0</v>
      </c>
      <c r="AT9">
        <v>21</v>
      </c>
      <c r="AU9" t="s">
        <v>45</v>
      </c>
      <c r="AV9">
        <v>0</v>
      </c>
      <c r="AW9">
        <v>0</v>
      </c>
      <c r="AX9">
        <v>1</v>
      </c>
      <c r="AY9">
        <v>6</v>
      </c>
      <c r="AZ9">
        <v>14</v>
      </c>
      <c r="BA9">
        <v>4.62</v>
      </c>
      <c r="BB9">
        <v>0.59</v>
      </c>
      <c r="BC9">
        <v>5</v>
      </c>
      <c r="BD9">
        <v>5</v>
      </c>
    </row>
    <row r="10" spans="1:56" ht="27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56" ht="27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E11" s="43"/>
      <c r="AF11" s="43"/>
      <c r="AJ11" s="2"/>
      <c r="AK11" s="2"/>
      <c r="AL11" s="2"/>
      <c r="AN11">
        <v>1</v>
      </c>
      <c r="AO11">
        <v>2</v>
      </c>
      <c r="AP11">
        <v>3</v>
      </c>
      <c r="AQ11">
        <v>4</v>
      </c>
      <c r="AR11">
        <v>5</v>
      </c>
      <c r="AS11" t="s">
        <v>17</v>
      </c>
      <c r="AT11" t="s">
        <v>16</v>
      </c>
      <c r="AV11">
        <v>1</v>
      </c>
      <c r="AW11">
        <v>2</v>
      </c>
      <c r="AX11">
        <v>3</v>
      </c>
      <c r="AY11">
        <v>4</v>
      </c>
      <c r="AZ11">
        <v>5</v>
      </c>
      <c r="BA11" t="s">
        <v>16</v>
      </c>
    </row>
    <row r="12" spans="1:56" ht="27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1"/>
      <c r="R12" s="31"/>
      <c r="S12" s="31"/>
      <c r="T12" s="31"/>
      <c r="U12" s="31"/>
      <c r="V12" s="31"/>
      <c r="W12" s="2"/>
      <c r="X12" s="2"/>
      <c r="Y12" s="2"/>
      <c r="Z12" s="2"/>
      <c r="AA12" s="2"/>
      <c r="AE12" s="42"/>
      <c r="AF12" s="42"/>
      <c r="AJ12" s="2"/>
      <c r="AK12" s="2"/>
      <c r="AL12" s="2"/>
      <c r="AM12" s="35" t="s">
        <v>51</v>
      </c>
      <c r="AN12">
        <v>0</v>
      </c>
      <c r="AO12">
        <v>1</v>
      </c>
      <c r="AP12">
        <v>2</v>
      </c>
      <c r="AQ12">
        <v>4</v>
      </c>
      <c r="AR12">
        <v>12</v>
      </c>
      <c r="AS12">
        <v>2</v>
      </c>
      <c r="AT12">
        <v>21</v>
      </c>
      <c r="AU12" t="s">
        <v>51</v>
      </c>
      <c r="AV12">
        <v>0</v>
      </c>
      <c r="AW12">
        <v>1</v>
      </c>
      <c r="AX12">
        <v>2</v>
      </c>
      <c r="AY12">
        <v>4</v>
      </c>
      <c r="AZ12">
        <v>12</v>
      </c>
      <c r="BA12">
        <v>4.42</v>
      </c>
      <c r="BB12">
        <v>0.9</v>
      </c>
      <c r="BC12">
        <v>5</v>
      </c>
      <c r="BD12">
        <v>5</v>
      </c>
    </row>
    <row r="13" spans="1:56" ht="27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1"/>
      <c r="R13" s="31"/>
      <c r="S13" s="31"/>
      <c r="T13" s="31"/>
      <c r="U13" s="31"/>
      <c r="V13" s="31"/>
      <c r="W13" s="2"/>
      <c r="X13" s="2"/>
      <c r="Y13" s="2"/>
      <c r="Z13" s="2"/>
      <c r="AA13" s="2"/>
      <c r="AE13" s="42"/>
      <c r="AF13" s="42"/>
      <c r="AJ13" s="2"/>
      <c r="AK13" s="2"/>
      <c r="AL13" s="2"/>
      <c r="AM13" s="32" t="s">
        <v>52</v>
      </c>
      <c r="AN13">
        <v>0</v>
      </c>
      <c r="AO13">
        <v>0</v>
      </c>
      <c r="AP13">
        <v>1</v>
      </c>
      <c r="AQ13">
        <v>5</v>
      </c>
      <c r="AR13">
        <v>11</v>
      </c>
      <c r="AS13">
        <v>4</v>
      </c>
      <c r="AT13">
        <v>21</v>
      </c>
      <c r="AU13" t="s">
        <v>52</v>
      </c>
      <c r="AV13">
        <v>0</v>
      </c>
      <c r="AW13">
        <v>0</v>
      </c>
      <c r="AX13">
        <v>1</v>
      </c>
      <c r="AY13">
        <v>5</v>
      </c>
      <c r="AZ13">
        <v>11</v>
      </c>
      <c r="BA13">
        <v>4.59</v>
      </c>
      <c r="BB13">
        <v>0.62</v>
      </c>
      <c r="BC13">
        <v>5</v>
      </c>
      <c r="BD13">
        <v>5</v>
      </c>
    </row>
    <row r="14" spans="1:56" ht="27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1"/>
      <c r="R14" s="31"/>
      <c r="S14" s="31"/>
      <c r="T14" s="31"/>
      <c r="U14" s="31"/>
      <c r="V14" s="31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32" t="s">
        <v>53</v>
      </c>
      <c r="AN14">
        <v>0</v>
      </c>
      <c r="AO14">
        <v>0</v>
      </c>
      <c r="AP14">
        <v>0</v>
      </c>
      <c r="AQ14">
        <v>4</v>
      </c>
      <c r="AR14">
        <v>12</v>
      </c>
      <c r="AS14">
        <v>5</v>
      </c>
      <c r="AT14">
        <v>21</v>
      </c>
      <c r="AU14" t="s">
        <v>53</v>
      </c>
      <c r="AV14">
        <v>0</v>
      </c>
      <c r="AW14">
        <v>0</v>
      </c>
      <c r="AX14">
        <v>0</v>
      </c>
      <c r="AY14">
        <v>4</v>
      </c>
      <c r="AZ14">
        <v>12</v>
      </c>
      <c r="BA14">
        <v>4.75</v>
      </c>
      <c r="BB14">
        <v>0.45</v>
      </c>
      <c r="BC14">
        <v>5</v>
      </c>
      <c r="BD14">
        <v>5</v>
      </c>
    </row>
    <row r="15" spans="1:56" ht="27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1"/>
      <c r="R15" s="31"/>
      <c r="S15" s="31"/>
      <c r="T15" s="31"/>
      <c r="U15" s="31"/>
      <c r="V15" s="3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32" t="s">
        <v>54</v>
      </c>
      <c r="AN15">
        <v>1</v>
      </c>
      <c r="AO15">
        <v>0</v>
      </c>
      <c r="AP15">
        <v>0</v>
      </c>
      <c r="AQ15">
        <v>2</v>
      </c>
      <c r="AR15">
        <v>16</v>
      </c>
      <c r="AS15">
        <v>2</v>
      </c>
      <c r="AT15">
        <v>21</v>
      </c>
      <c r="AU15" t="s">
        <v>54</v>
      </c>
      <c r="AV15">
        <v>1</v>
      </c>
      <c r="AW15">
        <v>0</v>
      </c>
      <c r="AX15">
        <v>0</v>
      </c>
      <c r="AY15">
        <v>2</v>
      </c>
      <c r="AZ15">
        <v>16</v>
      </c>
      <c r="BA15">
        <v>4.68</v>
      </c>
      <c r="BB15">
        <v>0.95</v>
      </c>
      <c r="BC15">
        <v>5</v>
      </c>
      <c r="BD15">
        <v>5</v>
      </c>
    </row>
    <row r="16" spans="1:56" ht="27.75" customHeigh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31"/>
      <c r="M16" s="31"/>
      <c r="N16" s="2"/>
      <c r="O16" s="2"/>
      <c r="P16" s="2"/>
      <c r="Q16" s="31"/>
      <c r="R16" s="31"/>
      <c r="S16" s="31"/>
      <c r="T16" s="31"/>
      <c r="U16" s="31"/>
      <c r="V16" s="31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32" t="s">
        <v>55</v>
      </c>
      <c r="AN16">
        <v>0</v>
      </c>
      <c r="AO16">
        <v>0</v>
      </c>
      <c r="AP16">
        <v>3</v>
      </c>
      <c r="AQ16">
        <v>9</v>
      </c>
      <c r="AR16">
        <v>8</v>
      </c>
      <c r="AS16">
        <v>1</v>
      </c>
      <c r="AT16">
        <v>21</v>
      </c>
      <c r="AU16" t="s">
        <v>55</v>
      </c>
      <c r="AV16">
        <v>0</v>
      </c>
      <c r="AW16">
        <v>0</v>
      </c>
      <c r="AX16">
        <v>3</v>
      </c>
      <c r="AY16">
        <v>9</v>
      </c>
      <c r="AZ16">
        <v>8</v>
      </c>
      <c r="BA16">
        <v>4.25</v>
      </c>
      <c r="BB16">
        <v>0.72</v>
      </c>
      <c r="BC16">
        <v>4</v>
      </c>
      <c r="BD16">
        <v>4</v>
      </c>
    </row>
    <row r="17" spans="1:56" ht="27.75" customHeight="1" x14ac:dyDescent="0.25">
      <c r="A17" s="2"/>
      <c r="B17" s="2"/>
      <c r="C17" s="2"/>
      <c r="D17" s="2"/>
      <c r="E17" s="2"/>
      <c r="F17" s="2"/>
      <c r="G17" s="2"/>
      <c r="H17" s="31"/>
      <c r="I17" s="31"/>
      <c r="J17" s="31"/>
      <c r="K17" s="31"/>
      <c r="L17" s="31"/>
      <c r="M17" s="31"/>
      <c r="N17" s="2"/>
      <c r="O17" s="2"/>
      <c r="P17" s="2"/>
      <c r="Q17" s="31"/>
      <c r="R17" s="31"/>
      <c r="S17" s="31"/>
      <c r="T17" s="31"/>
      <c r="U17" s="31"/>
      <c r="V17" s="31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32" t="s">
        <v>56</v>
      </c>
      <c r="AN17">
        <v>0</v>
      </c>
      <c r="AO17">
        <v>0</v>
      </c>
      <c r="AP17">
        <v>1</v>
      </c>
      <c r="AQ17">
        <v>8</v>
      </c>
      <c r="AR17">
        <v>10</v>
      </c>
      <c r="AS17">
        <v>2</v>
      </c>
      <c r="AT17">
        <v>21</v>
      </c>
      <c r="AU17" t="s">
        <v>56</v>
      </c>
      <c r="AV17">
        <v>0</v>
      </c>
      <c r="AW17">
        <v>0</v>
      </c>
      <c r="AX17">
        <v>1</v>
      </c>
      <c r="AY17">
        <v>8</v>
      </c>
      <c r="AZ17">
        <v>10</v>
      </c>
      <c r="BA17">
        <v>4.47</v>
      </c>
      <c r="BB17">
        <v>0.61</v>
      </c>
      <c r="BC17">
        <v>5</v>
      </c>
      <c r="BD17">
        <v>5</v>
      </c>
    </row>
    <row r="18" spans="1:56" ht="27.75" customHeight="1" x14ac:dyDescent="0.25">
      <c r="A18" s="2"/>
      <c r="B18" s="2"/>
      <c r="C18" s="2"/>
      <c r="D18" s="2"/>
      <c r="E18" s="2"/>
      <c r="F18" s="2"/>
      <c r="G18" s="2"/>
      <c r="H18" s="31"/>
      <c r="I18" s="31"/>
      <c r="J18" s="31"/>
      <c r="K18" s="31"/>
      <c r="L18" s="31"/>
      <c r="M18" s="31"/>
      <c r="N18" s="2"/>
      <c r="O18" s="2"/>
      <c r="P18" s="2"/>
      <c r="Q18" s="31"/>
      <c r="R18" s="31"/>
      <c r="S18" s="31"/>
      <c r="T18" s="31"/>
      <c r="U18" s="31"/>
      <c r="V18" s="31"/>
      <c r="W18" s="2"/>
      <c r="X18" s="2"/>
      <c r="Y18" s="2"/>
      <c r="Z18" s="2"/>
      <c r="AA18" s="2"/>
      <c r="AB18" s="2"/>
      <c r="AC18" s="2"/>
      <c r="AD18" s="2"/>
      <c r="AJ18" s="2"/>
      <c r="AK18" s="2"/>
      <c r="AL18" s="2"/>
      <c r="AM18" s="32" t="s">
        <v>57</v>
      </c>
      <c r="AN18">
        <v>0</v>
      </c>
      <c r="AO18">
        <v>1</v>
      </c>
      <c r="AP18">
        <v>0</v>
      </c>
      <c r="AQ18">
        <v>7</v>
      </c>
      <c r="AR18">
        <v>12</v>
      </c>
      <c r="AS18">
        <v>1</v>
      </c>
      <c r="AT18">
        <v>21</v>
      </c>
      <c r="AU18" t="s">
        <v>57</v>
      </c>
      <c r="AV18">
        <v>0</v>
      </c>
      <c r="AW18">
        <v>1</v>
      </c>
      <c r="AX18">
        <v>0</v>
      </c>
      <c r="AY18">
        <v>7</v>
      </c>
      <c r="AZ18">
        <v>12</v>
      </c>
      <c r="BA18">
        <v>4.5</v>
      </c>
      <c r="BB18">
        <v>0.76</v>
      </c>
      <c r="BC18">
        <v>5</v>
      </c>
      <c r="BD18">
        <v>5</v>
      </c>
    </row>
    <row r="19" spans="1:56" ht="36" customHeight="1" x14ac:dyDescent="0.25">
      <c r="A19" s="44"/>
      <c r="B19" s="44"/>
      <c r="C19" s="44"/>
      <c r="D19" s="44"/>
      <c r="E19" s="44"/>
      <c r="F19" s="44"/>
      <c r="G19" s="2"/>
      <c r="H19" s="31"/>
      <c r="I19" s="31"/>
      <c r="J19" s="31"/>
      <c r="K19" s="31"/>
      <c r="L19" s="31"/>
      <c r="M19" s="31"/>
      <c r="N19" s="2"/>
      <c r="O19" s="47" t="s">
        <v>39</v>
      </c>
      <c r="P19" s="47"/>
      <c r="Q19" s="47"/>
      <c r="R19" s="31"/>
      <c r="S19" s="31"/>
      <c r="T19" s="31"/>
      <c r="U19" s="31"/>
      <c r="V19" s="31"/>
      <c r="W19" s="2"/>
      <c r="X19" s="2"/>
      <c r="Y19" s="2"/>
      <c r="Z19" s="2"/>
      <c r="AA19" s="2"/>
      <c r="AB19" s="2"/>
      <c r="AC19" s="2"/>
      <c r="AD19" s="2"/>
      <c r="AJ19" s="2"/>
      <c r="AK19" s="2"/>
      <c r="AL19" s="2"/>
    </row>
    <row r="20" spans="1:56" ht="21.75" customHeight="1" x14ac:dyDescent="0.25">
      <c r="A20" s="44"/>
      <c r="B20" s="44"/>
      <c r="C20" s="44"/>
      <c r="D20" s="44"/>
      <c r="E20" s="44"/>
      <c r="F20" s="44"/>
      <c r="G20" s="2"/>
      <c r="H20" s="31"/>
      <c r="I20" s="31"/>
      <c r="J20" s="31"/>
      <c r="K20" s="31"/>
      <c r="L20" s="31"/>
      <c r="M20" s="31"/>
      <c r="N20" s="2"/>
      <c r="O20" s="45" t="s">
        <v>37</v>
      </c>
      <c r="P20" s="46">
        <v>7</v>
      </c>
      <c r="Q20" s="42"/>
      <c r="R20" s="31"/>
      <c r="S20" s="31"/>
      <c r="T20" s="31"/>
      <c r="U20" s="31"/>
      <c r="V20" s="31"/>
      <c r="W20" s="2"/>
      <c r="X20" s="2"/>
      <c r="Y20" s="2"/>
      <c r="Z20" s="2"/>
      <c r="AA20" s="2"/>
      <c r="AB20" s="2"/>
      <c r="AC20" s="2"/>
      <c r="AD20" s="2"/>
      <c r="AJ20" s="2"/>
      <c r="AK20" s="2"/>
      <c r="AL20" s="2"/>
    </row>
    <row r="21" spans="1:56" ht="21" customHeight="1" x14ac:dyDescent="0.25">
      <c r="A21" s="44"/>
      <c r="B21" s="44"/>
      <c r="C21" s="44"/>
      <c r="D21" s="44"/>
      <c r="E21" s="44"/>
      <c r="F21" s="44"/>
      <c r="G21" s="2"/>
      <c r="H21" s="31"/>
      <c r="I21" s="31"/>
      <c r="J21" s="31"/>
      <c r="K21" s="31"/>
      <c r="L21" s="31"/>
      <c r="M21" s="31"/>
      <c r="N21" s="2"/>
      <c r="O21" s="45" t="s">
        <v>38</v>
      </c>
      <c r="P21" s="46">
        <v>14</v>
      </c>
      <c r="Q21" s="4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56" x14ac:dyDescent="0.25">
      <c r="A22" s="44"/>
      <c r="B22" s="44"/>
      <c r="C22" s="44"/>
      <c r="D22" s="44"/>
      <c r="E22" s="44"/>
      <c r="F22" s="44"/>
      <c r="G22" s="2"/>
      <c r="H22" s="31"/>
      <c r="I22" s="31"/>
      <c r="J22" s="31"/>
      <c r="K22" s="31"/>
      <c r="L22" s="31"/>
      <c r="M22" s="3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56" ht="15" customHeight="1" x14ac:dyDescent="0.25">
      <c r="A23" s="44"/>
      <c r="B23" s="44"/>
      <c r="C23" s="44"/>
      <c r="D23" s="44"/>
      <c r="E23" s="44"/>
      <c r="F23" s="44"/>
      <c r="G23" s="2"/>
      <c r="H23" s="31"/>
      <c r="I23" s="31"/>
      <c r="J23" s="31"/>
      <c r="K23" s="31"/>
      <c r="L23" s="31"/>
      <c r="M23" s="3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47"/>
      <c r="AE23" s="47"/>
      <c r="AF23" s="47"/>
      <c r="AG23" s="47"/>
      <c r="AH23" s="47"/>
      <c r="AI23" s="2"/>
      <c r="AJ23" s="2"/>
      <c r="AK23" s="2"/>
      <c r="AL23" s="2"/>
    </row>
    <row r="24" spans="1:56" ht="15" customHeight="1" x14ac:dyDescent="0.25">
      <c r="A24" s="44"/>
      <c r="B24" s="44"/>
      <c r="C24" s="44"/>
      <c r="D24" s="44"/>
      <c r="E24" s="44"/>
      <c r="F24" s="44"/>
      <c r="G24" s="2"/>
      <c r="H24" s="31"/>
      <c r="I24" s="31"/>
      <c r="J24" s="31"/>
      <c r="K24" s="31"/>
      <c r="L24" s="31"/>
      <c r="M24" s="3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56" ht="15" customHeight="1" x14ac:dyDescent="0.25">
      <c r="A25" s="44"/>
      <c r="B25" s="44"/>
      <c r="C25" s="44"/>
      <c r="D25" s="44"/>
      <c r="E25" s="44"/>
      <c r="F25" s="4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56" ht="15" customHeight="1" x14ac:dyDescent="0.25">
      <c r="A26" s="44"/>
      <c r="B26" s="44"/>
      <c r="C26" s="44"/>
      <c r="D26" s="44"/>
      <c r="E26" s="44"/>
      <c r="F26" s="4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56" ht="15" customHeight="1" x14ac:dyDescent="0.25">
      <c r="A27" s="44"/>
      <c r="B27" s="44"/>
      <c r="C27" s="44"/>
      <c r="D27" s="44"/>
      <c r="E27" s="44"/>
      <c r="F27" s="44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56" ht="15" customHeight="1" x14ac:dyDescent="0.25">
      <c r="A28" s="44"/>
      <c r="B28" s="44"/>
      <c r="C28" s="44"/>
      <c r="D28" s="44"/>
      <c r="E28" s="44"/>
      <c r="F28" s="4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56" ht="15" customHeight="1" x14ac:dyDescent="0.25">
      <c r="A29" s="44"/>
      <c r="B29" s="44"/>
      <c r="C29" s="44"/>
      <c r="D29" s="44"/>
      <c r="E29" s="44"/>
      <c r="F29" s="4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56" x14ac:dyDescent="0.25">
      <c r="A30" s="44"/>
      <c r="B30" s="44"/>
      <c r="C30" s="44"/>
      <c r="D30" s="44"/>
      <c r="E30" s="44"/>
      <c r="F30" s="4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56" x14ac:dyDescent="0.25">
      <c r="A31" s="44"/>
      <c r="B31" s="44"/>
      <c r="C31" s="44"/>
      <c r="D31" s="44"/>
      <c r="E31" s="44"/>
      <c r="F31" s="4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56" x14ac:dyDescent="0.25">
      <c r="A32" s="44"/>
      <c r="B32" s="44"/>
      <c r="C32" s="44"/>
      <c r="D32" s="44"/>
      <c r="E32" s="44"/>
      <c r="F32" s="4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9" ht="40.5" customHeight="1" x14ac:dyDescent="0.25">
      <c r="A35" s="49" t="s">
        <v>1</v>
      </c>
      <c r="B35" s="49"/>
      <c r="C35" s="49"/>
      <c r="D35" s="49"/>
      <c r="E35" s="49"/>
      <c r="F35" s="49"/>
      <c r="G35" s="49"/>
      <c r="H35" s="49"/>
      <c r="I35" s="49"/>
      <c r="J35" s="4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9" ht="18" customHeight="1" x14ac:dyDescent="0.25">
      <c r="A36" s="2"/>
      <c r="B36" s="2"/>
      <c r="C36" s="48" t="s">
        <v>33</v>
      </c>
      <c r="D36" s="48"/>
      <c r="E36" s="48"/>
      <c r="F36" s="48"/>
      <c r="G36" s="48"/>
      <c r="H36" s="48"/>
      <c r="I36" s="48"/>
      <c r="J36" s="4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9" ht="39.75" customHeight="1" x14ac:dyDescent="0.25">
      <c r="A37" s="2"/>
      <c r="B37" s="2"/>
      <c r="C37" s="48" t="s">
        <v>35</v>
      </c>
      <c r="D37" s="48"/>
      <c r="E37" s="48"/>
      <c r="F37" s="48"/>
      <c r="G37" s="48"/>
      <c r="H37" s="48"/>
      <c r="I37" s="48"/>
      <c r="J37" s="4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9" x14ac:dyDescent="0.25">
      <c r="A38" s="2"/>
      <c r="B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40" spans="1:39" x14ac:dyDescent="0.25">
      <c r="C40" s="3"/>
      <c r="D40" s="3"/>
      <c r="E40" s="3"/>
      <c r="F40" s="3"/>
      <c r="G40" s="3"/>
      <c r="H40" s="3"/>
      <c r="I40" s="3"/>
      <c r="J40" s="3"/>
    </row>
    <row r="41" spans="1:39" x14ac:dyDescent="0.25">
      <c r="C41" s="3"/>
      <c r="D41" s="3"/>
      <c r="E41" s="3"/>
      <c r="F41" s="3"/>
      <c r="G41" s="3"/>
      <c r="H41" s="3"/>
      <c r="I41" s="3"/>
      <c r="J41" s="3"/>
    </row>
    <row r="42" spans="1:39" s="5" customFormat="1" ht="20.25" x14ac:dyDescent="0.25">
      <c r="A42" s="66" t="s">
        <v>19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33"/>
    </row>
    <row r="43" spans="1:39" x14ac:dyDescent="0.25">
      <c r="C43" s="3"/>
      <c r="D43" s="3"/>
      <c r="E43" s="3"/>
      <c r="F43" s="3"/>
      <c r="G43" s="3"/>
      <c r="H43" s="3"/>
      <c r="I43" s="3"/>
      <c r="J43" s="3"/>
    </row>
    <row r="44" spans="1:39" ht="15" customHeight="1" x14ac:dyDescent="0.25">
      <c r="V44" s="55" t="s">
        <v>2</v>
      </c>
      <c r="W44" s="55"/>
      <c r="X44" s="55"/>
      <c r="Y44" s="55"/>
      <c r="Z44" s="55"/>
      <c r="AA44" s="55"/>
      <c r="AC44" s="55" t="s">
        <v>3</v>
      </c>
      <c r="AD44" s="55"/>
      <c r="AE44" s="55"/>
      <c r="AF44" s="55"/>
      <c r="AG44" s="55"/>
      <c r="AH44" s="55"/>
      <c r="AI44" s="57" t="s">
        <v>4</v>
      </c>
      <c r="AJ44" s="57"/>
      <c r="AK44" s="57"/>
      <c r="AL44" s="57"/>
    </row>
    <row r="45" spans="1:39" ht="15.75" thickBot="1" x14ac:dyDescent="0.3">
      <c r="V45" s="55"/>
      <c r="W45" s="55"/>
      <c r="X45" s="55"/>
      <c r="Y45" s="55"/>
      <c r="Z45" s="55"/>
      <c r="AA45" s="55"/>
      <c r="AC45" s="55"/>
      <c r="AD45" s="55"/>
      <c r="AE45" s="55"/>
      <c r="AF45" s="55"/>
      <c r="AG45" s="55"/>
      <c r="AH45" s="55"/>
      <c r="AI45" s="57"/>
      <c r="AJ45" s="57"/>
      <c r="AK45" s="57"/>
      <c r="AL45" s="57"/>
    </row>
    <row r="46" spans="1:39" s="13" customFormat="1" ht="18.75" x14ac:dyDescent="0.25">
      <c r="A46" s="6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7">
        <v>1</v>
      </c>
      <c r="W46" s="8">
        <v>2</v>
      </c>
      <c r="X46" s="8">
        <v>3</v>
      </c>
      <c r="Y46" s="8">
        <v>4</v>
      </c>
      <c r="Z46" s="9">
        <v>5</v>
      </c>
      <c r="AA46" s="9" t="s">
        <v>5</v>
      </c>
      <c r="AB46" s="10" t="s">
        <v>6</v>
      </c>
      <c r="AC46" s="7">
        <v>1</v>
      </c>
      <c r="AD46" s="8">
        <v>2</v>
      </c>
      <c r="AE46" s="8">
        <v>3</v>
      </c>
      <c r="AF46" s="8">
        <v>4</v>
      </c>
      <c r="AG46" s="9">
        <v>5</v>
      </c>
      <c r="AH46" s="9" t="s">
        <v>5</v>
      </c>
      <c r="AI46" s="11" t="s">
        <v>7</v>
      </c>
      <c r="AJ46" s="12" t="s">
        <v>8</v>
      </c>
      <c r="AK46" s="12" t="s">
        <v>9</v>
      </c>
      <c r="AL46" s="12" t="s">
        <v>10</v>
      </c>
      <c r="AM46" s="32"/>
    </row>
    <row r="47" spans="1:39" s="14" customFormat="1" ht="19.5" customHeight="1" x14ac:dyDescent="0.25">
      <c r="A47" s="59" t="s">
        <v>25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60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34"/>
    </row>
    <row r="48" spans="1:39" s="14" customFormat="1" ht="18.75" customHeight="1" x14ac:dyDescent="0.25">
      <c r="A48" s="15">
        <v>1</v>
      </c>
      <c r="B48" s="61" t="s">
        <v>20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2"/>
      <c r="V48" s="16">
        <f t="shared" ref="V48:AA54" si="0">+AN2</f>
        <v>0</v>
      </c>
      <c r="W48" s="16">
        <f t="shared" si="0"/>
        <v>2</v>
      </c>
      <c r="X48" s="16">
        <f t="shared" si="0"/>
        <v>0</v>
      </c>
      <c r="Y48" s="16">
        <f t="shared" si="0"/>
        <v>7</v>
      </c>
      <c r="Z48" s="16">
        <f t="shared" si="0"/>
        <v>8</v>
      </c>
      <c r="AA48" s="16">
        <f t="shared" si="0"/>
        <v>4</v>
      </c>
      <c r="AB48" s="17">
        <f>SUM(V48:AA48)</f>
        <v>21</v>
      </c>
      <c r="AC48" s="18">
        <f>V48/$AB48</f>
        <v>0</v>
      </c>
      <c r="AD48" s="18">
        <f t="shared" ref="AD48:AH54" si="1">W48/$AB48</f>
        <v>9.5238095238095233E-2</v>
      </c>
      <c r="AE48" s="18">
        <f t="shared" si="1"/>
        <v>0</v>
      </c>
      <c r="AF48" s="18">
        <f t="shared" si="1"/>
        <v>0.33333333333333331</v>
      </c>
      <c r="AG48" s="18">
        <f t="shared" si="1"/>
        <v>0.38095238095238093</v>
      </c>
      <c r="AH48" s="18">
        <f t="shared" si="1"/>
        <v>0.19047619047619047</v>
      </c>
      <c r="AI48" s="19">
        <f t="shared" ref="AI48:AL54" si="2">+BA2</f>
        <v>4.24</v>
      </c>
      <c r="AJ48" s="38">
        <f t="shared" si="2"/>
        <v>0.97</v>
      </c>
      <c r="AK48" s="37">
        <f t="shared" si="2"/>
        <v>4</v>
      </c>
      <c r="AL48" s="37">
        <f t="shared" si="2"/>
        <v>5</v>
      </c>
      <c r="AM48" s="34"/>
    </row>
    <row r="49" spans="1:56" s="14" customFormat="1" ht="18.75" customHeight="1" x14ac:dyDescent="0.25">
      <c r="A49" s="15">
        <v>2</v>
      </c>
      <c r="B49" s="61" t="s">
        <v>21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2"/>
      <c r="V49" s="16">
        <f t="shared" si="0"/>
        <v>0</v>
      </c>
      <c r="W49" s="16">
        <f t="shared" si="0"/>
        <v>0</v>
      </c>
      <c r="X49" s="16">
        <f t="shared" si="0"/>
        <v>2</v>
      </c>
      <c r="Y49" s="16">
        <f t="shared" si="0"/>
        <v>5</v>
      </c>
      <c r="Z49" s="16">
        <f t="shared" si="0"/>
        <v>12</v>
      </c>
      <c r="AA49" s="16">
        <f t="shared" si="0"/>
        <v>2</v>
      </c>
      <c r="AB49" s="17">
        <f t="shared" ref="AB49:AB54" si="3">SUM(V49:AA49)</f>
        <v>21</v>
      </c>
      <c r="AC49" s="18">
        <f t="shared" ref="AC49:AC54" si="4">V49/$AB49</f>
        <v>0</v>
      </c>
      <c r="AD49" s="18">
        <f t="shared" si="1"/>
        <v>0</v>
      </c>
      <c r="AE49" s="18">
        <f t="shared" si="1"/>
        <v>9.5238095238095233E-2</v>
      </c>
      <c r="AF49" s="18">
        <f t="shared" si="1"/>
        <v>0.23809523809523808</v>
      </c>
      <c r="AG49" s="18">
        <f t="shared" si="1"/>
        <v>0.5714285714285714</v>
      </c>
      <c r="AH49" s="18">
        <f t="shared" si="1"/>
        <v>9.5238095238095233E-2</v>
      </c>
      <c r="AI49" s="19">
        <f t="shared" si="2"/>
        <v>4.53</v>
      </c>
      <c r="AJ49" s="38">
        <f t="shared" si="2"/>
        <v>0.7</v>
      </c>
      <c r="AK49" s="37">
        <f t="shared" si="2"/>
        <v>5</v>
      </c>
      <c r="AL49" s="37">
        <f t="shared" si="2"/>
        <v>5</v>
      </c>
      <c r="AM49" s="34"/>
    </row>
    <row r="50" spans="1:56" s="14" customFormat="1" ht="18" customHeight="1" x14ac:dyDescent="0.25">
      <c r="A50" s="15">
        <v>3</v>
      </c>
      <c r="B50" s="61" t="s">
        <v>22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2"/>
      <c r="V50" s="16">
        <f t="shared" si="0"/>
        <v>0</v>
      </c>
      <c r="W50" s="16">
        <f t="shared" si="0"/>
        <v>1</v>
      </c>
      <c r="X50" s="16">
        <f t="shared" si="0"/>
        <v>1</v>
      </c>
      <c r="Y50" s="16">
        <f t="shared" si="0"/>
        <v>4</v>
      </c>
      <c r="Z50" s="16">
        <f t="shared" si="0"/>
        <v>10</v>
      </c>
      <c r="AA50" s="16">
        <f t="shared" si="0"/>
        <v>5</v>
      </c>
      <c r="AB50" s="17">
        <f t="shared" si="3"/>
        <v>21</v>
      </c>
      <c r="AC50" s="18">
        <f t="shared" si="4"/>
        <v>0</v>
      </c>
      <c r="AD50" s="18">
        <f t="shared" si="1"/>
        <v>4.7619047619047616E-2</v>
      </c>
      <c r="AE50" s="18">
        <f t="shared" si="1"/>
        <v>4.7619047619047616E-2</v>
      </c>
      <c r="AF50" s="18">
        <f t="shared" si="1"/>
        <v>0.19047619047619047</v>
      </c>
      <c r="AG50" s="18">
        <f t="shared" si="1"/>
        <v>0.47619047619047616</v>
      </c>
      <c r="AH50" s="18">
        <f t="shared" si="1"/>
        <v>0.23809523809523808</v>
      </c>
      <c r="AI50" s="19">
        <f t="shared" si="2"/>
        <v>4.4400000000000004</v>
      </c>
      <c r="AJ50" s="38">
        <f t="shared" si="2"/>
        <v>0.89</v>
      </c>
      <c r="AK50" s="37">
        <f t="shared" si="2"/>
        <v>5</v>
      </c>
      <c r="AL50" s="37">
        <f t="shared" si="2"/>
        <v>5</v>
      </c>
      <c r="AM50" s="34"/>
    </row>
    <row r="51" spans="1:56" s="13" customFormat="1" ht="18" customHeight="1" x14ac:dyDescent="0.25">
      <c r="A51" s="15">
        <v>4</v>
      </c>
      <c r="B51" s="61" t="s">
        <v>23</v>
      </c>
      <c r="C51" s="61" t="s">
        <v>11</v>
      </c>
      <c r="D51" s="61" t="s">
        <v>11</v>
      </c>
      <c r="E51" s="61" t="s">
        <v>11</v>
      </c>
      <c r="F51" s="61" t="s">
        <v>11</v>
      </c>
      <c r="G51" s="61" t="s">
        <v>11</v>
      </c>
      <c r="H51" s="61" t="s">
        <v>11</v>
      </c>
      <c r="I51" s="61" t="s">
        <v>11</v>
      </c>
      <c r="J51" s="61" t="s">
        <v>11</v>
      </c>
      <c r="K51" s="61" t="s">
        <v>11</v>
      </c>
      <c r="L51" s="61" t="s">
        <v>11</v>
      </c>
      <c r="M51" s="61" t="s">
        <v>11</v>
      </c>
      <c r="N51" s="61" t="s">
        <v>11</v>
      </c>
      <c r="O51" s="61" t="s">
        <v>11</v>
      </c>
      <c r="P51" s="61" t="s">
        <v>11</v>
      </c>
      <c r="Q51" s="61" t="s">
        <v>11</v>
      </c>
      <c r="R51" s="61" t="s">
        <v>11</v>
      </c>
      <c r="S51" s="61" t="s">
        <v>11</v>
      </c>
      <c r="T51" s="61" t="s">
        <v>11</v>
      </c>
      <c r="U51" s="62" t="s">
        <v>11</v>
      </c>
      <c r="V51" s="16">
        <f t="shared" si="0"/>
        <v>0</v>
      </c>
      <c r="W51" s="16">
        <f t="shared" si="0"/>
        <v>0</v>
      </c>
      <c r="X51" s="16">
        <f t="shared" si="0"/>
        <v>1</v>
      </c>
      <c r="Y51" s="16">
        <f t="shared" si="0"/>
        <v>2</v>
      </c>
      <c r="Z51" s="16">
        <f t="shared" si="0"/>
        <v>11</v>
      </c>
      <c r="AA51" s="16">
        <f t="shared" si="0"/>
        <v>7</v>
      </c>
      <c r="AB51" s="17">
        <f t="shared" si="3"/>
        <v>21</v>
      </c>
      <c r="AC51" s="18">
        <f t="shared" si="4"/>
        <v>0</v>
      </c>
      <c r="AD51" s="18">
        <f t="shared" si="1"/>
        <v>0</v>
      </c>
      <c r="AE51" s="18">
        <f t="shared" si="1"/>
        <v>4.7619047619047616E-2</v>
      </c>
      <c r="AF51" s="18">
        <f t="shared" si="1"/>
        <v>9.5238095238095233E-2</v>
      </c>
      <c r="AG51" s="18">
        <f t="shared" si="1"/>
        <v>0.52380952380952384</v>
      </c>
      <c r="AH51" s="18">
        <f t="shared" si="1"/>
        <v>0.33333333333333331</v>
      </c>
      <c r="AI51" s="19">
        <f t="shared" si="2"/>
        <v>4.71</v>
      </c>
      <c r="AJ51" s="38">
        <f t="shared" si="2"/>
        <v>0.61</v>
      </c>
      <c r="AK51" s="37">
        <f t="shared" si="2"/>
        <v>5</v>
      </c>
      <c r="AL51" s="37">
        <f t="shared" si="2"/>
        <v>5</v>
      </c>
      <c r="AM51" s="32"/>
    </row>
    <row r="52" spans="1:56" s="13" customFormat="1" ht="18" customHeight="1" x14ac:dyDescent="0.25">
      <c r="A52" s="15">
        <v>5</v>
      </c>
      <c r="B52" s="61" t="s">
        <v>47</v>
      </c>
      <c r="C52" s="61" t="s">
        <v>12</v>
      </c>
      <c r="D52" s="61" t="s">
        <v>12</v>
      </c>
      <c r="E52" s="61" t="s">
        <v>12</v>
      </c>
      <c r="F52" s="61" t="s">
        <v>12</v>
      </c>
      <c r="G52" s="61" t="s">
        <v>12</v>
      </c>
      <c r="H52" s="61" t="s">
        <v>12</v>
      </c>
      <c r="I52" s="61" t="s">
        <v>12</v>
      </c>
      <c r="J52" s="61" t="s">
        <v>12</v>
      </c>
      <c r="K52" s="61" t="s">
        <v>12</v>
      </c>
      <c r="L52" s="61" t="s">
        <v>12</v>
      </c>
      <c r="M52" s="61" t="s">
        <v>12</v>
      </c>
      <c r="N52" s="61" t="s">
        <v>12</v>
      </c>
      <c r="O52" s="61" t="s">
        <v>12</v>
      </c>
      <c r="P52" s="61" t="s">
        <v>12</v>
      </c>
      <c r="Q52" s="61" t="s">
        <v>12</v>
      </c>
      <c r="R52" s="61" t="s">
        <v>12</v>
      </c>
      <c r="S52" s="61" t="s">
        <v>12</v>
      </c>
      <c r="T52" s="61" t="s">
        <v>12</v>
      </c>
      <c r="U52" s="62" t="s">
        <v>12</v>
      </c>
      <c r="V52" s="16">
        <f t="shared" si="0"/>
        <v>0</v>
      </c>
      <c r="W52" s="16">
        <f t="shared" si="0"/>
        <v>0</v>
      </c>
      <c r="X52" s="16">
        <f t="shared" si="0"/>
        <v>1</v>
      </c>
      <c r="Y52" s="16">
        <f t="shared" si="0"/>
        <v>6</v>
      </c>
      <c r="Z52" s="16">
        <f t="shared" si="0"/>
        <v>12</v>
      </c>
      <c r="AA52" s="16">
        <f t="shared" si="0"/>
        <v>2</v>
      </c>
      <c r="AB52" s="17">
        <f t="shared" si="3"/>
        <v>21</v>
      </c>
      <c r="AC52" s="18">
        <f t="shared" si="4"/>
        <v>0</v>
      </c>
      <c r="AD52" s="18">
        <f t="shared" si="1"/>
        <v>0</v>
      </c>
      <c r="AE52" s="18">
        <f t="shared" si="1"/>
        <v>4.7619047619047616E-2</v>
      </c>
      <c r="AF52" s="18">
        <f t="shared" si="1"/>
        <v>0.2857142857142857</v>
      </c>
      <c r="AG52" s="18">
        <f t="shared" si="1"/>
        <v>0.5714285714285714</v>
      </c>
      <c r="AH52" s="18">
        <f t="shared" si="1"/>
        <v>9.5238095238095233E-2</v>
      </c>
      <c r="AI52" s="19">
        <f t="shared" si="2"/>
        <v>4.58</v>
      </c>
      <c r="AJ52" s="38">
        <f t="shared" si="2"/>
        <v>0.61</v>
      </c>
      <c r="AK52" s="37">
        <f t="shared" si="2"/>
        <v>5</v>
      </c>
      <c r="AL52" s="37">
        <f t="shared" si="2"/>
        <v>5</v>
      </c>
      <c r="AM52" s="32"/>
    </row>
    <row r="53" spans="1:56" s="13" customFormat="1" ht="18" customHeight="1" x14ac:dyDescent="0.25">
      <c r="A53" s="15">
        <v>6</v>
      </c>
      <c r="B53" s="61" t="s">
        <v>46</v>
      </c>
      <c r="C53" s="61" t="s">
        <v>13</v>
      </c>
      <c r="D53" s="61" t="s">
        <v>13</v>
      </c>
      <c r="E53" s="61" t="s">
        <v>13</v>
      </c>
      <c r="F53" s="61" t="s">
        <v>13</v>
      </c>
      <c r="G53" s="61" t="s">
        <v>13</v>
      </c>
      <c r="H53" s="61" t="s">
        <v>13</v>
      </c>
      <c r="I53" s="61" t="s">
        <v>13</v>
      </c>
      <c r="J53" s="61" t="s">
        <v>13</v>
      </c>
      <c r="K53" s="61" t="s">
        <v>13</v>
      </c>
      <c r="L53" s="61" t="s">
        <v>13</v>
      </c>
      <c r="M53" s="61" t="s">
        <v>13</v>
      </c>
      <c r="N53" s="61" t="s">
        <v>13</v>
      </c>
      <c r="O53" s="61" t="s">
        <v>13</v>
      </c>
      <c r="P53" s="61" t="s">
        <v>13</v>
      </c>
      <c r="Q53" s="61" t="s">
        <v>13</v>
      </c>
      <c r="R53" s="61" t="s">
        <v>13</v>
      </c>
      <c r="S53" s="61" t="s">
        <v>13</v>
      </c>
      <c r="T53" s="61" t="s">
        <v>13</v>
      </c>
      <c r="U53" s="62" t="s">
        <v>13</v>
      </c>
      <c r="V53" s="16">
        <f t="shared" si="0"/>
        <v>0</v>
      </c>
      <c r="W53" s="16">
        <f t="shared" si="0"/>
        <v>1</v>
      </c>
      <c r="X53" s="16">
        <f t="shared" si="0"/>
        <v>0</v>
      </c>
      <c r="Y53" s="16">
        <f t="shared" si="0"/>
        <v>8</v>
      </c>
      <c r="Z53" s="16">
        <f t="shared" si="0"/>
        <v>12</v>
      </c>
      <c r="AA53" s="16">
        <f t="shared" si="0"/>
        <v>0</v>
      </c>
      <c r="AB53" s="17">
        <f t="shared" si="3"/>
        <v>21</v>
      </c>
      <c r="AC53" s="18">
        <f t="shared" si="4"/>
        <v>0</v>
      </c>
      <c r="AD53" s="18">
        <f t="shared" si="1"/>
        <v>4.7619047619047616E-2</v>
      </c>
      <c r="AE53" s="18">
        <f t="shared" si="1"/>
        <v>0</v>
      </c>
      <c r="AF53" s="18">
        <f t="shared" si="1"/>
        <v>0.38095238095238093</v>
      </c>
      <c r="AG53" s="18">
        <f t="shared" si="1"/>
        <v>0.5714285714285714</v>
      </c>
      <c r="AH53" s="18">
        <f t="shared" si="1"/>
        <v>0</v>
      </c>
      <c r="AI53" s="19">
        <f t="shared" si="2"/>
        <v>4.4800000000000004</v>
      </c>
      <c r="AJ53" s="38">
        <f t="shared" si="2"/>
        <v>0.75</v>
      </c>
      <c r="AK53" s="37">
        <f t="shared" si="2"/>
        <v>5</v>
      </c>
      <c r="AL53" s="37">
        <f t="shared" si="2"/>
        <v>5</v>
      </c>
      <c r="AM53" s="32"/>
    </row>
    <row r="54" spans="1:56" s="13" customFormat="1" ht="18" customHeight="1" x14ac:dyDescent="0.25">
      <c r="A54" s="15">
        <v>7</v>
      </c>
      <c r="B54" s="61" t="s">
        <v>24</v>
      </c>
      <c r="C54" s="61" t="s">
        <v>14</v>
      </c>
      <c r="D54" s="61" t="s">
        <v>14</v>
      </c>
      <c r="E54" s="61" t="s">
        <v>14</v>
      </c>
      <c r="F54" s="61" t="s">
        <v>14</v>
      </c>
      <c r="G54" s="61" t="s">
        <v>14</v>
      </c>
      <c r="H54" s="61" t="s">
        <v>14</v>
      </c>
      <c r="I54" s="61" t="s">
        <v>14</v>
      </c>
      <c r="J54" s="61" t="s">
        <v>14</v>
      </c>
      <c r="K54" s="61" t="s">
        <v>14</v>
      </c>
      <c r="L54" s="61" t="s">
        <v>14</v>
      </c>
      <c r="M54" s="61" t="s">
        <v>14</v>
      </c>
      <c r="N54" s="61" t="s">
        <v>14</v>
      </c>
      <c r="O54" s="61" t="s">
        <v>14</v>
      </c>
      <c r="P54" s="61" t="s">
        <v>14</v>
      </c>
      <c r="Q54" s="61" t="s">
        <v>14</v>
      </c>
      <c r="R54" s="61" t="s">
        <v>14</v>
      </c>
      <c r="S54" s="61" t="s">
        <v>14</v>
      </c>
      <c r="T54" s="61" t="s">
        <v>14</v>
      </c>
      <c r="U54" s="62" t="s">
        <v>14</v>
      </c>
      <c r="V54" s="16">
        <f t="shared" si="0"/>
        <v>0</v>
      </c>
      <c r="W54" s="16">
        <f t="shared" si="0"/>
        <v>0</v>
      </c>
      <c r="X54" s="16">
        <f t="shared" si="0"/>
        <v>0</v>
      </c>
      <c r="Y54" s="16">
        <f t="shared" si="0"/>
        <v>3</v>
      </c>
      <c r="Z54" s="16">
        <f t="shared" si="0"/>
        <v>17</v>
      </c>
      <c r="AA54" s="16">
        <f t="shared" si="0"/>
        <v>1</v>
      </c>
      <c r="AB54" s="17">
        <f t="shared" si="3"/>
        <v>21</v>
      </c>
      <c r="AC54" s="18">
        <f t="shared" si="4"/>
        <v>0</v>
      </c>
      <c r="AD54" s="18">
        <f t="shared" si="1"/>
        <v>0</v>
      </c>
      <c r="AE54" s="18">
        <f t="shared" si="1"/>
        <v>0</v>
      </c>
      <c r="AF54" s="18">
        <f t="shared" si="1"/>
        <v>0.14285714285714285</v>
      </c>
      <c r="AG54" s="18">
        <f t="shared" si="1"/>
        <v>0.80952380952380953</v>
      </c>
      <c r="AH54" s="18">
        <f t="shared" si="1"/>
        <v>4.7619047619047616E-2</v>
      </c>
      <c r="AI54" s="19">
        <f t="shared" si="2"/>
        <v>4.8499999999999996</v>
      </c>
      <c r="AJ54" s="38">
        <f t="shared" si="2"/>
        <v>0.37</v>
      </c>
      <c r="AK54" s="37">
        <f t="shared" si="2"/>
        <v>5</v>
      </c>
      <c r="AL54" s="37">
        <f t="shared" si="2"/>
        <v>5</v>
      </c>
      <c r="AM54" s="32"/>
    </row>
    <row r="55" spans="1:56" s="14" customFormat="1" ht="18.75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60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34"/>
    </row>
    <row r="56" spans="1:56" s="13" customFormat="1" ht="18" customHeight="1" x14ac:dyDescent="0.25">
      <c r="A56" s="15">
        <v>8</v>
      </c>
      <c r="B56" s="61" t="s">
        <v>36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2"/>
      <c r="V56" s="16">
        <f>+AN9</f>
        <v>0</v>
      </c>
      <c r="W56" s="16">
        <f t="shared" ref="W56:AA56" si="5">+AO9</f>
        <v>0</v>
      </c>
      <c r="X56" s="16">
        <f t="shared" si="5"/>
        <v>1</v>
      </c>
      <c r="Y56" s="16">
        <f t="shared" si="5"/>
        <v>6</v>
      </c>
      <c r="Z56" s="16">
        <f t="shared" si="5"/>
        <v>14</v>
      </c>
      <c r="AA56" s="16">
        <f t="shared" si="5"/>
        <v>0</v>
      </c>
      <c r="AB56" s="17">
        <f>SUM(V56:AA56)</f>
        <v>21</v>
      </c>
      <c r="AC56" s="18">
        <f>V56/$AB56</f>
        <v>0</v>
      </c>
      <c r="AD56" s="18">
        <f t="shared" ref="AD56:AH56" si="6">W56/$AB56</f>
        <v>0</v>
      </c>
      <c r="AE56" s="18">
        <f t="shared" si="6"/>
        <v>4.7619047619047616E-2</v>
      </c>
      <c r="AF56" s="18">
        <f t="shared" si="6"/>
        <v>0.2857142857142857</v>
      </c>
      <c r="AG56" s="18">
        <f t="shared" si="6"/>
        <v>0.66666666666666663</v>
      </c>
      <c r="AH56" s="18">
        <f t="shared" si="6"/>
        <v>0</v>
      </c>
      <c r="AI56" s="19">
        <f>+BA9</f>
        <v>4.62</v>
      </c>
      <c r="AJ56" s="38">
        <f t="shared" ref="AJ56:AL56" si="7">+BB9</f>
        <v>0.59</v>
      </c>
      <c r="AK56" s="37">
        <f t="shared" si="7"/>
        <v>5</v>
      </c>
      <c r="AL56" s="37">
        <f t="shared" si="7"/>
        <v>5</v>
      </c>
      <c r="AM56" s="32"/>
    </row>
    <row r="57" spans="1:56" s="13" customFormat="1" ht="18" customHeight="1" x14ac:dyDescent="0.25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2"/>
      <c r="W57" s="22"/>
      <c r="X57" s="22"/>
      <c r="Y57" s="22"/>
      <c r="Z57" s="22"/>
      <c r="AA57" s="22"/>
      <c r="AB57" s="22"/>
      <c r="AC57" s="23"/>
      <c r="AD57" s="23"/>
      <c r="AE57" s="23"/>
      <c r="AF57" s="23"/>
      <c r="AG57" s="23"/>
      <c r="AH57" s="23"/>
      <c r="AI57" s="24"/>
      <c r="AJ57" s="24"/>
      <c r="AK57" s="22"/>
      <c r="AL57" s="22"/>
      <c r="AM57" s="32"/>
    </row>
    <row r="58" spans="1:56" s="13" customFormat="1" ht="18" customHeight="1" x14ac:dyDescent="0.25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22"/>
      <c r="X58" s="22"/>
      <c r="Y58" s="22"/>
      <c r="Z58" s="22"/>
      <c r="AA58" s="22"/>
      <c r="AB58" s="22"/>
      <c r="AC58" s="23"/>
      <c r="AD58" s="23"/>
      <c r="AE58" s="23"/>
      <c r="AF58" s="23"/>
      <c r="AG58" s="23"/>
      <c r="AH58" s="23"/>
      <c r="AI58" s="24"/>
      <c r="AJ58" s="24"/>
      <c r="AK58" s="22"/>
      <c r="AL58" s="22"/>
      <c r="AM58" s="32"/>
    </row>
    <row r="59" spans="1:56" s="13" customFormat="1" ht="18" customHeight="1" x14ac:dyDescent="0.25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2"/>
      <c r="W59" s="22"/>
      <c r="X59" s="22"/>
      <c r="Y59" s="22"/>
      <c r="Z59" s="22"/>
      <c r="AA59" s="22"/>
      <c r="AB59" s="22"/>
      <c r="AC59" s="23"/>
      <c r="AD59" s="23"/>
      <c r="AE59" s="23"/>
      <c r="AF59" s="23"/>
      <c r="AG59" s="23"/>
      <c r="AH59" s="23"/>
      <c r="AI59" s="24"/>
      <c r="AJ59" s="24"/>
      <c r="AK59" s="22"/>
      <c r="AL59" s="22"/>
      <c r="AM59" s="32"/>
    </row>
    <row r="60" spans="1:56" s="13" customFormat="1" ht="18" customHeight="1" x14ac:dyDescent="0.25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2"/>
      <c r="W60" s="22"/>
      <c r="X60" s="22"/>
      <c r="Y60" s="22"/>
      <c r="Z60" s="22"/>
      <c r="AA60" s="22"/>
      <c r="AB60" s="22"/>
      <c r="AC60" s="23"/>
      <c r="AD60" s="23"/>
      <c r="AE60" s="23"/>
      <c r="AF60" s="23"/>
      <c r="AG60" s="23"/>
      <c r="AH60" s="23"/>
      <c r="AI60" s="24"/>
      <c r="AJ60" s="24"/>
      <c r="AK60" s="22"/>
      <c r="AL60" s="22"/>
      <c r="AM60" s="32"/>
    </row>
    <row r="61" spans="1:56" s="5" customFormat="1" ht="21" customHeight="1" x14ac:dyDescent="0.25">
      <c r="A61" s="66" t="s">
        <v>34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33"/>
    </row>
    <row r="62" spans="1:56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56" s="14" customFormat="1" ht="19.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55" t="s">
        <v>2</v>
      </c>
      <c r="W63" s="55"/>
      <c r="X63" s="55"/>
      <c r="Y63" s="55"/>
      <c r="Z63" s="55"/>
      <c r="AA63" s="55"/>
      <c r="AB63" s="26"/>
      <c r="AC63" s="55" t="s">
        <v>3</v>
      </c>
      <c r="AD63" s="55"/>
      <c r="AE63" s="55"/>
      <c r="AF63" s="55"/>
      <c r="AG63" s="55"/>
      <c r="AH63" s="55"/>
      <c r="AI63" s="57" t="s">
        <v>4</v>
      </c>
      <c r="AJ63" s="57"/>
      <c r="AK63" s="57"/>
      <c r="AL63" s="57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s="13" customFormat="1" ht="18" customHeight="1" thickBo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55"/>
      <c r="W64" s="55"/>
      <c r="X64" s="55"/>
      <c r="Y64" s="55"/>
      <c r="Z64" s="55"/>
      <c r="AA64" s="55"/>
      <c r="AB64" s="26"/>
      <c r="AC64" s="55"/>
      <c r="AD64" s="55"/>
      <c r="AE64" s="55"/>
      <c r="AF64" s="55"/>
      <c r="AG64" s="55"/>
      <c r="AH64" s="55"/>
      <c r="AI64" s="57"/>
      <c r="AJ64" s="57"/>
      <c r="AK64" s="57"/>
      <c r="AL64" s="57"/>
    </row>
    <row r="65" spans="1:56" s="13" customFormat="1" ht="18" customHeight="1" x14ac:dyDescent="0.25">
      <c r="A65" s="27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28">
        <v>1</v>
      </c>
      <c r="W65" s="29">
        <v>2</v>
      </c>
      <c r="X65" s="29">
        <v>3</v>
      </c>
      <c r="Y65" s="29">
        <v>4</v>
      </c>
      <c r="Z65" s="30">
        <v>5</v>
      </c>
      <c r="AA65" s="30" t="s">
        <v>5</v>
      </c>
      <c r="AB65" s="10" t="s">
        <v>6</v>
      </c>
      <c r="AC65" s="28">
        <v>1</v>
      </c>
      <c r="AD65" s="29">
        <v>2</v>
      </c>
      <c r="AE65" s="29">
        <v>3</v>
      </c>
      <c r="AF65" s="29">
        <v>4</v>
      </c>
      <c r="AG65" s="30">
        <v>5</v>
      </c>
      <c r="AH65" s="30" t="s">
        <v>5</v>
      </c>
      <c r="AI65" s="11" t="s">
        <v>7</v>
      </c>
      <c r="AJ65" s="12" t="s">
        <v>8</v>
      </c>
      <c r="AK65" s="12" t="s">
        <v>9</v>
      </c>
      <c r="AL65" s="12" t="s">
        <v>10</v>
      </c>
    </row>
    <row r="66" spans="1:56" s="13" customFormat="1" ht="18" customHeight="1" x14ac:dyDescent="0.25">
      <c r="A66" s="59" t="s">
        <v>26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60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</row>
    <row r="67" spans="1:56" s="13" customFormat="1" ht="18" customHeight="1" x14ac:dyDescent="0.25">
      <c r="A67" s="15">
        <v>9</v>
      </c>
      <c r="B67" s="61" t="s">
        <v>27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2"/>
      <c r="V67" s="16">
        <f>+AN12</f>
        <v>0</v>
      </c>
      <c r="W67" s="16">
        <f t="shared" ref="W67:AA71" si="8">+AO12</f>
        <v>1</v>
      </c>
      <c r="X67" s="16">
        <f t="shared" si="8"/>
        <v>2</v>
      </c>
      <c r="Y67" s="16">
        <f t="shared" si="8"/>
        <v>4</v>
      </c>
      <c r="Z67" s="16">
        <f t="shared" si="8"/>
        <v>12</v>
      </c>
      <c r="AA67" s="16">
        <f t="shared" si="8"/>
        <v>2</v>
      </c>
      <c r="AB67" s="17">
        <f>SUM(V67:AA67)</f>
        <v>21</v>
      </c>
      <c r="AC67" s="18">
        <f>V67/$AB67</f>
        <v>0</v>
      </c>
      <c r="AD67" s="18">
        <f t="shared" ref="AD67:AH71" si="9">W67/$AB67</f>
        <v>4.7619047619047616E-2</v>
      </c>
      <c r="AE67" s="18">
        <f t="shared" si="9"/>
        <v>9.5238095238095233E-2</v>
      </c>
      <c r="AF67" s="18">
        <f t="shared" si="9"/>
        <v>0.19047619047619047</v>
      </c>
      <c r="AG67" s="18">
        <f t="shared" si="9"/>
        <v>0.5714285714285714</v>
      </c>
      <c r="AH67" s="18">
        <f t="shared" si="9"/>
        <v>9.5238095238095233E-2</v>
      </c>
      <c r="AI67" s="38">
        <f>+BA12</f>
        <v>4.42</v>
      </c>
      <c r="AJ67" s="38">
        <f t="shared" ref="AJ67:AL71" si="10">+BB12</f>
        <v>0.9</v>
      </c>
      <c r="AK67" s="16">
        <f t="shared" si="10"/>
        <v>5</v>
      </c>
      <c r="AL67" s="16">
        <f t="shared" si="10"/>
        <v>5</v>
      </c>
    </row>
    <row r="68" spans="1:56" s="13" customFormat="1" ht="18" customHeight="1" x14ac:dyDescent="0.25">
      <c r="A68" s="15">
        <v>10</v>
      </c>
      <c r="B68" s="61" t="s">
        <v>28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2"/>
      <c r="V68" s="16">
        <f t="shared" ref="V68:V71" si="11">+AN13</f>
        <v>0</v>
      </c>
      <c r="W68" s="16">
        <f t="shared" si="8"/>
        <v>0</v>
      </c>
      <c r="X68" s="16">
        <f t="shared" si="8"/>
        <v>1</v>
      </c>
      <c r="Y68" s="16">
        <f t="shared" si="8"/>
        <v>5</v>
      </c>
      <c r="Z68" s="16">
        <f t="shared" si="8"/>
        <v>11</v>
      </c>
      <c r="AA68" s="16">
        <f t="shared" si="8"/>
        <v>4</v>
      </c>
      <c r="AB68" s="17">
        <f t="shared" ref="AB68:AB71" si="12">SUM(V68:AA68)</f>
        <v>21</v>
      </c>
      <c r="AC68" s="18">
        <f t="shared" ref="AC68:AC71" si="13">V68/$AB68</f>
        <v>0</v>
      </c>
      <c r="AD68" s="18">
        <f t="shared" si="9"/>
        <v>0</v>
      </c>
      <c r="AE68" s="18">
        <f t="shared" si="9"/>
        <v>4.7619047619047616E-2</v>
      </c>
      <c r="AF68" s="18">
        <f t="shared" si="9"/>
        <v>0.23809523809523808</v>
      </c>
      <c r="AG68" s="18">
        <f t="shared" si="9"/>
        <v>0.52380952380952384</v>
      </c>
      <c r="AH68" s="18">
        <f t="shared" si="9"/>
        <v>0.19047619047619047</v>
      </c>
      <c r="AI68" s="38">
        <f t="shared" ref="AI68:AI71" si="14">+BA13</f>
        <v>4.59</v>
      </c>
      <c r="AJ68" s="38">
        <f t="shared" si="10"/>
        <v>0.62</v>
      </c>
      <c r="AK68" s="16">
        <f t="shared" si="10"/>
        <v>5</v>
      </c>
      <c r="AL68" s="16">
        <f t="shared" si="10"/>
        <v>5</v>
      </c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 s="13" customFormat="1" ht="18" customHeight="1" x14ac:dyDescent="0.25">
      <c r="A69" s="15">
        <v>11</v>
      </c>
      <c r="B69" s="61" t="s">
        <v>29</v>
      </c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2"/>
      <c r="V69" s="16">
        <f t="shared" si="11"/>
        <v>0</v>
      </c>
      <c r="W69" s="16">
        <f t="shared" si="8"/>
        <v>0</v>
      </c>
      <c r="X69" s="16">
        <f t="shared" si="8"/>
        <v>0</v>
      </c>
      <c r="Y69" s="16">
        <f t="shared" si="8"/>
        <v>4</v>
      </c>
      <c r="Z69" s="16">
        <f t="shared" si="8"/>
        <v>12</v>
      </c>
      <c r="AA69" s="16">
        <f t="shared" si="8"/>
        <v>5</v>
      </c>
      <c r="AB69" s="17">
        <f t="shared" si="12"/>
        <v>21</v>
      </c>
      <c r="AC69" s="18">
        <f t="shared" si="13"/>
        <v>0</v>
      </c>
      <c r="AD69" s="18">
        <f t="shared" si="9"/>
        <v>0</v>
      </c>
      <c r="AE69" s="18">
        <f t="shared" si="9"/>
        <v>0</v>
      </c>
      <c r="AF69" s="18">
        <f t="shared" si="9"/>
        <v>0.19047619047619047</v>
      </c>
      <c r="AG69" s="18">
        <f t="shared" si="9"/>
        <v>0.5714285714285714</v>
      </c>
      <c r="AH69" s="18">
        <f t="shared" si="9"/>
        <v>0.23809523809523808</v>
      </c>
      <c r="AI69" s="38">
        <f t="shared" si="14"/>
        <v>4.75</v>
      </c>
      <c r="AJ69" s="38">
        <f t="shared" si="10"/>
        <v>0.45</v>
      </c>
      <c r="AK69" s="16">
        <f t="shared" si="10"/>
        <v>5</v>
      </c>
      <c r="AL69" s="16">
        <f t="shared" si="10"/>
        <v>5</v>
      </c>
    </row>
    <row r="70" spans="1:56" s="13" customFormat="1" ht="18" customHeight="1" x14ac:dyDescent="0.25">
      <c r="A70" s="15">
        <v>12</v>
      </c>
      <c r="B70" s="61" t="s">
        <v>30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2"/>
      <c r="V70" s="16">
        <f t="shared" si="11"/>
        <v>1</v>
      </c>
      <c r="W70" s="16">
        <f t="shared" si="8"/>
        <v>0</v>
      </c>
      <c r="X70" s="16">
        <f t="shared" si="8"/>
        <v>0</v>
      </c>
      <c r="Y70" s="16">
        <f t="shared" si="8"/>
        <v>2</v>
      </c>
      <c r="Z70" s="16">
        <f t="shared" si="8"/>
        <v>16</v>
      </c>
      <c r="AA70" s="16">
        <f t="shared" si="8"/>
        <v>2</v>
      </c>
      <c r="AB70" s="17">
        <f t="shared" si="12"/>
        <v>21</v>
      </c>
      <c r="AC70" s="18">
        <f t="shared" si="13"/>
        <v>4.7619047619047616E-2</v>
      </c>
      <c r="AD70" s="18">
        <f t="shared" si="9"/>
        <v>0</v>
      </c>
      <c r="AE70" s="18">
        <f t="shared" si="9"/>
        <v>0</v>
      </c>
      <c r="AF70" s="18">
        <f t="shared" si="9"/>
        <v>9.5238095238095233E-2</v>
      </c>
      <c r="AG70" s="18">
        <f t="shared" si="9"/>
        <v>0.76190476190476186</v>
      </c>
      <c r="AH70" s="18">
        <f t="shared" si="9"/>
        <v>9.5238095238095233E-2</v>
      </c>
      <c r="AI70" s="38">
        <f t="shared" si="14"/>
        <v>4.68</v>
      </c>
      <c r="AJ70" s="38">
        <f t="shared" si="10"/>
        <v>0.95</v>
      </c>
      <c r="AK70" s="16">
        <f t="shared" si="10"/>
        <v>5</v>
      </c>
      <c r="AL70" s="16">
        <f t="shared" si="10"/>
        <v>5</v>
      </c>
    </row>
    <row r="71" spans="1:56" s="13" customFormat="1" ht="18" customHeight="1" x14ac:dyDescent="0.25">
      <c r="A71" s="15">
        <v>13</v>
      </c>
      <c r="B71" s="61" t="s">
        <v>31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2"/>
      <c r="V71" s="16">
        <f t="shared" si="11"/>
        <v>0</v>
      </c>
      <c r="W71" s="16">
        <f t="shared" si="8"/>
        <v>0</v>
      </c>
      <c r="X71" s="16">
        <f t="shared" si="8"/>
        <v>3</v>
      </c>
      <c r="Y71" s="16">
        <f t="shared" si="8"/>
        <v>9</v>
      </c>
      <c r="Z71" s="16">
        <f t="shared" si="8"/>
        <v>8</v>
      </c>
      <c r="AA71" s="16">
        <f t="shared" si="8"/>
        <v>1</v>
      </c>
      <c r="AB71" s="17">
        <f t="shared" si="12"/>
        <v>21</v>
      </c>
      <c r="AC71" s="18">
        <f t="shared" si="13"/>
        <v>0</v>
      </c>
      <c r="AD71" s="18">
        <f t="shared" si="9"/>
        <v>0</v>
      </c>
      <c r="AE71" s="18">
        <f t="shared" si="9"/>
        <v>0.14285714285714285</v>
      </c>
      <c r="AF71" s="18">
        <f t="shared" si="9"/>
        <v>0.42857142857142855</v>
      </c>
      <c r="AG71" s="18">
        <f t="shared" si="9"/>
        <v>0.38095238095238093</v>
      </c>
      <c r="AH71" s="18">
        <f t="shared" si="9"/>
        <v>4.7619047619047616E-2</v>
      </c>
      <c r="AI71" s="38">
        <f t="shared" si="14"/>
        <v>4.25</v>
      </c>
      <c r="AJ71" s="38">
        <f t="shared" si="10"/>
        <v>0.72</v>
      </c>
      <c r="AK71" s="16">
        <f t="shared" si="10"/>
        <v>4</v>
      </c>
      <c r="AL71" s="16">
        <f t="shared" si="10"/>
        <v>4</v>
      </c>
    </row>
    <row r="72" spans="1:56" s="13" customFormat="1" ht="18" customHeight="1" x14ac:dyDescent="0.25">
      <c r="A72" s="15">
        <v>14</v>
      </c>
      <c r="B72" s="62" t="s">
        <v>48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4"/>
      <c r="V72" s="16">
        <f t="shared" ref="V72" si="15">+AN17</f>
        <v>0</v>
      </c>
      <c r="W72" s="16">
        <f t="shared" ref="W72" si="16">+AO17</f>
        <v>0</v>
      </c>
      <c r="X72" s="16">
        <f t="shared" ref="X72" si="17">+AP17</f>
        <v>1</v>
      </c>
      <c r="Y72" s="16">
        <f t="shared" ref="Y72" si="18">+AQ17</f>
        <v>8</v>
      </c>
      <c r="Z72" s="16">
        <f t="shared" ref="Z72" si="19">+AR17</f>
        <v>10</v>
      </c>
      <c r="AA72" s="16">
        <f t="shared" ref="AA72" si="20">+AS17</f>
        <v>2</v>
      </c>
      <c r="AB72" s="17">
        <f t="shared" ref="AB72" si="21">SUM(V72:AA72)</f>
        <v>21</v>
      </c>
      <c r="AC72" s="18">
        <f t="shared" ref="AC72" si="22">V72/$AB72</f>
        <v>0</v>
      </c>
      <c r="AD72" s="18">
        <f t="shared" ref="AD72" si="23">W72/$AB72</f>
        <v>0</v>
      </c>
      <c r="AE72" s="18">
        <f t="shared" ref="AE72" si="24">X72/$AB72</f>
        <v>4.7619047619047616E-2</v>
      </c>
      <c r="AF72" s="18">
        <f t="shared" ref="AF72" si="25">Y72/$AB72</f>
        <v>0.38095238095238093</v>
      </c>
      <c r="AG72" s="18">
        <f t="shared" ref="AG72" si="26">Z72/$AB72</f>
        <v>0.47619047619047616</v>
      </c>
      <c r="AH72" s="18">
        <f t="shared" ref="AH72" si="27">AA72/$AB72</f>
        <v>9.5238095238095233E-2</v>
      </c>
      <c r="AI72" s="38">
        <f t="shared" ref="AI72" si="28">+BA17</f>
        <v>4.47</v>
      </c>
      <c r="AJ72" s="38">
        <f t="shared" ref="AJ72" si="29">+BB17</f>
        <v>0.61</v>
      </c>
      <c r="AK72" s="16">
        <f t="shared" ref="AK72" si="30">+BC17</f>
        <v>5</v>
      </c>
      <c r="AL72" s="16">
        <f t="shared" ref="AL72" si="31">+BD17</f>
        <v>5</v>
      </c>
    </row>
    <row r="73" spans="1:56" s="14" customFormat="1" ht="18.75" customHeight="1" x14ac:dyDescent="0.2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60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9"/>
      <c r="AJ73" s="39"/>
      <c r="AK73" s="41"/>
      <c r="AL73" s="41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</row>
    <row r="74" spans="1:56" s="14" customFormat="1" ht="18.75" customHeight="1" x14ac:dyDescent="0.25">
      <c r="A74" s="15">
        <v>15</v>
      </c>
      <c r="B74" s="61" t="s">
        <v>32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2"/>
      <c r="V74" s="16">
        <f>+AN18</f>
        <v>0</v>
      </c>
      <c r="W74" s="16">
        <f t="shared" ref="W74:AA74" si="32">+AO18</f>
        <v>1</v>
      </c>
      <c r="X74" s="16">
        <f t="shared" si="32"/>
        <v>0</v>
      </c>
      <c r="Y74" s="16">
        <f t="shared" si="32"/>
        <v>7</v>
      </c>
      <c r="Z74" s="16">
        <f t="shared" si="32"/>
        <v>12</v>
      </c>
      <c r="AA74" s="16">
        <f t="shared" si="32"/>
        <v>1</v>
      </c>
      <c r="AB74" s="17">
        <f>SUM(V74:AA74)</f>
        <v>21</v>
      </c>
      <c r="AC74" s="18">
        <f>V74/$AB74</f>
        <v>0</v>
      </c>
      <c r="AD74" s="18">
        <f t="shared" ref="AD74:AH74" si="33">W74/$AB74</f>
        <v>4.7619047619047616E-2</v>
      </c>
      <c r="AE74" s="18">
        <f t="shared" si="33"/>
        <v>0</v>
      </c>
      <c r="AF74" s="18">
        <f t="shared" si="33"/>
        <v>0.33333333333333331</v>
      </c>
      <c r="AG74" s="18">
        <f t="shared" si="33"/>
        <v>0.5714285714285714</v>
      </c>
      <c r="AH74" s="18">
        <f t="shared" si="33"/>
        <v>4.7619047619047616E-2</v>
      </c>
      <c r="AI74" s="38">
        <f>+BA18</f>
        <v>4.5</v>
      </c>
      <c r="AJ74" s="38">
        <f t="shared" ref="AJ74:AK74" si="34">+BB18</f>
        <v>0.76</v>
      </c>
      <c r="AK74" s="16">
        <f t="shared" si="34"/>
        <v>5</v>
      </c>
      <c r="AL74" s="16">
        <f>+BD18</f>
        <v>5</v>
      </c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</row>
    <row r="76" spans="1:56" ht="34.5" customHeight="1" x14ac:dyDescent="0.25"/>
    <row r="78" spans="1:56" ht="49.5" customHeight="1" x14ac:dyDescent="0.25"/>
  </sheetData>
  <sheetProtection sheet="1" objects="1" scenarios="1"/>
  <mergeCells count="42">
    <mergeCell ref="B74:U74"/>
    <mergeCell ref="A73:U73"/>
    <mergeCell ref="B71:U71"/>
    <mergeCell ref="A42:O42"/>
    <mergeCell ref="B48:U48"/>
    <mergeCell ref="B49:U49"/>
    <mergeCell ref="B50:U50"/>
    <mergeCell ref="B51:U51"/>
    <mergeCell ref="B52:U52"/>
    <mergeCell ref="B67:U67"/>
    <mergeCell ref="B68:U68"/>
    <mergeCell ref="B69:U69"/>
    <mergeCell ref="B70:U70"/>
    <mergeCell ref="B56:U56"/>
    <mergeCell ref="A61:O61"/>
    <mergeCell ref="B72:U72"/>
    <mergeCell ref="V63:AA64"/>
    <mergeCell ref="AC63:AH64"/>
    <mergeCell ref="AI63:AL64"/>
    <mergeCell ref="B65:U65"/>
    <mergeCell ref="A66:U66"/>
    <mergeCell ref="V66:AL66"/>
    <mergeCell ref="V44:AA45"/>
    <mergeCell ref="V55:AL55"/>
    <mergeCell ref="AC44:AH45"/>
    <mergeCell ref="AI44:AL45"/>
    <mergeCell ref="B46:U46"/>
    <mergeCell ref="A47:U47"/>
    <mergeCell ref="V47:AL47"/>
    <mergeCell ref="B53:U53"/>
    <mergeCell ref="B54:U54"/>
    <mergeCell ref="A55:U55"/>
    <mergeCell ref="AD23:AH23"/>
    <mergeCell ref="C37:J37"/>
    <mergeCell ref="O19:Q19"/>
    <mergeCell ref="A35:J35"/>
    <mergeCell ref="A1:AE1"/>
    <mergeCell ref="A6:AL6"/>
    <mergeCell ref="A7:AL7"/>
    <mergeCell ref="A8:AE8"/>
    <mergeCell ref="A9:AL9"/>
    <mergeCell ref="C36:J36"/>
  </mergeCells>
  <printOptions horizontalCentered="1" verticalCentered="1"/>
  <pageMargins left="0" right="0" top="0" bottom="0" header="0.31496062992125984" footer="0.31496062992125984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TRABAJO SOCIAL</vt:lpstr>
      <vt:lpstr>'TRABAJO SOCIAL'!Área_de_impresión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2014-10-07T12:21:10Z</dcterms:created>
  <dcterms:modified xsi:type="dcterms:W3CDTF">2025-11-19T08:34:14Z</dcterms:modified>
</cp:coreProperties>
</file>