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s\ENCUESTAS\Encuestas 2025\POSTSERVICIO\PASADOS A SIGCSUA\"/>
    </mc:Choice>
  </mc:AlternateContent>
  <xr:revisionPtr revIDLastSave="0" documentId="13_ncr:1_{009B9463-A834-4BA7-BFB1-FBCF3CC573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ía Universidad" sheetId="4" r:id="rId1"/>
  </sheets>
  <definedNames>
    <definedName name="_xlnm.Print_Area" localSheetId="0">'Día Universidad'!$A$1:$AE$33</definedName>
    <definedName name="Print_Area" localSheetId="0">'Día Universidad'!$A$2:$AE$28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4" l="1"/>
  <c r="AA20" i="4"/>
  <c r="Z21" i="4"/>
  <c r="AA21" i="4"/>
  <c r="AA19" i="4"/>
  <c r="Z19" i="4"/>
  <c r="S20" i="4" l="1"/>
  <c r="S21" i="4"/>
  <c r="X21" i="4" s="1"/>
  <c r="S19" i="4"/>
  <c r="V19" i="4" s="1"/>
  <c r="W21" i="4"/>
  <c r="V21" i="4"/>
  <c r="U21" i="4"/>
  <c r="T21" i="4"/>
  <c r="Y20" i="4"/>
  <c r="X20" i="4"/>
  <c r="W20" i="4"/>
  <c r="V20" i="4"/>
  <c r="U20" i="4"/>
  <c r="T20" i="4"/>
  <c r="B14" i="4"/>
  <c r="Y21" i="4" l="1"/>
  <c r="W19" i="4"/>
  <c r="X19" i="4"/>
  <c r="Y19" i="4"/>
  <c r="T19" i="4"/>
  <c r="U19" i="4"/>
</calcChain>
</file>

<file path=xl/sharedStrings.xml><?xml version="1.0" encoding="utf-8"?>
<sst xmlns="http://schemas.openxmlformats.org/spreadsheetml/2006/main" count="63" uniqueCount="39">
  <si>
    <t>Servicio de Planificación y Evaluación</t>
  </si>
  <si>
    <t>RESULTADOS DE LA ENCUESTA POSTSERVICIO</t>
  </si>
  <si>
    <t>PC11.11. GESTIÓN DE ACTOS Y EVENTOS INSTITUCIONALES</t>
  </si>
  <si>
    <t>Nº encuestas recibidas</t>
  </si>
  <si>
    <t>Nº encuestas enviadas</t>
  </si>
  <si>
    <t>Porcentaje de Respuesta:</t>
  </si>
  <si>
    <t xml:space="preserve">SATISFACCIÓN USUARIOS </t>
  </si>
  <si>
    <t>FRECUENCIAS ABSOLUTAS</t>
  </si>
  <si>
    <t>FRECUENCIAS RELATIVAS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</si>
  <si>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</si>
  <si>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</si>
  <si>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</si>
  <si>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</si>
  <si>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</si>
  <si>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</si>
  <si>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</si>
  <si>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</si>
  <si>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Media</t>
  </si>
  <si>
    <t>Desvi. Tipica</t>
  </si>
  <si>
    <t>Mediana</t>
  </si>
  <si>
    <t>Moda</t>
  </si>
  <si>
    <t>1. ¿Ha sido el trato considerado y amable por parte del personal que participa en la organización y desarrollo del acto?</t>
  </si>
  <si>
    <t>2. ¿El personal que participa en el desarrollo del acto da respuestas rápidas a las necesidades que puedan surgir durante el desarrollo del mismo?</t>
  </si>
  <si>
    <t xml:space="preserve">2. ¿El personal que participa en el desarrollo del acto da respuestas rápidas a las necesidades que puedan surgir durante el desarrollo del mismo? : </t>
  </si>
  <si>
    <t>3. ¿Qué nivel de satisfacción global tiene sobre la organización del acto?</t>
  </si>
  <si>
    <t xml:space="preserve">3. ¿Qué nivel de satisfacción global tiene sobre la organización del acto? : </t>
  </si>
  <si>
    <t>4. ¿Qué mejoras propondría para la gestión de actos futuros?</t>
  </si>
  <si>
    <t>Datos extraídos a 12 de marzo de 2025</t>
  </si>
  <si>
    <t>Fecha respuestas: 25 de febrero a 11 de marzo de 2025</t>
  </si>
  <si>
    <t>FRECUENCIAS POR NIVEL DE SATISFACCIÓN</t>
  </si>
  <si>
    <t>Insatisfacción en % (1+2)</t>
  </si>
  <si>
    <t>Satisfacción en % (3+4+5)</t>
  </si>
  <si>
    <t>Accomodation should be provided for Erasmus students. The rigour of searching for accomodation in getting to Spain and the cost involved with the bills is quite unpalatable.</t>
  </si>
  <si>
    <t>Destaco la amabilidad y disposición de las personas organizadoras del acto.</t>
  </si>
  <si>
    <t>El acto estuvo muy bien organizado y con un desarrollo fluido, no encuentro necesaria mejora.</t>
  </si>
  <si>
    <t>Estoy muy satisfecho</t>
  </si>
  <si>
    <t>Todo positivo.</t>
  </si>
  <si>
    <t>Un acto de hermanamiento universitario muy necesario para hacernos sentir como parte de esta gran familia que es la Universidad de Jaén. Felicitaciones a los organizadores y mi agradecimiento al PTGAS que ha estado implicado en la preparación y desarrollo del mismo.  FJMJ</t>
  </si>
  <si>
    <t>DÍA DE LA UNIVERSIDAD - ASISTENTES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</si>
</sst>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Arial"/>
      <family val="2"/>
    </font>
    <font>
      <i/>
      <sz val="1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9" fillId="0" borderId="0"/>
  </cellStyleXfs>
  <cellXfs count="55">
    <xf numFmtId="0" fontId="0" fillId="0" borderId="0" xfId="0"/>
    <xf numFmtId="0" fontId="4" fillId="0" borderId="0" xfId="2" applyAlignment="1"/>
    <xf numFmtId="10" fontId="5" fillId="0" borderId="0" xfId="2" applyNumberFormat="1" applyFont="1" applyAlignment="1"/>
    <xf numFmtId="0" fontId="4" fillId="0" borderId="0" xfId="2"/>
    <xf numFmtId="0" fontId="4" fillId="0" borderId="0" xfId="2" applyAlignment="1">
      <alignment horizontal="center"/>
    </xf>
    <xf numFmtId="0" fontId="8" fillId="0" borderId="0" xfId="0" applyFont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10" fontId="9" fillId="0" borderId="1" xfId="1" applyNumberFormat="1" applyFont="1" applyBorder="1" applyAlignment="1">
      <alignment horizontal="center" vertical="center" wrapText="1" shrinkToFit="1"/>
    </xf>
    <xf numFmtId="0" fontId="12" fillId="6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164" fontId="15" fillId="0" borderId="1" xfId="3" applyNumberFormat="1" applyFont="1" applyBorder="1" applyAlignment="1">
      <alignment horizontal="center" vertical="center" wrapText="1"/>
    </xf>
    <xf numFmtId="10" fontId="15" fillId="0" borderId="1" xfId="1" applyNumberFormat="1" applyFont="1" applyBorder="1" applyAlignment="1">
      <alignment horizontal="center" vertical="center" wrapText="1"/>
    </xf>
    <xf numFmtId="0" fontId="7" fillId="0" borderId="0" xfId="4" applyFont="1"/>
    <xf numFmtId="0" fontId="19" fillId="0" borderId="0" xfId="5"/>
    <xf numFmtId="165" fontId="15" fillId="0" borderId="1" xfId="5" applyNumberFormat="1" applyFont="1" applyBorder="1" applyAlignment="1">
      <alignment horizontal="center" vertical="center"/>
    </xf>
    <xf numFmtId="164" fontId="15" fillId="0" borderId="1" xfId="5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 shrinkToFit="1"/>
    </xf>
    <xf numFmtId="2" fontId="15" fillId="0" borderId="1" xfId="5" applyNumberFormat="1" applyFont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8" fillId="10" borderId="0" xfId="0" applyFont="1" applyFill="1"/>
    <xf numFmtId="0" fontId="0" fillId="10" borderId="0" xfId="0" applyFill="1"/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4" fillId="0" borderId="0" xfId="2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6" borderId="1" xfId="4" applyFont="1" applyFill="1" applyBorder="1" applyAlignment="1">
      <alignment horizontal="center" vertical="center" wrapText="1"/>
    </xf>
    <xf numFmtId="0" fontId="7" fillId="6" borderId="1" xfId="4" applyFont="1" applyFill="1" applyBorder="1"/>
  </cellXfs>
  <cellStyles count="6">
    <cellStyle name="Cabecera Vicerrectorado" xfId="2" xr:uid="{00000000-0005-0000-0000-000000000000}"/>
    <cellStyle name="Normal" xfId="0" builtinId="0"/>
    <cellStyle name="Normal_Hoja1" xfId="4" xr:uid="{00000000-0005-0000-0000-000002000000}"/>
    <cellStyle name="Normal_Hoja1_2" xfId="3" xr:uid="{00000000-0005-0000-0000-000003000000}"/>
    <cellStyle name="Normal_nuevocurso-sociedad" xfId="5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443986</xdr:colOff>
      <xdr:row>1</xdr:row>
      <xdr:rowOff>130969</xdr:rowOff>
    </xdr:from>
    <xdr:to>
      <xdr:col>14</xdr:col>
      <xdr:colOff>103765</xdr:colOff>
      <xdr:row>1</xdr:row>
      <xdr:rowOff>694828</xdr:rowOff>
    </xdr:to>
    <xdr:pic>
      <xdr:nvPicPr>
        <xdr:cNvPr id="2" name="1 Imagen" descr="escudo_tex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5674" y="321469"/>
          <a:ext cx="743247" cy="563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31"/>
  <sheetViews>
    <sheetView tabSelected="1" view="pageBreakPreview" zoomScale="80" zoomScaleNormal="100" zoomScaleSheetLayoutView="80" workbookViewId="0">
      <selection activeCell="G11" sqref="G11"/>
    </sheetView>
  </sheetViews>
  <sheetFormatPr baseColWidth="10" defaultRowHeight="15" x14ac:dyDescent="0.25"/>
  <cols>
    <col min="1" max="1" width="29.140625" bestFit="1" customWidth="1"/>
    <col min="2" max="2" width="12.42578125" customWidth="1"/>
    <col min="3" max="3" width="12.5703125" customWidth="1"/>
    <col min="4" max="4" width="18.140625" customWidth="1"/>
    <col min="5" max="5" width="24" customWidth="1"/>
    <col min="10" max="10" width="16.85546875" customWidth="1"/>
    <col min="11" max="11" width="13.7109375" customWidth="1"/>
    <col min="12" max="12" width="14.28515625" customWidth="1"/>
    <col min="13" max="13" width="15.7109375" customWidth="1"/>
    <col min="14" max="14" width="16.28515625" customWidth="1"/>
    <col min="15" max="15" width="12.42578125" customWidth="1"/>
    <col min="16" max="16" width="14.42578125" customWidth="1"/>
    <col min="17" max="17" width="14.85546875" customWidth="1"/>
    <col min="18" max="18" width="12.7109375" customWidth="1"/>
    <col min="19" max="19" width="7.28515625" bestFit="1" customWidth="1"/>
    <col min="20" max="20" width="13.7109375" customWidth="1"/>
    <col min="21" max="21" width="14.42578125" customWidth="1"/>
    <col min="22" max="22" width="14.140625" customWidth="1"/>
    <col min="23" max="23" width="13.85546875" customWidth="1"/>
    <col min="24" max="24" width="13.7109375" customWidth="1"/>
    <col min="25" max="25" width="10.85546875" customWidth="1"/>
    <col min="26" max="26" width="17.140625" customWidth="1"/>
    <col min="27" max="27" width="17.7109375" customWidth="1"/>
    <col min="28" max="28" width="8" bestFit="1" customWidth="1"/>
    <col min="29" max="29" width="9.5703125" customWidth="1"/>
    <col min="30" max="30" width="10.42578125" bestFit="1" customWidth="1"/>
    <col min="31" max="31" width="7.28515625" bestFit="1" customWidth="1"/>
  </cols>
  <sheetData>
    <row r="2" spans="1:31" s="3" customFormat="1" ht="58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  <c r="AC2" s="1"/>
      <c r="AD2" s="1"/>
      <c r="AE2" s="1"/>
    </row>
    <row r="3" spans="1:31" s="3" customFormat="1" ht="15" customHeight="1" x14ac:dyDescent="0.2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3" customFormat="1" ht="15" customHeight="1" x14ac:dyDescent="0.2">
      <c r="A4" s="1"/>
      <c r="B4" s="1"/>
      <c r="C4" s="1"/>
      <c r="D4" s="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1"/>
      <c r="AE4" s="1"/>
    </row>
    <row r="5" spans="1:31" ht="15" customHeight="1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ht="15" customHeight="1" x14ac:dyDescent="0.2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27.75" customHeight="1" x14ac:dyDescent="0.25">
      <c r="A7" s="28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75" x14ac:dyDescent="0.25">
      <c r="A9" s="29" t="s">
        <v>27</v>
      </c>
      <c r="B9" s="29"/>
      <c r="C9" s="2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75" x14ac:dyDescent="0.25">
      <c r="A10" s="29" t="s">
        <v>28</v>
      </c>
      <c r="B10" s="29"/>
      <c r="C10" s="29"/>
    </row>
    <row r="11" spans="1:31" ht="15.75" x14ac:dyDescent="0.25">
      <c r="A11" s="19"/>
      <c r="B11" s="19"/>
      <c r="C11" s="19"/>
    </row>
    <row r="12" spans="1:31" ht="15.75" x14ac:dyDescent="0.25">
      <c r="A12" s="6" t="s">
        <v>4</v>
      </c>
      <c r="B12" s="7">
        <v>90</v>
      </c>
      <c r="C12" s="19"/>
    </row>
    <row r="13" spans="1:31" ht="15.75" x14ac:dyDescent="0.25">
      <c r="A13" s="6" t="s">
        <v>3</v>
      </c>
      <c r="B13" s="7">
        <v>22</v>
      </c>
      <c r="C13" s="19"/>
    </row>
    <row r="14" spans="1:31" ht="15.75" x14ac:dyDescent="0.25">
      <c r="A14" s="6" t="s">
        <v>5</v>
      </c>
      <c r="B14" s="8">
        <f>B13/B12</f>
        <v>0.24444444444444444</v>
      </c>
      <c r="C14" s="19"/>
    </row>
    <row r="16" spans="1:31" ht="16.5" customHeight="1" x14ac:dyDescent="0.25">
      <c r="A16" s="30" t="s">
        <v>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39" t="s">
        <v>7</v>
      </c>
      <c r="N16" s="40"/>
      <c r="O16" s="40"/>
      <c r="P16" s="40"/>
      <c r="Q16" s="40"/>
      <c r="R16" s="41"/>
      <c r="T16" s="39" t="s">
        <v>8</v>
      </c>
      <c r="U16" s="40"/>
      <c r="V16" s="40"/>
      <c r="W16" s="40"/>
      <c r="X16" s="40"/>
      <c r="Y16" s="41"/>
      <c r="Z16" s="51" t="s">
        <v>29</v>
      </c>
      <c r="AA16" s="51"/>
      <c r="AB16" s="45" t="s">
        <v>9</v>
      </c>
      <c r="AC16" s="46"/>
      <c r="AD16" s="46"/>
      <c r="AE16" s="47"/>
    </row>
    <row r="17" spans="1:32" ht="21.75" customHeight="1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  <c r="M17" s="42"/>
      <c r="N17" s="43"/>
      <c r="O17" s="43"/>
      <c r="P17" s="43"/>
      <c r="Q17" s="43"/>
      <c r="R17" s="44"/>
      <c r="T17" s="42"/>
      <c r="U17" s="43"/>
      <c r="V17" s="43"/>
      <c r="W17" s="43"/>
      <c r="X17" s="43"/>
      <c r="Y17" s="44"/>
      <c r="Z17" s="51"/>
      <c r="AA17" s="51"/>
      <c r="AB17" s="48"/>
      <c r="AC17" s="49"/>
      <c r="AD17" s="49"/>
      <c r="AE17" s="50"/>
    </row>
    <row r="18" spans="1:32" ht="47.25" customHeight="1" x14ac:dyDescent="0.2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9" t="s">
        <v>10</v>
      </c>
      <c r="N18" s="9" t="s">
        <v>11</v>
      </c>
      <c r="O18" s="9" t="s">
        <v>12</v>
      </c>
      <c r="P18" s="9" t="s">
        <v>13</v>
      </c>
      <c r="Q18" s="9" t="s">
        <v>14</v>
      </c>
      <c r="R18" s="9" t="s">
        <v>15</v>
      </c>
      <c r="S18" s="10" t="s">
        <v>16</v>
      </c>
      <c r="T18" s="11" t="s">
        <v>10</v>
      </c>
      <c r="U18" s="11" t="s">
        <v>11</v>
      </c>
      <c r="V18" s="11" t="s">
        <v>12</v>
      </c>
      <c r="W18" s="11" t="s">
        <v>13</v>
      </c>
      <c r="X18" s="11" t="s">
        <v>14</v>
      </c>
      <c r="Y18" s="11" t="s">
        <v>15</v>
      </c>
      <c r="Z18" s="21" t="s">
        <v>30</v>
      </c>
      <c r="AA18" s="21" t="s">
        <v>31</v>
      </c>
      <c r="AB18" s="12" t="s">
        <v>17</v>
      </c>
      <c r="AC18" s="12" t="s">
        <v>18</v>
      </c>
      <c r="AD18" s="12" t="s">
        <v>19</v>
      </c>
      <c r="AE18" s="12" t="s">
        <v>20</v>
      </c>
    </row>
    <row r="19" spans="1:32" ht="18.75" customHeight="1" x14ac:dyDescent="0.25">
      <c r="A19" s="25" t="s">
        <v>21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13">
        <v>0</v>
      </c>
      <c r="N19" s="13">
        <v>0</v>
      </c>
      <c r="O19" s="13">
        <v>0</v>
      </c>
      <c r="P19" s="13">
        <v>2</v>
      </c>
      <c r="Q19" s="13">
        <v>20</v>
      </c>
      <c r="R19" s="13">
        <v>0</v>
      </c>
      <c r="S19" s="13">
        <f>SUM(M19:R19)</f>
        <v>22</v>
      </c>
      <c r="T19" s="14">
        <f>M19/$S19</f>
        <v>0</v>
      </c>
      <c r="U19" s="14">
        <f t="shared" ref="U19:Y21" si="0">N19/$S19</f>
        <v>0</v>
      </c>
      <c r="V19" s="14">
        <f t="shared" si="0"/>
        <v>0</v>
      </c>
      <c r="W19" s="14">
        <f t="shared" si="0"/>
        <v>9.0909090909090912E-2</v>
      </c>
      <c r="X19" s="14">
        <f t="shared" si="0"/>
        <v>0.90909090909090906</v>
      </c>
      <c r="Y19" s="14">
        <f t="shared" si="0"/>
        <v>0</v>
      </c>
      <c r="Z19" s="22">
        <f>(M19+N19)/(M19+N19+O19+P19+Q19)</f>
        <v>0</v>
      </c>
      <c r="AA19" s="22">
        <f>(O19+P19+Q19)/(M19+N19+O19+P19+Q19)</f>
        <v>1</v>
      </c>
      <c r="AB19" s="17">
        <v>4.91</v>
      </c>
      <c r="AC19" s="20">
        <v>0.28999999999999998</v>
      </c>
      <c r="AD19" s="18">
        <v>5</v>
      </c>
      <c r="AE19" s="18">
        <v>5</v>
      </c>
      <c r="AF19" s="16"/>
    </row>
    <row r="20" spans="1:32" ht="18.75" customHeight="1" x14ac:dyDescent="0.25">
      <c r="A20" s="25" t="s">
        <v>22</v>
      </c>
      <c r="B20" s="26" t="s">
        <v>23</v>
      </c>
      <c r="C20" s="26" t="s">
        <v>23</v>
      </c>
      <c r="D20" s="26" t="s">
        <v>23</v>
      </c>
      <c r="E20" s="26" t="s">
        <v>23</v>
      </c>
      <c r="F20" s="26" t="s">
        <v>23</v>
      </c>
      <c r="G20" s="26" t="s">
        <v>23</v>
      </c>
      <c r="H20" s="26" t="s">
        <v>23</v>
      </c>
      <c r="I20" s="26" t="s">
        <v>23</v>
      </c>
      <c r="J20" s="26" t="s">
        <v>23</v>
      </c>
      <c r="K20" s="26" t="s">
        <v>23</v>
      </c>
      <c r="L20" s="26"/>
      <c r="M20" s="13">
        <v>0</v>
      </c>
      <c r="N20" s="13">
        <v>1</v>
      </c>
      <c r="O20" s="13">
        <v>0</v>
      </c>
      <c r="P20" s="13">
        <v>1</v>
      </c>
      <c r="Q20" s="13">
        <v>20</v>
      </c>
      <c r="R20" s="13">
        <v>0</v>
      </c>
      <c r="S20" s="13">
        <f t="shared" ref="S20:S21" si="1">SUM(M20:R20)</f>
        <v>22</v>
      </c>
      <c r="T20" s="14">
        <f>M20/$S20</f>
        <v>0</v>
      </c>
      <c r="U20" s="14">
        <f t="shared" si="0"/>
        <v>4.5454545454545456E-2</v>
      </c>
      <c r="V20" s="14">
        <f t="shared" si="0"/>
        <v>0</v>
      </c>
      <c r="W20" s="14">
        <f t="shared" si="0"/>
        <v>4.5454545454545456E-2</v>
      </c>
      <c r="X20" s="14">
        <f t="shared" si="0"/>
        <v>0.90909090909090906</v>
      </c>
      <c r="Y20" s="14">
        <f t="shared" si="0"/>
        <v>0</v>
      </c>
      <c r="Z20" s="22">
        <f t="shared" ref="Z20:Z21" si="2">(M20+N20)/(M20+N20+O20+P20+Q20)</f>
        <v>4.5454545454545456E-2</v>
      </c>
      <c r="AA20" s="22">
        <f t="shared" ref="AA20:AA21" si="3">(O20+P20+Q20)/(M20+N20+O20+P20+Q20)</f>
        <v>0.95454545454545459</v>
      </c>
      <c r="AB20" s="17">
        <v>4.82</v>
      </c>
      <c r="AC20" s="20">
        <v>0.66</v>
      </c>
      <c r="AD20" s="18">
        <v>5</v>
      </c>
      <c r="AE20" s="18">
        <v>5</v>
      </c>
      <c r="AF20" s="16"/>
    </row>
    <row r="21" spans="1:32" ht="18.75" customHeight="1" x14ac:dyDescent="0.25">
      <c r="A21" s="25" t="s">
        <v>24</v>
      </c>
      <c r="B21" s="26" t="s">
        <v>25</v>
      </c>
      <c r="C21" s="26" t="s">
        <v>25</v>
      </c>
      <c r="D21" s="26" t="s">
        <v>25</v>
      </c>
      <c r="E21" s="26" t="s">
        <v>25</v>
      </c>
      <c r="F21" s="26" t="s">
        <v>25</v>
      </c>
      <c r="G21" s="26" t="s">
        <v>25</v>
      </c>
      <c r="H21" s="26" t="s">
        <v>25</v>
      </c>
      <c r="I21" s="26" t="s">
        <v>25</v>
      </c>
      <c r="J21" s="26" t="s">
        <v>25</v>
      </c>
      <c r="K21" s="26" t="s">
        <v>25</v>
      </c>
      <c r="L21" s="26"/>
      <c r="M21" s="13">
        <v>0</v>
      </c>
      <c r="N21" s="13">
        <v>0</v>
      </c>
      <c r="O21" s="13">
        <v>1</v>
      </c>
      <c r="P21" s="13">
        <v>1</v>
      </c>
      <c r="Q21" s="13">
        <v>20</v>
      </c>
      <c r="R21" s="13">
        <v>0</v>
      </c>
      <c r="S21" s="13">
        <f t="shared" si="1"/>
        <v>22</v>
      </c>
      <c r="T21" s="14">
        <f>M21/$S21</f>
        <v>0</v>
      </c>
      <c r="U21" s="14">
        <f t="shared" si="0"/>
        <v>0</v>
      </c>
      <c r="V21" s="14">
        <f t="shared" si="0"/>
        <v>4.5454545454545456E-2</v>
      </c>
      <c r="W21" s="14">
        <f t="shared" si="0"/>
        <v>4.5454545454545456E-2</v>
      </c>
      <c r="X21" s="14">
        <f t="shared" si="0"/>
        <v>0.90909090909090906</v>
      </c>
      <c r="Y21" s="14">
        <f t="shared" si="0"/>
        <v>0</v>
      </c>
      <c r="Z21" s="22">
        <f t="shared" si="2"/>
        <v>0</v>
      </c>
      <c r="AA21" s="22">
        <f t="shared" si="3"/>
        <v>1</v>
      </c>
      <c r="AB21" s="17">
        <v>4.8600000000000003</v>
      </c>
      <c r="AC21" s="20">
        <v>0.47</v>
      </c>
      <c r="AD21" s="18">
        <v>5</v>
      </c>
      <c r="AE21" s="18">
        <v>5</v>
      </c>
      <c r="AF21" s="16"/>
    </row>
    <row r="24" spans="1:32" ht="18.75" x14ac:dyDescent="0.25">
      <c r="A24" s="52"/>
      <c r="B24" s="52"/>
      <c r="C24" s="52"/>
      <c r="D24" s="52"/>
      <c r="E24" s="52"/>
    </row>
    <row r="25" spans="1:32" ht="18.75" x14ac:dyDescent="0.3">
      <c r="A25" s="53" t="s">
        <v>26</v>
      </c>
      <c r="B25" s="54"/>
      <c r="C25" s="54"/>
      <c r="D25" s="54"/>
      <c r="E25" s="54"/>
      <c r="F25" s="54"/>
      <c r="G25" s="15"/>
    </row>
    <row r="26" spans="1:32" ht="17.25" customHeight="1" x14ac:dyDescent="0.25">
      <c r="A26" s="23" t="s">
        <v>32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32" ht="17.25" customHeight="1" x14ac:dyDescent="0.25">
      <c r="A27" s="23" t="s">
        <v>33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32" ht="17.25" customHeight="1" x14ac:dyDescent="0.25">
      <c r="A28" s="23" t="s">
        <v>34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32" ht="17.25" customHeight="1" x14ac:dyDescent="0.25">
      <c r="A29" s="23" t="s">
        <v>35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32" ht="17.25" customHeight="1" x14ac:dyDescent="0.25">
      <c r="A30" s="23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32" ht="17.25" customHeight="1" x14ac:dyDescent="0.25">
      <c r="A31" s="23" t="s">
        <v>37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</sheetData>
  <mergeCells count="16">
    <mergeCell ref="A21:L21"/>
    <mergeCell ref="A24:E24"/>
    <mergeCell ref="A25:F25"/>
    <mergeCell ref="A20:L20"/>
    <mergeCell ref="A3:AE3"/>
    <mergeCell ref="A5:AE5"/>
    <mergeCell ref="A6:AE6"/>
    <mergeCell ref="A7:AE7"/>
    <mergeCell ref="A9:C9"/>
    <mergeCell ref="A10:C10"/>
    <mergeCell ref="A16:L18"/>
    <mergeCell ref="M16:R17"/>
    <mergeCell ref="T16:Y17"/>
    <mergeCell ref="AB16:AE17"/>
    <mergeCell ref="A19:L19"/>
    <mergeCell ref="Z16:AA17"/>
  </mergeCells>
  <pageMargins left="0.25" right="0.25" top="0.75" bottom="0.75" header="0.3" footer="0.3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Día Universidad</vt:lpstr>
      <vt:lpstr>'Día Universidad'!Área_de_impresión</vt:lpstr>
      <vt:lpstr>'Día Universidad'!Print_Area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2016-02-02T13:04:46Z</dcterms:created>
  <dcterms:modified xsi:type="dcterms:W3CDTF">2025-03-14T12:19:53Z</dcterms:modified>
</cp:coreProperties>
</file>