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210" windowWidth="19440" windowHeight="5130"/>
  </bookViews>
  <sheets>
    <sheet name="Hoja1" sheetId="1" r:id="rId1"/>
  </sheets>
  <definedNames>
    <definedName name="_xlnm.Print_Area" localSheetId="0">Hoja1!$A$1:$AE$68</definedName>
  </definedNames>
  <calcPr calcId="145621"/>
</workbook>
</file>

<file path=xl/calcChain.xml><?xml version="1.0" encoding="utf-8"?>
<calcChain xmlns="http://schemas.openxmlformats.org/spreadsheetml/2006/main">
  <c r="AD31" i="1" l="1"/>
  <c r="D14" i="1" l="1"/>
  <c r="AA35" i="1" l="1"/>
  <c r="Z35" i="1"/>
  <c r="Y35" i="1"/>
  <c r="X35" i="1"/>
  <c r="W35" i="1"/>
  <c r="V35" i="1"/>
  <c r="U35" i="1"/>
  <c r="T35" i="1"/>
  <c r="AA33" i="1"/>
  <c r="Z33" i="1"/>
  <c r="Y33" i="1"/>
  <c r="X33" i="1"/>
  <c r="W33" i="1"/>
  <c r="V33" i="1"/>
  <c r="U33" i="1"/>
  <c r="T33" i="1"/>
  <c r="AB31" i="1"/>
  <c r="S31" i="1"/>
  <c r="R31" i="1"/>
  <c r="Q31" i="1"/>
  <c r="X31" i="1" s="1"/>
  <c r="P31" i="1"/>
  <c r="O31" i="1"/>
  <c r="V31" i="1" s="1"/>
  <c r="N31" i="1"/>
  <c r="M31" i="1"/>
  <c r="AA30" i="1"/>
  <c r="Z30" i="1"/>
  <c r="Y30" i="1"/>
  <c r="X30" i="1"/>
  <c r="W30" i="1"/>
  <c r="V30" i="1"/>
  <c r="U30" i="1"/>
  <c r="T30" i="1"/>
  <c r="AA29" i="1"/>
  <c r="Z29" i="1"/>
  <c r="Y29" i="1"/>
  <c r="X29" i="1"/>
  <c r="W29" i="1"/>
  <c r="V29" i="1"/>
  <c r="U29" i="1"/>
  <c r="T29" i="1"/>
  <c r="AA28" i="1"/>
  <c r="Z28" i="1"/>
  <c r="Y28" i="1"/>
  <c r="X28" i="1"/>
  <c r="W28" i="1"/>
  <c r="V28" i="1"/>
  <c r="U28" i="1"/>
  <c r="T28" i="1"/>
  <c r="AA27" i="1"/>
  <c r="Z27" i="1"/>
  <c r="Y27" i="1"/>
  <c r="X27" i="1"/>
  <c r="W27" i="1"/>
  <c r="V27" i="1"/>
  <c r="U27" i="1"/>
  <c r="T27" i="1"/>
  <c r="AA26" i="1"/>
  <c r="Z26" i="1"/>
  <c r="Y26" i="1"/>
  <c r="X26" i="1"/>
  <c r="W26" i="1"/>
  <c r="V26" i="1"/>
  <c r="U26" i="1"/>
  <c r="T26" i="1"/>
  <c r="AA25" i="1"/>
  <c r="Z25" i="1"/>
  <c r="Y25" i="1"/>
  <c r="X25" i="1"/>
  <c r="W25" i="1"/>
  <c r="V25" i="1"/>
  <c r="U25" i="1"/>
  <c r="T25" i="1"/>
  <c r="AA24" i="1"/>
  <c r="Z24" i="1"/>
  <c r="Y24" i="1"/>
  <c r="X24" i="1"/>
  <c r="W24" i="1"/>
  <c r="V24" i="1"/>
  <c r="U24" i="1"/>
  <c r="T24" i="1"/>
  <c r="AA23" i="1"/>
  <c r="Z23" i="1"/>
  <c r="Y23" i="1"/>
  <c r="X23" i="1"/>
  <c r="W23" i="1"/>
  <c r="V23" i="1"/>
  <c r="U23" i="1"/>
  <c r="T23" i="1"/>
  <c r="U31" i="1" l="1"/>
  <c r="W31" i="1"/>
  <c r="Y31" i="1"/>
  <c r="Z31" i="1"/>
  <c r="AA31" i="1"/>
  <c r="T31" i="1"/>
</calcChain>
</file>

<file path=xl/sharedStrings.xml><?xml version="1.0" encoding="utf-8"?>
<sst xmlns="http://schemas.openxmlformats.org/spreadsheetml/2006/main" count="70" uniqueCount="45">
  <si>
    <t>Servicio de Planificación y Evaluación</t>
  </si>
  <si>
    <t>RESULTADOS DE LA ENCUESTA DE SATISFACCIÓN DE CLIENTES/USUARIOS</t>
  </si>
  <si>
    <t>PROCESO PC08. GESTIÓN DE LA PRESTACIÓN DE SERVICIOS DE APOYO CIENTÍFICO/TÉCNICO.</t>
  </si>
  <si>
    <r>
      <t>¿Cuál es su grado de satisfacción respecto a la prestación de los</t>
    </r>
    <r>
      <rPr>
        <b/>
        <sz val="18"/>
        <rFont val="Calibri"/>
        <family val="2"/>
        <scheme val="minor"/>
      </rPr>
      <t xml:space="preserve"> servicios de apoyo científico/técnico e instrumental demandados por la actividad práctica docente e investigadora</t>
    </r>
    <r>
      <rPr>
        <sz val="18"/>
        <rFont val="Calibri"/>
        <family val="2"/>
        <scheme val="minor"/>
      </rPr>
      <t>? (Técnicos de Laboratorio de Departamentos, Institutos y Centros de Investigación-UTLA).</t>
    </r>
  </si>
  <si>
    <r>
      <t>Nº ÓPTIMO DE ENCUESTAS RECIBIDAS</t>
    </r>
    <r>
      <rPr>
        <b/>
        <sz val="14"/>
        <color rgb="FFFF0000"/>
        <rFont val="Calibri"/>
        <family val="2"/>
        <scheme val="minor"/>
      </rPr>
      <t>*</t>
    </r>
  </si>
  <si>
    <t>Nº DE ENCUESTAS RECIBIDAS</t>
  </si>
  <si>
    <t>TASA DE RESPUESTA (sobre el nº óptimo)</t>
  </si>
  <si>
    <r>
      <rPr>
        <b/>
        <sz val="12"/>
        <color rgb="FFFF0000"/>
        <rFont val="Calibri"/>
        <family val="2"/>
        <scheme val="minor"/>
      </rPr>
      <t>*</t>
    </r>
    <r>
      <rPr>
        <b/>
        <sz val="12"/>
        <color theme="1"/>
        <rFont val="Calibri"/>
        <family val="2"/>
        <scheme val="minor"/>
      </rPr>
      <t xml:space="preserve"> Nº óptimo de encuestas recibidas: número mínimo de encuestas a recibir para obtener resultados representativos, de acuerdo a un determinado error muestral (en nuestro caso del 10%) y nivel de confianza (en nuestro caso 90%), previamente definidos.</t>
    </r>
  </si>
  <si>
    <r>
      <t xml:space="preserve">* </t>
    </r>
    <r>
      <rPr>
        <b/>
        <sz val="14"/>
        <rFont val="Calibri"/>
        <family val="2"/>
        <scheme val="minor"/>
      </rPr>
      <t>Tasa de respuesta: indicador que representa el porcentaje de respuestas obtenidas. Este indicador se ha calculado como el cociente entre el nº de encuestas recibidas y el nº óptimo de encuestas recibidas. Para quellos casos en los que se hayan recibido un nº mayor de encuesta al óptimo, se computa tasa de respuesta = 100%.</t>
    </r>
  </si>
  <si>
    <t xml:space="preserve">SATISFACCIÓN USUARIOS </t>
  </si>
  <si>
    <t>FRECUENCIAS ABSOLUTAS</t>
  </si>
  <si>
    <t>FRECUENCIAS RELATIVAS</t>
  </si>
  <si>
    <t>FRECUENCIAS POR NIVEL DE SATISFACCIÓN</t>
  </si>
  <si>
    <t>MEDIDAS ESTADISTICAS</t>
  </si>
  <si>
    <t>Muy Insatisfecho (1)</t>
  </si>
  <si>
    <t>Insatisfecho (2)</t>
  </si>
  <si>
    <t>Algo Satisfecho (3)</t>
  </si>
  <si>
    <t>Bastante Satisfecho (4)</t>
  </si>
  <si>
    <t>Muy Satisfecho (5)</t>
  </si>
  <si>
    <t>No sabe/No contesta</t>
  </si>
  <si>
    <t>Total</t>
  </si>
  <si>
    <t>Insatisfacción en % (1+2)</t>
  </si>
  <si>
    <t>Satisfacción en % (3+4+5)</t>
  </si>
  <si>
    <t>Media</t>
  </si>
  <si>
    <t>Desvi. Tipica</t>
  </si>
  <si>
    <t>Mediana</t>
  </si>
  <si>
    <t>Moda</t>
  </si>
  <si>
    <t>TOTAL</t>
  </si>
  <si>
    <t>Global</t>
  </si>
  <si>
    <t>15. Valore el nivel de satisfacción global sobre la prestación de los servicios indicados en esta encuesta.</t>
  </si>
  <si>
    <t>Percepción sobre la mejora</t>
  </si>
  <si>
    <t>16. Valore su nivel de satisfacción global sobre las mejoras percibidas en la prestación de los servicios indicados en esta encuesta.</t>
  </si>
  <si>
    <t>OBSERVACIONES/SUGERENCIAS:</t>
  </si>
  <si>
    <t>1. La accesibilidad al Portal Petrus para la solicitud de servicio y planteamiento de incidencias :</t>
  </si>
  <si>
    <t>2. La resolución de incidencias :</t>
  </si>
  <si>
    <t>3. La disponibilidad y operatividad de los equipos :</t>
  </si>
  <si>
    <t>4. La exactitud y ausencia de errores en la prestación del servicio :</t>
  </si>
  <si>
    <t>5. La adecuación de los canales de comunicación y tecnologías TIC's de soporte para la información :</t>
  </si>
  <si>
    <t>6. El seguimiento del estado y mantenimiento de los equipos e instalaciones :</t>
  </si>
  <si>
    <t>7. La adaptabilidad a las nuevas tecnologías de los medios y equipos utilizados :</t>
  </si>
  <si>
    <t>8. La resolución de sugerencias :</t>
  </si>
  <si>
    <t>AÑO 2016</t>
  </si>
  <si>
    <t>Deberían diferenciar mejor en las preguntas lo que se refiere al personal  y lo que se refiere a infraestructuras, ya que las preguntas que hay no dejan claro a que se refiere, por lo que la encuesta no es lo suficiente fiable. Por otra parte, el Petrus no facilita la comunicación con el personal tecnico puesto que no se pueden adjuntar protocolos completos, no admite algunos signos; en general es obsoleto y lo que hace es duplicar el trabajo al tener que enviar un e-mail para completar la informacion o llamar por telefono para comprobar que ha llegado (a veces no llega). En fin, se debería mejorar el sistema PETRUS</t>
  </si>
  <si>
    <t>Es confuso que en el sistema PETRUS haya que confirmar la solicitud y se resalte tan poco que apenas se ve..¡</t>
  </si>
  <si>
    <t>Son muy eficientes en la preparación y disponibilidad al servicio de los profesores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</si>
</sst>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0"/>
    <numFmt numFmtId="166" formatCode="####.0"/>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2"/>
      <name val="Arial"/>
      <family val="2"/>
    </font>
    <font>
      <sz val="14"/>
      <name val="Calibri"/>
      <family val="2"/>
      <scheme val="minor"/>
    </font>
    <font>
      <b/>
      <sz val="14"/>
      <name val="Calibri"/>
      <family val="2"/>
      <scheme val="minor"/>
    </font>
    <font>
      <sz val="14"/>
      <color theme="1"/>
      <name val="Calibri"/>
      <family val="2"/>
      <scheme val="minor"/>
    </font>
    <font>
      <sz val="18"/>
      <name val="Calibri"/>
      <family val="2"/>
      <scheme val="minor"/>
    </font>
    <font>
      <b/>
      <sz val="18"/>
      <name val="Calibri"/>
      <family val="2"/>
      <scheme val="minor"/>
    </font>
    <font>
      <sz val="18"/>
      <color theme="1"/>
      <name val="Calibri"/>
      <family val="2"/>
      <scheme val="minor"/>
    </font>
    <font>
      <b/>
      <sz val="10"/>
      <name val="Arial"/>
      <family val="2"/>
    </font>
    <font>
      <b/>
      <sz val="16"/>
      <color theme="0"/>
      <name val="Calibri"/>
      <family val="2"/>
      <scheme val="minor"/>
    </font>
    <font>
      <b/>
      <sz val="14"/>
      <color rgb="FFFF0000"/>
      <name val="Calibri"/>
      <family val="2"/>
      <scheme val="minor"/>
    </font>
    <font>
      <b/>
      <sz val="12"/>
      <color theme="1"/>
      <name val="Calibri"/>
      <family val="2"/>
      <scheme val="minor"/>
    </font>
    <font>
      <b/>
      <sz val="12"/>
      <color rgb="FFFF0000"/>
      <name val="Calibri"/>
      <family val="2"/>
      <scheme val="minor"/>
    </font>
    <font>
      <b/>
      <sz val="16"/>
      <color rgb="FFFF0000"/>
      <name val="Calibri"/>
      <family val="2"/>
      <scheme val="minor"/>
    </font>
    <font>
      <b/>
      <sz val="12"/>
      <name val="Calibri"/>
      <family val="2"/>
      <scheme val="minor"/>
    </font>
    <font>
      <b/>
      <sz val="11"/>
      <name val="Calibri"/>
      <family val="2"/>
      <scheme val="minor"/>
    </font>
    <font>
      <sz val="14"/>
      <color indexed="8"/>
      <name val="Calibri"/>
      <family val="2"/>
      <scheme val="minor"/>
    </font>
    <font>
      <b/>
      <sz val="16"/>
      <color indexed="8"/>
      <name val="Calibri"/>
      <family val="2"/>
      <scheme val="minor"/>
    </font>
    <font>
      <b/>
      <sz val="16"/>
      <color theme="1"/>
      <name val="Calibri"/>
      <family val="2"/>
      <scheme val="minor"/>
    </font>
    <font>
      <sz val="16"/>
      <color indexed="8"/>
      <name val="Calibri"/>
      <family val="2"/>
      <scheme val="minor"/>
    </font>
    <font>
      <sz val="14"/>
      <color indexed="8"/>
      <name val="Arial"/>
      <family val="2"/>
    </font>
    <font>
      <b/>
      <i/>
      <sz val="14"/>
      <name val="Calibri"/>
      <family val="2"/>
      <scheme val="minor"/>
    </font>
    <font>
      <b/>
      <sz val="22"/>
      <color theme="1"/>
      <name val="Calibri"/>
      <family val="2"/>
      <scheme val="minor"/>
    </font>
  </fonts>
  <fills count="11">
    <fill>
      <patternFill patternType="none"/>
    </fill>
    <fill>
      <patternFill patternType="gray125"/>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B0F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style="medium">
        <color indexed="8"/>
      </right>
      <top/>
      <bottom/>
      <diagonal/>
    </border>
    <border>
      <left/>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0" fontId="4" fillId="0" borderId="0"/>
    <xf numFmtId="0" fontId="4" fillId="0" borderId="0"/>
    <xf numFmtId="0" fontId="4" fillId="0" borderId="0"/>
    <xf numFmtId="0" fontId="4" fillId="0" borderId="0"/>
  </cellStyleXfs>
  <cellXfs count="98">
    <xf numFmtId="0" fontId="0" fillId="0" borderId="0" xfId="0"/>
    <xf numFmtId="0" fontId="4" fillId="0" borderId="0" xfId="2" applyAlignment="1"/>
    <xf numFmtId="10" fontId="5" fillId="0" borderId="0" xfId="2" applyNumberFormat="1" applyFont="1" applyAlignment="1"/>
    <xf numFmtId="0" fontId="4" fillId="0" borderId="0" xfId="2"/>
    <xf numFmtId="0" fontId="6" fillId="0" borderId="0" xfId="2" applyFont="1"/>
    <xf numFmtId="0" fontId="6" fillId="0" borderId="0" xfId="2" applyFont="1" applyAlignment="1"/>
    <xf numFmtId="0" fontId="6" fillId="0" borderId="0" xfId="2" applyFont="1" applyAlignment="1">
      <alignment horizontal="center"/>
    </xf>
    <xf numFmtId="0" fontId="8" fillId="0" borderId="0" xfId="0" applyFont="1"/>
    <xf numFmtId="0" fontId="11" fillId="0" borderId="0" xfId="0" applyFont="1"/>
    <xf numFmtId="0" fontId="12" fillId="0" borderId="0" xfId="0" applyFont="1" applyAlignment="1">
      <alignment horizontal="center" vertical="center" wrapText="1" shrinkToFit="1"/>
    </xf>
    <xf numFmtId="0" fontId="13" fillId="2" borderId="0" xfId="0" applyFont="1" applyFill="1" applyAlignment="1">
      <alignment horizontal="center" vertical="center" wrapText="1" shrinkToFit="1"/>
    </xf>
    <xf numFmtId="0" fontId="7" fillId="4" borderId="4" xfId="0" applyFont="1" applyFill="1" applyBorder="1" applyAlignment="1">
      <alignment horizontal="center" vertical="center" wrapText="1" shrinkToFit="1"/>
    </xf>
    <xf numFmtId="0" fontId="7" fillId="0" borderId="0" xfId="0" applyFont="1" applyAlignment="1">
      <alignment horizontal="center" vertical="center" wrapText="1" shrinkToFit="1"/>
    </xf>
    <xf numFmtId="0" fontId="8" fillId="0" borderId="0" xfId="0" applyFont="1" applyAlignment="1">
      <alignment horizontal="center" vertical="center" wrapText="1"/>
    </xf>
    <xf numFmtId="10" fontId="7" fillId="4" borderId="4" xfId="0" applyNumberFormat="1" applyFont="1" applyFill="1" applyBorder="1" applyAlignment="1">
      <alignment horizontal="center" vertical="center" wrapText="1" shrinkToFit="1"/>
    </xf>
    <xf numFmtId="0" fontId="15" fillId="0" borderId="0" xfId="0" applyFont="1"/>
    <xf numFmtId="0" fontId="17" fillId="0" borderId="0" xfId="0" applyFont="1"/>
    <xf numFmtId="0" fontId="19" fillId="8" borderId="13"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3" fillId="9" borderId="13" xfId="0" applyFont="1" applyFill="1" applyBorder="1" applyAlignment="1">
      <alignment horizontal="center" vertical="center" wrapText="1"/>
    </xf>
    <xf numFmtId="164" fontId="20" fillId="0" borderId="4" xfId="4" applyNumberFormat="1" applyFont="1" applyBorder="1" applyAlignment="1">
      <alignment horizontal="center" vertical="center" wrapText="1"/>
    </xf>
    <xf numFmtId="10" fontId="20" fillId="0" borderId="4" xfId="1" applyNumberFormat="1" applyFont="1" applyBorder="1" applyAlignment="1">
      <alignment horizontal="center" vertical="center" wrapText="1"/>
    </xf>
    <xf numFmtId="10" fontId="8" fillId="0" borderId="4" xfId="0" applyNumberFormat="1" applyFont="1" applyBorder="1" applyAlignment="1">
      <alignment horizontal="center" vertical="center" wrapText="1"/>
    </xf>
    <xf numFmtId="165" fontId="20" fillId="0" borderId="4" xfId="5" applyNumberFormat="1" applyFont="1" applyBorder="1" applyAlignment="1">
      <alignment horizontal="center" vertical="center" wrapText="1"/>
    </xf>
    <xf numFmtId="164" fontId="20" fillId="0" borderId="4" xfId="5" applyNumberFormat="1" applyFont="1" applyBorder="1" applyAlignment="1">
      <alignment horizontal="center" vertical="center" wrapText="1"/>
    </xf>
    <xf numFmtId="0" fontId="6" fillId="0" borderId="0" xfId="5" applyFont="1" applyAlignment="1">
      <alignment horizontal="center" vertical="center"/>
    </xf>
    <xf numFmtId="164" fontId="21" fillId="10" borderId="14" xfId="5" applyNumberFormat="1" applyFont="1" applyFill="1" applyBorder="1" applyAlignment="1">
      <alignment horizontal="center" vertical="center" wrapText="1"/>
    </xf>
    <xf numFmtId="10" fontId="22" fillId="10" borderId="14" xfId="0" applyNumberFormat="1" applyFont="1" applyFill="1" applyBorder="1" applyAlignment="1">
      <alignment horizontal="center" vertical="center" wrapText="1"/>
    </xf>
    <xf numFmtId="165" fontId="21" fillId="10" borderId="14" xfId="5" applyNumberFormat="1" applyFont="1" applyFill="1" applyBorder="1" applyAlignment="1">
      <alignment horizontal="center" vertical="center" wrapText="1"/>
    </xf>
    <xf numFmtId="165" fontId="23" fillId="5" borderId="14" xfId="5" applyNumberFormat="1" applyFont="1" applyFill="1" applyBorder="1" applyAlignment="1">
      <alignment horizontal="center" vertical="center" wrapText="1"/>
    </xf>
    <xf numFmtId="164" fontId="24" fillId="5" borderId="14" xfId="5" applyNumberFormat="1" applyFont="1" applyFill="1" applyBorder="1" applyAlignment="1">
      <alignment horizontal="center" vertical="center" wrapText="1"/>
    </xf>
    <xf numFmtId="0" fontId="0" fillId="0" borderId="0" xfId="0" applyBorder="1" applyAlignment="1">
      <alignment horizontal="left" vertical="center"/>
    </xf>
    <xf numFmtId="0" fontId="8" fillId="0" borderId="0" xfId="0" applyFont="1" applyBorder="1" applyAlignment="1">
      <alignment horizontal="left" vertical="center" wrapText="1"/>
    </xf>
    <xf numFmtId="0" fontId="19" fillId="8"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0" borderId="4" xfId="0" applyFont="1" applyBorder="1" applyAlignment="1">
      <alignment horizontal="left" vertical="center" wrapText="1"/>
    </xf>
    <xf numFmtId="0" fontId="4" fillId="0" borderId="0" xfId="5"/>
    <xf numFmtId="164" fontId="20" fillId="0" borderId="0" xfId="5" applyNumberFormat="1" applyFont="1" applyBorder="1" applyAlignment="1">
      <alignment horizontal="center" vertical="center" wrapText="1"/>
    </xf>
    <xf numFmtId="0" fontId="8" fillId="0" borderId="0" xfId="0" applyFont="1" applyBorder="1" applyAlignment="1">
      <alignment horizontal="center" vertical="center" wrapText="1"/>
    </xf>
    <xf numFmtId="10" fontId="8" fillId="0" borderId="0" xfId="1" applyNumberFormat="1" applyFont="1" applyBorder="1" applyAlignment="1">
      <alignment horizontal="center" vertical="center" wrapText="1"/>
    </xf>
    <xf numFmtId="165" fontId="20" fillId="0" borderId="15" xfId="5" applyNumberFormat="1" applyFont="1" applyBorder="1" applyAlignment="1">
      <alignment horizontal="center" vertical="center"/>
    </xf>
    <xf numFmtId="166" fontId="20" fillId="0" borderId="15" xfId="5" applyNumberFormat="1" applyFont="1" applyBorder="1" applyAlignment="1">
      <alignment horizontal="center" vertical="center"/>
    </xf>
    <xf numFmtId="164" fontId="20" fillId="0" borderId="16" xfId="5" applyNumberFormat="1" applyFont="1" applyBorder="1" applyAlignment="1">
      <alignment horizontal="center" vertical="center"/>
    </xf>
    <xf numFmtId="0" fontId="0" fillId="0" borderId="0" xfId="0" applyBorder="1"/>
    <xf numFmtId="0" fontId="3" fillId="0" borderId="0" xfId="0" applyFont="1" applyBorder="1" applyAlignment="1">
      <alignment horizontal="left" vertical="center" wrapText="1"/>
    </xf>
    <xf numFmtId="164" fontId="20" fillId="0" borderId="0" xfId="3" applyNumberFormat="1" applyFont="1" applyBorder="1" applyAlignment="1">
      <alignment horizontal="right" vertical="top"/>
    </xf>
    <xf numFmtId="10" fontId="20" fillId="0" borderId="0" xfId="1" applyNumberFormat="1" applyFont="1" applyBorder="1" applyAlignment="1">
      <alignment horizontal="right" vertical="top"/>
    </xf>
    <xf numFmtId="10" fontId="8" fillId="0" borderId="0" xfId="0" applyNumberFormat="1" applyFont="1" applyBorder="1" applyAlignment="1">
      <alignment horizontal="center" vertical="center" wrapText="1"/>
    </xf>
    <xf numFmtId="165" fontId="20" fillId="0" borderId="0" xfId="5" applyNumberFormat="1" applyFont="1" applyBorder="1" applyAlignment="1">
      <alignment horizontal="right" vertical="top"/>
    </xf>
    <xf numFmtId="164" fontId="20" fillId="0" borderId="0" xfId="5" applyNumberFormat="1" applyFont="1" applyBorder="1" applyAlignment="1">
      <alignment horizontal="right" vertical="top"/>
    </xf>
    <xf numFmtId="0" fontId="6" fillId="0" borderId="0" xfId="0" applyFont="1" applyFill="1" applyBorder="1" applyAlignment="1">
      <alignment horizontal="center"/>
    </xf>
    <xf numFmtId="0" fontId="0" fillId="0" borderId="0" xfId="0" applyFont="1" applyFill="1" applyAlignment="1"/>
    <xf numFmtId="0" fontId="25" fillId="0" borderId="0" xfId="0" applyFont="1" applyFill="1" applyBorder="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center"/>
    </xf>
    <xf numFmtId="10" fontId="6" fillId="0" borderId="0" xfId="1" applyNumberFormat="1" applyFont="1" applyBorder="1" applyAlignment="1">
      <alignment horizontal="center"/>
    </xf>
    <xf numFmtId="10" fontId="0" fillId="0" borderId="0" xfId="0" applyNumberFormat="1"/>
    <xf numFmtId="0" fontId="19" fillId="8" borderId="0" xfId="0" applyFont="1" applyFill="1" applyBorder="1" applyAlignment="1">
      <alignment vertical="center" wrapText="1"/>
    </xf>
    <xf numFmtId="0" fontId="7" fillId="7" borderId="5"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18" fillId="6" borderId="5"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10" xfId="0" applyFont="1" applyFill="1" applyBorder="1" applyAlignment="1">
      <alignment horizontal="center" vertical="center"/>
    </xf>
    <xf numFmtId="0" fontId="18" fillId="6" borderId="11" xfId="0" applyFont="1" applyFill="1" applyBorder="1" applyAlignment="1">
      <alignment horizontal="center" vertical="center"/>
    </xf>
    <xf numFmtId="0" fontId="18" fillId="6" borderId="12" xfId="0" applyFont="1" applyFill="1" applyBorder="1" applyAlignment="1">
      <alignment horizontal="center" vertical="center"/>
    </xf>
    <xf numFmtId="0" fontId="6" fillId="0" borderId="0" xfId="2" applyFont="1" applyAlignment="1">
      <alignment horizontal="center" vertical="center" wrapText="1"/>
    </xf>
    <xf numFmtId="0" fontId="7" fillId="0" borderId="0" xfId="0" applyFont="1" applyAlignment="1">
      <alignment horizontal="center" vertical="center" wrapText="1" shrinkToFit="1"/>
    </xf>
    <xf numFmtId="0" fontId="9" fillId="0" borderId="0" xfId="0" applyFont="1" applyAlignment="1">
      <alignment horizontal="center" vertical="center" wrapText="1" shrinkToFit="1"/>
    </xf>
    <xf numFmtId="0" fontId="7" fillId="3" borderId="1" xfId="0" applyFont="1" applyFill="1" applyBorder="1" applyAlignment="1">
      <alignment horizontal="center" vertical="center" wrapText="1" shrinkToFit="1"/>
    </xf>
    <xf numFmtId="0" fontId="7" fillId="3" borderId="2" xfId="0" applyFont="1" applyFill="1" applyBorder="1" applyAlignment="1">
      <alignment horizontal="center" vertical="center" wrapText="1" shrinkToFit="1"/>
    </xf>
    <xf numFmtId="0" fontId="7" fillId="3" borderId="3" xfId="0" applyFont="1" applyFill="1" applyBorder="1" applyAlignment="1">
      <alignment horizontal="center" vertical="center" wrapText="1" shrinkToFit="1"/>
    </xf>
    <xf numFmtId="0" fontId="20" fillId="0" borderId="4" xfId="3" applyFont="1" applyBorder="1" applyAlignment="1">
      <alignment horizontal="left" vertical="center" wrapText="1"/>
    </xf>
    <xf numFmtId="0" fontId="20" fillId="0" borderId="1" xfId="3" applyFont="1" applyBorder="1" applyAlignment="1">
      <alignment horizontal="left"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10" borderId="10" xfId="0" applyFont="1" applyFill="1" applyBorder="1" applyAlignment="1">
      <alignment horizontal="left" vertical="center"/>
    </xf>
    <xf numFmtId="0" fontId="3" fillId="10" borderId="11" xfId="0" applyFont="1" applyFill="1" applyBorder="1" applyAlignment="1">
      <alignment horizontal="left" vertical="center"/>
    </xf>
    <xf numFmtId="0" fontId="3" fillId="10" borderId="12" xfId="0" applyFont="1" applyFill="1" applyBorder="1" applyAlignment="1">
      <alignment horizontal="left" vertical="center"/>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26" fillId="8" borderId="8" xfId="0" applyFont="1" applyFill="1" applyBorder="1" applyAlignment="1">
      <alignment horizontal="center" vertical="center"/>
    </xf>
    <xf numFmtId="0" fontId="26" fillId="8" borderId="0" xfId="0" applyFont="1" applyFill="1" applyBorder="1" applyAlignment="1">
      <alignment horizontal="center" vertical="center"/>
    </xf>
    <xf numFmtId="0" fontId="20" fillId="10" borderId="17" xfId="5" applyFont="1" applyFill="1" applyBorder="1" applyAlignment="1">
      <alignment horizontal="left" vertical="center" wrapText="1"/>
    </xf>
  </cellXfs>
  <cellStyles count="6">
    <cellStyle name="Cabecera Vicerrectorado" xfId="2"/>
    <cellStyle name="Normal" xfId="0" builtinId="0"/>
    <cellStyle name="Normal_Hoja1" xfId="5"/>
    <cellStyle name="Normal_Hoja1_1" xfId="3"/>
    <cellStyle name="Normal_Hoja1_2"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21906891547944"/>
          <c:y val="7.9331420558731922E-2"/>
          <c:w val="0.82164700372932264"/>
          <c:h val="0.71812708506098832"/>
        </c:manualLayout>
      </c:layout>
      <c:barChart>
        <c:barDir val="bar"/>
        <c:grouping val="clustered"/>
        <c:varyColors val="0"/>
        <c:ser>
          <c:idx val="0"/>
          <c:order val="0"/>
          <c:tx>
            <c:v>PERCEPCIÓN SOBRE LA MEJORA</c:v>
          </c:tx>
          <c:invertIfNegative val="0"/>
          <c:dLbls>
            <c:spPr>
              <a:noFill/>
              <a:ln>
                <a:noFill/>
              </a:ln>
            </c:spPr>
            <c:txPr>
              <a:bodyPr/>
              <a:lstStyle/>
              <a:p>
                <a:pPr>
                  <a:defRPr sz="1600" b="1">
                    <a:solidFill>
                      <a:schemeClr val="accent6">
                        <a:lumMod val="50000"/>
                      </a:schemeClr>
                    </a:solidFill>
                  </a:defRPr>
                </a:pPr>
                <a:endParaRPr lang="es-ES"/>
              </a:p>
            </c:txPr>
            <c:showLegendKey val="0"/>
            <c:showVal val="1"/>
            <c:showCatName val="0"/>
            <c:showSerName val="0"/>
            <c:showPercent val="0"/>
            <c:showBubbleSize val="0"/>
            <c:showLeaderLines val="0"/>
          </c:dLbls>
          <c:cat>
            <c:strRef>
              <c:f>Hoja1!$T$32:$Y$32</c:f>
              <c:strCache>
                <c:ptCount val="6"/>
                <c:pt idx="0">
                  <c:v>Muy Insatisfecho (1)</c:v>
                </c:pt>
                <c:pt idx="1">
                  <c:v>Insatisfecho (2)</c:v>
                </c:pt>
                <c:pt idx="2">
                  <c:v>Algo Satisfecho (3)</c:v>
                </c:pt>
                <c:pt idx="3">
                  <c:v>Bastante Satisfecho (4)</c:v>
                </c:pt>
                <c:pt idx="4">
                  <c:v>Muy Satisfecho (5)</c:v>
                </c:pt>
                <c:pt idx="5">
                  <c:v>No sabe/No contesta</c:v>
                </c:pt>
              </c:strCache>
            </c:strRef>
          </c:cat>
          <c:val>
            <c:numRef>
              <c:f>Hoja1!$T$35:$Y$35</c:f>
              <c:numCache>
                <c:formatCode>0.00%</c:formatCode>
                <c:ptCount val="6"/>
                <c:pt idx="0">
                  <c:v>0</c:v>
                </c:pt>
                <c:pt idx="1">
                  <c:v>6.9767441860465115E-2</c:v>
                </c:pt>
                <c:pt idx="2">
                  <c:v>0.13953488372093023</c:v>
                </c:pt>
                <c:pt idx="3">
                  <c:v>0.37209302325581395</c:v>
                </c:pt>
                <c:pt idx="4">
                  <c:v>0.32558139534883723</c:v>
                </c:pt>
                <c:pt idx="5">
                  <c:v>9.3023255813953487E-2</c:v>
                </c:pt>
              </c:numCache>
            </c:numRef>
          </c:val>
        </c:ser>
        <c:dLbls>
          <c:showLegendKey val="0"/>
          <c:showVal val="0"/>
          <c:showCatName val="0"/>
          <c:showSerName val="0"/>
          <c:showPercent val="0"/>
          <c:showBubbleSize val="0"/>
        </c:dLbls>
        <c:gapWidth val="150"/>
        <c:axId val="42400384"/>
        <c:axId val="61788544"/>
      </c:barChart>
      <c:catAx>
        <c:axId val="42400384"/>
        <c:scaling>
          <c:orientation val="minMax"/>
        </c:scaling>
        <c:delete val="0"/>
        <c:axPos val="l"/>
        <c:majorTickMark val="out"/>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61788544"/>
        <c:crosses val="autoZero"/>
        <c:auto val="1"/>
        <c:lblAlgn val="ctr"/>
        <c:lblOffset val="100"/>
        <c:noMultiLvlLbl val="0"/>
      </c:catAx>
      <c:valAx>
        <c:axId val="61788544"/>
        <c:scaling>
          <c:orientation val="minMax"/>
        </c:scaling>
        <c:delete val="0"/>
        <c:axPos val="b"/>
        <c:numFmt formatCode="0.00%" sourceLinked="1"/>
        <c:majorTickMark val="out"/>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42400384"/>
        <c:crosses val="autoZero"/>
        <c:crossBetween val="between"/>
      </c:valAx>
      <c:spPr>
        <a:noFill/>
        <a:ln>
          <a:noFill/>
        </a:ln>
      </c:spPr>
    </c:plotArea>
    <c:legend>
      <c:legendPos val="r"/>
      <c:legendEntry>
        <c:idx val="0"/>
        <c:txPr>
          <a:bodyPr/>
          <a:lstStyle/>
          <a:p>
            <a:pPr>
              <a:defRPr sz="2400" b="1" i="0"/>
            </a:pPr>
            <a:endParaRPr lang="es-ES"/>
          </a:p>
        </c:txPr>
      </c:legendEntry>
      <c:layout>
        <c:manualLayout>
          <c:xMode val="edge"/>
          <c:yMode val="edge"/>
          <c:x val="0.26912405737802431"/>
          <c:y val="0.90157350155597449"/>
          <c:w val="0.51281014344506026"/>
          <c:h val="6.3079992841803892E-2"/>
        </c:manualLayout>
      </c:layout>
      <c:overlay val="0"/>
      <c:txPr>
        <a:bodyPr/>
        <a:lstStyle/>
        <a:p>
          <a:pPr>
            <a:defRPr sz="2400" i="0"/>
          </a:pPr>
          <a:endParaRPr lang="es-ES"/>
        </a:p>
      </c:txPr>
    </c:legend>
    <c:plotVisOnly val="1"/>
    <c:dispBlanksAs val="gap"/>
    <c:showDLblsOverMax val="0"/>
  </c:chart>
  <c:spPr>
    <a:noFill/>
    <a:ln>
      <a:noFill/>
    </a:ln>
  </c:spPr>
  <c:printSettings>
    <c:headerFooter/>
    <c:pageMargins b="0.75000000000000167" l="0.70000000000000062" r="0.70000000000000062" t="0.7500000000000016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1291705349059"/>
          <c:y val="5.5233853006681516E-2"/>
          <c:w val="0.78701491134568879"/>
          <c:h val="0.74690128544622369"/>
        </c:manualLayout>
      </c:layout>
      <c:barChart>
        <c:barDir val="bar"/>
        <c:grouping val="clustered"/>
        <c:varyColors val="0"/>
        <c:ser>
          <c:idx val="0"/>
          <c:order val="0"/>
          <c:tx>
            <c:v>SATISFACCIÓN GLOBAL</c:v>
          </c:tx>
          <c:invertIfNegative val="0"/>
          <c:dLbls>
            <c:spPr>
              <a:solidFill>
                <a:sysClr val="window" lastClr="FFFFFF"/>
              </a:solidFill>
            </c:spPr>
            <c:txPr>
              <a:bodyPr/>
              <a:lstStyle/>
              <a:p>
                <a:pPr>
                  <a:defRPr sz="1600" b="1">
                    <a:solidFill>
                      <a:schemeClr val="accent6">
                        <a:lumMod val="50000"/>
                      </a:schemeClr>
                    </a:solidFill>
                  </a:defRPr>
                </a:pPr>
                <a:endParaRPr lang="es-ES"/>
              </a:p>
            </c:txPr>
            <c:dLblPos val="outEnd"/>
            <c:showLegendKey val="0"/>
            <c:showVal val="1"/>
            <c:showCatName val="0"/>
            <c:showSerName val="0"/>
            <c:showPercent val="0"/>
            <c:showBubbleSize val="0"/>
            <c:showLeaderLines val="0"/>
          </c:dLbls>
          <c:cat>
            <c:strRef>
              <c:f>Hoja1!$T$32:$Y$32</c:f>
              <c:strCache>
                <c:ptCount val="6"/>
                <c:pt idx="0">
                  <c:v>Muy Insatisfecho (1)</c:v>
                </c:pt>
                <c:pt idx="1">
                  <c:v>Insatisfecho (2)</c:v>
                </c:pt>
                <c:pt idx="2">
                  <c:v>Algo Satisfecho (3)</c:v>
                </c:pt>
                <c:pt idx="3">
                  <c:v>Bastante Satisfecho (4)</c:v>
                </c:pt>
                <c:pt idx="4">
                  <c:v>Muy Satisfecho (5)</c:v>
                </c:pt>
                <c:pt idx="5">
                  <c:v>No sabe/No contesta</c:v>
                </c:pt>
              </c:strCache>
            </c:strRef>
          </c:cat>
          <c:val>
            <c:numRef>
              <c:f>Hoja1!$T$33:$Y$33</c:f>
              <c:numCache>
                <c:formatCode>0.00%</c:formatCode>
                <c:ptCount val="6"/>
                <c:pt idx="0">
                  <c:v>0</c:v>
                </c:pt>
                <c:pt idx="1">
                  <c:v>6.9767441860465115E-2</c:v>
                </c:pt>
                <c:pt idx="2">
                  <c:v>0.18604651162790697</c:v>
                </c:pt>
                <c:pt idx="3">
                  <c:v>0.18604651162790697</c:v>
                </c:pt>
                <c:pt idx="4">
                  <c:v>0.51162790697674421</c:v>
                </c:pt>
                <c:pt idx="5">
                  <c:v>4.6511627906976744E-2</c:v>
                </c:pt>
              </c:numCache>
            </c:numRef>
          </c:val>
        </c:ser>
        <c:dLbls>
          <c:showLegendKey val="0"/>
          <c:showVal val="0"/>
          <c:showCatName val="0"/>
          <c:showSerName val="0"/>
          <c:showPercent val="0"/>
          <c:showBubbleSize val="0"/>
        </c:dLbls>
        <c:gapWidth val="150"/>
        <c:axId val="109052672"/>
        <c:axId val="109054208"/>
      </c:barChart>
      <c:catAx>
        <c:axId val="109052672"/>
        <c:scaling>
          <c:orientation val="minMax"/>
        </c:scaling>
        <c:delete val="0"/>
        <c:axPos val="l"/>
        <c:majorTickMark val="out"/>
        <c:minorTickMark val="none"/>
        <c:tickLblPos val="nextTo"/>
        <c:spPr>
          <a:ln>
            <a:solidFill>
              <a:schemeClr val="accent2">
                <a:lumMod val="75000"/>
              </a:schemeClr>
            </a:solidFill>
          </a:ln>
        </c:spPr>
        <c:txPr>
          <a:bodyPr/>
          <a:lstStyle/>
          <a:p>
            <a:pPr>
              <a:defRPr sz="1600" b="1">
                <a:solidFill>
                  <a:schemeClr val="accent1">
                    <a:lumMod val="75000"/>
                  </a:schemeClr>
                </a:solidFill>
              </a:defRPr>
            </a:pPr>
            <a:endParaRPr lang="es-ES"/>
          </a:p>
        </c:txPr>
        <c:crossAx val="109054208"/>
        <c:crosses val="autoZero"/>
        <c:auto val="1"/>
        <c:lblAlgn val="ctr"/>
        <c:lblOffset val="100"/>
        <c:noMultiLvlLbl val="0"/>
      </c:catAx>
      <c:valAx>
        <c:axId val="109054208"/>
        <c:scaling>
          <c:orientation val="minMax"/>
        </c:scaling>
        <c:delete val="0"/>
        <c:axPos val="b"/>
        <c:numFmt formatCode="0.00%" sourceLinked="1"/>
        <c:majorTickMark val="out"/>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109052672"/>
        <c:crosses val="autoZero"/>
        <c:crossBetween val="between"/>
      </c:valAx>
      <c:spPr>
        <a:noFill/>
        <a:ln>
          <a:noFill/>
        </a:ln>
      </c:spPr>
    </c:plotArea>
    <c:legend>
      <c:legendPos val="r"/>
      <c:layout>
        <c:manualLayout>
          <c:xMode val="edge"/>
          <c:yMode val="edge"/>
          <c:x val="0.39010853643294646"/>
          <c:y val="0.897253529277658"/>
          <c:w val="0.2987837568338893"/>
          <c:h val="6.2364449432685133E-2"/>
        </c:manualLayout>
      </c:layout>
      <c:overlay val="0"/>
      <c:txPr>
        <a:bodyPr/>
        <a:lstStyle/>
        <a:p>
          <a:pPr>
            <a:defRPr sz="2400" b="1" i="0"/>
          </a:pPr>
          <a:endParaRPr lang="es-ES"/>
        </a:p>
      </c:txPr>
    </c:legend>
    <c:plotVisOnly val="1"/>
    <c:dispBlanksAs val="gap"/>
    <c:showDLblsOverMax val="0"/>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1"/>
          <c:showCatName val="0"/>
          <c:showSerName val="0"/>
          <c:showPercent val="0"/>
          <c:showBubbleSize val="0"/>
        </c:dLbls>
        <c:gapWidth val="75"/>
        <c:axId val="109078016"/>
        <c:axId val="109079552"/>
      </c:barChart>
      <c:catAx>
        <c:axId val="109078016"/>
        <c:scaling>
          <c:orientation val="minMax"/>
        </c:scaling>
        <c:delete val="0"/>
        <c:axPos val="b"/>
        <c:majorTickMark val="none"/>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109079552"/>
        <c:crosses val="autoZero"/>
        <c:auto val="1"/>
        <c:lblAlgn val="ctr"/>
        <c:lblOffset val="100"/>
        <c:noMultiLvlLbl val="0"/>
      </c:catAx>
      <c:valAx>
        <c:axId val="109079552"/>
        <c:scaling>
          <c:orientation val="minMax"/>
        </c:scaling>
        <c:delete val="0"/>
        <c:axPos val="l"/>
        <c:numFmt formatCode="General" sourceLinked="1"/>
        <c:majorTickMark val="none"/>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109078016"/>
        <c:crosses val="autoZero"/>
        <c:crossBetween val="between"/>
      </c:valAx>
      <c:spPr>
        <a:noFill/>
        <a:ln>
          <a:noFill/>
        </a:ln>
      </c:spPr>
    </c:plotArea>
    <c:legend>
      <c:legendPos val="b"/>
      <c:overlay val="0"/>
      <c:txPr>
        <a:bodyPr/>
        <a:lstStyle/>
        <a:p>
          <a:pPr>
            <a:defRPr sz="2400" b="1" i="0"/>
          </a:pPr>
          <a:endParaRPr lang="es-ES"/>
        </a:p>
      </c:txPr>
    </c:legend>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13</xdr:col>
      <xdr:colOff>428624</xdr:colOff>
      <xdr:row>0</xdr:row>
      <xdr:rowOff>142875</xdr:rowOff>
    </xdr:from>
    <xdr:to>
      <xdr:col>14</xdr:col>
      <xdr:colOff>295852</xdr:colOff>
      <xdr:row>1</xdr:row>
      <xdr:rowOff>706734</xdr:rowOff>
    </xdr:to>
    <xdr:pic>
      <xdr:nvPicPr>
        <xdr:cNvPr id="2" name="1 Imagen" descr="escudo_texto.jpg"/>
        <xdr:cNvPicPr>
          <a:picLocks noChangeAspect="1"/>
        </xdr:cNvPicPr>
      </xdr:nvPicPr>
      <xdr:blipFill>
        <a:blip xmlns:r="http://schemas.openxmlformats.org/officeDocument/2006/relationships" r:embed="rId1" cstate="print"/>
        <a:stretch>
          <a:fillRect/>
        </a:stretch>
      </xdr:blipFill>
      <xdr:spPr>
        <a:xfrm>
          <a:off x="15906749" y="142875"/>
          <a:ext cx="1000703" cy="754359"/>
        </a:xfrm>
        <a:prstGeom prst="rect">
          <a:avLst/>
        </a:prstGeom>
      </xdr:spPr>
    </xdr:pic>
    <xdr:clientData/>
  </xdr:twoCellAnchor>
  <xdr:twoCellAnchor>
    <xdr:from>
      <xdr:col>16</xdr:col>
      <xdr:colOff>952499</xdr:colOff>
      <xdr:row>36</xdr:row>
      <xdr:rowOff>31750</xdr:rowOff>
    </xdr:from>
    <xdr:to>
      <xdr:col>28</xdr:col>
      <xdr:colOff>31750</xdr:colOff>
      <xdr:row>60</xdr:row>
      <xdr:rowOff>31750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1920875</xdr:colOff>
      <xdr:row>37</xdr:row>
      <xdr:rowOff>174625</xdr:rowOff>
    </xdr:from>
    <xdr:to>
      <xdr:col>15</xdr:col>
      <xdr:colOff>0</xdr:colOff>
      <xdr:row>59</xdr:row>
      <xdr:rowOff>206375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61</xdr:row>
      <xdr:rowOff>0</xdr:rowOff>
    </xdr:from>
    <xdr:to>
      <xdr:col>29</xdr:col>
      <xdr:colOff>809625</xdr:colOff>
      <xdr:row>61</xdr:row>
      <xdr:rowOff>142875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84"/>
  <sheetViews>
    <sheetView tabSelected="1" view="pageBreakPreview" topLeftCell="C1" zoomScale="60" zoomScaleNormal="100" workbookViewId="0">
      <selection activeCell="D13" sqref="D13"/>
    </sheetView>
  </sheetViews>
  <sheetFormatPr baseColWidth="10" defaultRowHeight="15" x14ac:dyDescent="0.25"/>
  <cols>
    <col min="1" max="1" width="29.140625" bestFit="1" customWidth="1"/>
    <col min="2" max="2" width="19.5703125" customWidth="1"/>
    <col min="3" max="3" width="18.85546875" customWidth="1"/>
    <col min="4" max="4" width="29.28515625" customWidth="1"/>
    <col min="5" max="5" width="28.140625" customWidth="1"/>
    <col min="10" max="10" width="16.85546875" customWidth="1"/>
    <col min="11" max="11" width="13.7109375" customWidth="1"/>
    <col min="12" max="12" width="14.28515625" customWidth="1"/>
    <col min="13" max="13" width="16.5703125" customWidth="1"/>
    <col min="14" max="14" width="17" bestFit="1" customWidth="1"/>
    <col min="15" max="15" width="15.28515625" customWidth="1"/>
    <col min="16" max="16" width="15.5703125" customWidth="1"/>
    <col min="17" max="17" width="15.85546875" customWidth="1"/>
    <col min="18" max="18" width="16.5703125" bestFit="1" customWidth="1"/>
    <col min="19" max="19" width="8.42578125" bestFit="1" customWidth="1"/>
    <col min="20" max="20" width="16.85546875" customWidth="1"/>
    <col min="21" max="21" width="17" bestFit="1" customWidth="1"/>
    <col min="22" max="23" width="15.5703125" customWidth="1"/>
    <col min="24" max="24" width="14.5703125" customWidth="1"/>
    <col min="25" max="25" width="16.5703125" bestFit="1" customWidth="1"/>
    <col min="26" max="26" width="19.140625" customWidth="1"/>
    <col min="27" max="27" width="16.5703125" customWidth="1"/>
    <col min="28" max="28" width="9.42578125" bestFit="1" customWidth="1"/>
    <col min="30" max="30" width="12.28515625" customWidth="1"/>
    <col min="31" max="31" width="9" bestFit="1" customWidth="1"/>
  </cols>
  <sheetData>
    <row r="2" spans="1:31" s="3" customFormat="1" ht="58.5" customHeight="1" x14ac:dyDescent="0.2">
      <c r="A2" s="1"/>
      <c r="B2" s="1"/>
      <c r="C2" s="1"/>
      <c r="D2" s="1"/>
      <c r="E2" s="1"/>
      <c r="F2" s="1"/>
      <c r="G2" s="1"/>
      <c r="H2" s="1"/>
      <c r="I2" s="1"/>
      <c r="J2" s="1"/>
      <c r="K2" s="1"/>
      <c r="L2" s="1"/>
      <c r="M2" s="1"/>
      <c r="N2" s="1"/>
      <c r="O2" s="1"/>
      <c r="P2" s="1"/>
      <c r="Q2" s="1"/>
      <c r="R2" s="1"/>
      <c r="S2" s="1"/>
      <c r="T2" s="1"/>
      <c r="U2" s="1"/>
      <c r="V2" s="1"/>
      <c r="W2" s="1"/>
      <c r="X2" s="2"/>
      <c r="Y2" s="1"/>
      <c r="Z2" s="1"/>
      <c r="AA2" s="1"/>
      <c r="AB2" s="1"/>
      <c r="AC2" s="1"/>
      <c r="AD2" s="1"/>
      <c r="AE2" s="1"/>
    </row>
    <row r="3" spans="1:31" s="4" customFormat="1" ht="18.75" x14ac:dyDescent="0.3">
      <c r="A3" s="70" t="s">
        <v>0</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1" s="4" customFormat="1" ht="15" customHeight="1" x14ac:dyDescent="0.3">
      <c r="A4" s="5"/>
      <c r="B4" s="5"/>
      <c r="C4" s="5"/>
      <c r="D4" s="5"/>
      <c r="E4" s="6"/>
      <c r="F4" s="6"/>
      <c r="G4" s="6"/>
      <c r="H4" s="6"/>
      <c r="I4" s="6"/>
      <c r="J4" s="6"/>
      <c r="K4" s="6"/>
      <c r="L4" s="6"/>
      <c r="M4" s="6"/>
      <c r="N4" s="6"/>
      <c r="O4" s="6"/>
      <c r="P4" s="6"/>
      <c r="Q4" s="6"/>
      <c r="R4" s="6"/>
      <c r="S4" s="6"/>
      <c r="T4" s="6"/>
      <c r="U4" s="6"/>
      <c r="V4" s="6"/>
      <c r="W4" s="6"/>
      <c r="X4" s="6"/>
      <c r="Y4" s="6"/>
      <c r="Z4" s="6"/>
      <c r="AA4" s="6"/>
      <c r="AB4" s="6"/>
      <c r="AC4" s="6"/>
      <c r="AD4" s="5"/>
      <c r="AE4" s="5"/>
    </row>
    <row r="5" spans="1:31" s="7" customFormat="1" ht="18.75" x14ac:dyDescent="0.3">
      <c r="A5" s="71" t="s">
        <v>1</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row>
    <row r="6" spans="1:31" s="7" customFormat="1" ht="15" customHeight="1" x14ac:dyDescent="0.3">
      <c r="A6" s="71" t="s">
        <v>2</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row>
    <row r="7" spans="1:31" s="8" customFormat="1" ht="27.75" customHeight="1" x14ac:dyDescent="0.35">
      <c r="A7" s="72" t="s">
        <v>3</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row>
    <row r="8" spans="1:31" x14ac:dyDescent="0.2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row>
    <row r="9" spans="1:31" x14ac:dyDescent="0.2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row>
    <row r="10" spans="1:31" ht="21" x14ac:dyDescent="0.25">
      <c r="A10" s="10" t="s">
        <v>41</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row>
    <row r="11" spans="1:31"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row>
    <row r="12" spans="1:31" s="13" customFormat="1" ht="20.25" customHeight="1" x14ac:dyDescent="0.25">
      <c r="A12" s="73" t="s">
        <v>4</v>
      </c>
      <c r="B12" s="74"/>
      <c r="C12" s="75"/>
      <c r="D12" s="11">
        <v>55</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row>
    <row r="13" spans="1:31" s="13" customFormat="1" ht="18.75" x14ac:dyDescent="0.25">
      <c r="A13" s="73" t="s">
        <v>5</v>
      </c>
      <c r="B13" s="74"/>
      <c r="C13" s="75"/>
      <c r="D13" s="11">
        <v>43</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row>
    <row r="14" spans="1:31" s="13" customFormat="1" ht="18.75" x14ac:dyDescent="0.25">
      <c r="A14" s="73" t="s">
        <v>6</v>
      </c>
      <c r="B14" s="74"/>
      <c r="C14" s="75"/>
      <c r="D14" s="14">
        <f>D13/D12</f>
        <v>0.78181818181818186</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row>
    <row r="16" spans="1:31" ht="15.75" x14ac:dyDescent="0.25">
      <c r="A16" s="15" t="s">
        <v>7</v>
      </c>
    </row>
    <row r="17" spans="1:32" ht="21" x14ac:dyDescent="0.35">
      <c r="A17" s="16" t="s">
        <v>8</v>
      </c>
    </row>
    <row r="20" spans="1:32" ht="16.5" customHeight="1" x14ac:dyDescent="0.25">
      <c r="A20" s="78" t="s">
        <v>9</v>
      </c>
      <c r="B20" s="79"/>
      <c r="C20" s="79"/>
      <c r="D20" s="79"/>
      <c r="E20" s="79"/>
      <c r="F20" s="79"/>
      <c r="G20" s="79"/>
      <c r="H20" s="79"/>
      <c r="I20" s="79"/>
      <c r="J20" s="79"/>
      <c r="K20" s="79"/>
      <c r="L20" s="80"/>
      <c r="M20" s="84" t="s">
        <v>10</v>
      </c>
      <c r="N20" s="85"/>
      <c r="O20" s="85"/>
      <c r="P20" s="85"/>
      <c r="Q20" s="85"/>
      <c r="R20" s="86"/>
      <c r="T20" s="84" t="s">
        <v>11</v>
      </c>
      <c r="U20" s="85"/>
      <c r="V20" s="85"/>
      <c r="W20" s="85"/>
      <c r="X20" s="85"/>
      <c r="Y20" s="86"/>
      <c r="Z20" s="60" t="s">
        <v>12</v>
      </c>
      <c r="AA20" s="61"/>
      <c r="AB20" s="64" t="s">
        <v>13</v>
      </c>
      <c r="AC20" s="65"/>
      <c r="AD20" s="65"/>
      <c r="AE20" s="66"/>
    </row>
    <row r="21" spans="1:32" ht="21.75" customHeight="1" x14ac:dyDescent="0.25">
      <c r="A21" s="81"/>
      <c r="B21" s="82"/>
      <c r="C21" s="82"/>
      <c r="D21" s="82"/>
      <c r="E21" s="82"/>
      <c r="F21" s="82"/>
      <c r="G21" s="82"/>
      <c r="H21" s="82"/>
      <c r="I21" s="82"/>
      <c r="J21" s="82"/>
      <c r="K21" s="82"/>
      <c r="L21" s="83"/>
      <c r="M21" s="87"/>
      <c r="N21" s="88"/>
      <c r="O21" s="88"/>
      <c r="P21" s="88"/>
      <c r="Q21" s="88"/>
      <c r="R21" s="89"/>
      <c r="T21" s="87"/>
      <c r="U21" s="88"/>
      <c r="V21" s="88"/>
      <c r="W21" s="88"/>
      <c r="X21" s="88"/>
      <c r="Y21" s="89"/>
      <c r="Z21" s="62"/>
      <c r="AA21" s="63"/>
      <c r="AB21" s="67"/>
      <c r="AC21" s="68"/>
      <c r="AD21" s="68"/>
      <c r="AE21" s="69"/>
    </row>
    <row r="22" spans="1:32" ht="48" customHeight="1" x14ac:dyDescent="0.25">
      <c r="A22" s="81"/>
      <c r="B22" s="82"/>
      <c r="C22" s="82"/>
      <c r="D22" s="82"/>
      <c r="E22" s="82"/>
      <c r="F22" s="82"/>
      <c r="G22" s="82"/>
      <c r="H22" s="82"/>
      <c r="I22" s="82"/>
      <c r="J22" s="82"/>
      <c r="K22" s="82"/>
      <c r="L22" s="83"/>
      <c r="M22" s="17" t="s">
        <v>14</v>
      </c>
      <c r="N22" s="17" t="s">
        <v>15</v>
      </c>
      <c r="O22" s="17" t="s">
        <v>16</v>
      </c>
      <c r="P22" s="17" t="s">
        <v>17</v>
      </c>
      <c r="Q22" s="17" t="s">
        <v>18</v>
      </c>
      <c r="R22" s="17" t="s">
        <v>19</v>
      </c>
      <c r="S22" s="18" t="s">
        <v>20</v>
      </c>
      <c r="T22" s="19" t="s">
        <v>14</v>
      </c>
      <c r="U22" s="19" t="s">
        <v>15</v>
      </c>
      <c r="V22" s="19" t="s">
        <v>16</v>
      </c>
      <c r="W22" s="19" t="s">
        <v>17</v>
      </c>
      <c r="X22" s="19" t="s">
        <v>18</v>
      </c>
      <c r="Y22" s="19" t="s">
        <v>19</v>
      </c>
      <c r="Z22" s="20" t="s">
        <v>21</v>
      </c>
      <c r="AA22" s="20" t="s">
        <v>22</v>
      </c>
      <c r="AB22" s="17" t="s">
        <v>23</v>
      </c>
      <c r="AC22" s="17" t="s">
        <v>24</v>
      </c>
      <c r="AD22" s="17" t="s">
        <v>25</v>
      </c>
      <c r="AE22" s="17" t="s">
        <v>26</v>
      </c>
    </row>
    <row r="23" spans="1:32" ht="18.75" customHeight="1" x14ac:dyDescent="0.25">
      <c r="A23" s="76" t="s">
        <v>33</v>
      </c>
      <c r="B23" s="76"/>
      <c r="C23" s="76"/>
      <c r="D23" s="76"/>
      <c r="E23" s="76"/>
      <c r="F23" s="76"/>
      <c r="G23" s="76"/>
      <c r="H23" s="76"/>
      <c r="I23" s="76"/>
      <c r="J23" s="76"/>
      <c r="K23" s="76"/>
      <c r="L23" s="77"/>
      <c r="M23" s="21">
        <v>2</v>
      </c>
      <c r="N23" s="21">
        <v>2</v>
      </c>
      <c r="O23" s="21">
        <v>7</v>
      </c>
      <c r="P23" s="21">
        <v>11</v>
      </c>
      <c r="Q23" s="21">
        <v>9</v>
      </c>
      <c r="R23" s="21">
        <v>12</v>
      </c>
      <c r="S23" s="21">
        <v>43</v>
      </c>
      <c r="T23" s="22">
        <f>M23/$S23</f>
        <v>4.6511627906976744E-2</v>
      </c>
      <c r="U23" s="22">
        <f t="shared" ref="U23:Y31" si="0">N23/$S23</f>
        <v>4.6511627906976744E-2</v>
      </c>
      <c r="V23" s="22">
        <f t="shared" si="0"/>
        <v>0.16279069767441862</v>
      </c>
      <c r="W23" s="22">
        <f t="shared" si="0"/>
        <v>0.2558139534883721</v>
      </c>
      <c r="X23" s="22">
        <f t="shared" si="0"/>
        <v>0.20930232558139536</v>
      </c>
      <c r="Y23" s="22">
        <f t="shared" si="0"/>
        <v>0.27906976744186046</v>
      </c>
      <c r="Z23" s="23">
        <f>(M23+N23)/(M23+N23+O23+P23+Q23)</f>
        <v>0.12903225806451613</v>
      </c>
      <c r="AA23" s="23">
        <f>(O23+P23+Q23)/(M23+N23+O23+P23+Q23)</f>
        <v>0.87096774193548387</v>
      </c>
      <c r="AB23" s="24">
        <v>3.74</v>
      </c>
      <c r="AC23" s="24">
        <v>1.1499999999999999</v>
      </c>
      <c r="AD23" s="25">
        <v>4</v>
      </c>
      <c r="AE23" s="25">
        <v>4</v>
      </c>
      <c r="AF23" s="26"/>
    </row>
    <row r="24" spans="1:32" ht="18.75" x14ac:dyDescent="0.25">
      <c r="A24" s="76" t="s">
        <v>34</v>
      </c>
      <c r="B24" s="76"/>
      <c r="C24" s="76"/>
      <c r="D24" s="76"/>
      <c r="E24" s="76"/>
      <c r="F24" s="76"/>
      <c r="G24" s="76"/>
      <c r="H24" s="76"/>
      <c r="I24" s="76"/>
      <c r="J24" s="76"/>
      <c r="K24" s="76"/>
      <c r="L24" s="77"/>
      <c r="M24" s="21">
        <v>3</v>
      </c>
      <c r="N24" s="21">
        <v>0</v>
      </c>
      <c r="O24" s="21">
        <v>4</v>
      </c>
      <c r="P24" s="21">
        <v>10</v>
      </c>
      <c r="Q24" s="21">
        <v>18</v>
      </c>
      <c r="R24" s="21">
        <v>8</v>
      </c>
      <c r="S24" s="21">
        <v>43</v>
      </c>
      <c r="T24" s="22">
        <f t="shared" ref="T24:T31" si="1">M24/$S24</f>
        <v>6.9767441860465115E-2</v>
      </c>
      <c r="U24" s="22">
        <f t="shared" si="0"/>
        <v>0</v>
      </c>
      <c r="V24" s="22">
        <f t="shared" si="0"/>
        <v>9.3023255813953487E-2</v>
      </c>
      <c r="W24" s="22">
        <f t="shared" si="0"/>
        <v>0.23255813953488372</v>
      </c>
      <c r="X24" s="22">
        <f t="shared" si="0"/>
        <v>0.41860465116279072</v>
      </c>
      <c r="Y24" s="22">
        <f t="shared" si="0"/>
        <v>0.18604651162790697</v>
      </c>
      <c r="Z24" s="23">
        <f t="shared" ref="Z24:Z31" si="2">(M24+N24)/(M24+N24+O24+P24+Q24)</f>
        <v>8.5714285714285715E-2</v>
      </c>
      <c r="AA24" s="23">
        <f t="shared" ref="AA24:AA31" si="3">(O24+P24+Q24)/(M24+N24+O24+P24+Q24)</f>
        <v>0.91428571428571426</v>
      </c>
      <c r="AB24" s="24">
        <v>4.1399999999999997</v>
      </c>
      <c r="AC24" s="24">
        <v>1.19</v>
      </c>
      <c r="AD24" s="25">
        <v>5</v>
      </c>
      <c r="AE24" s="25">
        <v>5</v>
      </c>
      <c r="AF24" s="26"/>
    </row>
    <row r="25" spans="1:32" ht="18.75" customHeight="1" x14ac:dyDescent="0.25">
      <c r="A25" s="76" t="s">
        <v>35</v>
      </c>
      <c r="B25" s="76"/>
      <c r="C25" s="76"/>
      <c r="D25" s="76"/>
      <c r="E25" s="76"/>
      <c r="F25" s="76"/>
      <c r="G25" s="76"/>
      <c r="H25" s="76"/>
      <c r="I25" s="76"/>
      <c r="J25" s="76"/>
      <c r="K25" s="76"/>
      <c r="L25" s="77"/>
      <c r="M25" s="21">
        <v>0</v>
      </c>
      <c r="N25" s="21">
        <v>3</v>
      </c>
      <c r="O25" s="21">
        <v>7</v>
      </c>
      <c r="P25" s="21">
        <v>8</v>
      </c>
      <c r="Q25" s="21">
        <v>20</v>
      </c>
      <c r="R25" s="21">
        <v>5</v>
      </c>
      <c r="S25" s="21">
        <v>43</v>
      </c>
      <c r="T25" s="22">
        <f t="shared" si="1"/>
        <v>0</v>
      </c>
      <c r="U25" s="22">
        <f t="shared" si="0"/>
        <v>6.9767441860465115E-2</v>
      </c>
      <c r="V25" s="22">
        <f t="shared" si="0"/>
        <v>0.16279069767441862</v>
      </c>
      <c r="W25" s="22">
        <f t="shared" si="0"/>
        <v>0.18604651162790697</v>
      </c>
      <c r="X25" s="22">
        <f t="shared" si="0"/>
        <v>0.46511627906976744</v>
      </c>
      <c r="Y25" s="22">
        <f t="shared" si="0"/>
        <v>0.11627906976744186</v>
      </c>
      <c r="Z25" s="23">
        <f t="shared" si="2"/>
        <v>7.8947368421052627E-2</v>
      </c>
      <c r="AA25" s="23">
        <f t="shared" si="3"/>
        <v>0.92105263157894735</v>
      </c>
      <c r="AB25" s="24">
        <v>4.18</v>
      </c>
      <c r="AC25" s="24">
        <v>1.01</v>
      </c>
      <c r="AD25" s="25">
        <v>5</v>
      </c>
      <c r="AE25" s="25">
        <v>5</v>
      </c>
      <c r="AF25" s="26"/>
    </row>
    <row r="26" spans="1:32" ht="18.75" customHeight="1" x14ac:dyDescent="0.25">
      <c r="A26" s="76" t="s">
        <v>36</v>
      </c>
      <c r="B26" s="76"/>
      <c r="C26" s="76"/>
      <c r="D26" s="76"/>
      <c r="E26" s="76"/>
      <c r="F26" s="76"/>
      <c r="G26" s="76"/>
      <c r="H26" s="76"/>
      <c r="I26" s="76"/>
      <c r="J26" s="76"/>
      <c r="K26" s="76"/>
      <c r="L26" s="77"/>
      <c r="M26" s="21">
        <v>0</v>
      </c>
      <c r="N26" s="21">
        <v>2</v>
      </c>
      <c r="O26" s="21">
        <v>5</v>
      </c>
      <c r="P26" s="21">
        <v>11</v>
      </c>
      <c r="Q26" s="21">
        <v>20</v>
      </c>
      <c r="R26" s="21">
        <v>5</v>
      </c>
      <c r="S26" s="21">
        <v>43</v>
      </c>
      <c r="T26" s="22">
        <f t="shared" si="1"/>
        <v>0</v>
      </c>
      <c r="U26" s="22">
        <f t="shared" si="0"/>
        <v>4.6511627906976744E-2</v>
      </c>
      <c r="V26" s="22">
        <f t="shared" si="0"/>
        <v>0.11627906976744186</v>
      </c>
      <c r="W26" s="22">
        <f t="shared" si="0"/>
        <v>0.2558139534883721</v>
      </c>
      <c r="X26" s="22">
        <f t="shared" si="0"/>
        <v>0.46511627906976744</v>
      </c>
      <c r="Y26" s="22">
        <f t="shared" si="0"/>
        <v>0.11627906976744186</v>
      </c>
      <c r="Z26" s="23">
        <f t="shared" si="2"/>
        <v>5.2631578947368418E-2</v>
      </c>
      <c r="AA26" s="23">
        <f t="shared" si="3"/>
        <v>0.94736842105263153</v>
      </c>
      <c r="AB26" s="24">
        <v>4.29</v>
      </c>
      <c r="AC26" s="24">
        <v>0.9</v>
      </c>
      <c r="AD26" s="25">
        <v>5</v>
      </c>
      <c r="AE26" s="25">
        <v>5</v>
      </c>
      <c r="AF26" s="26"/>
    </row>
    <row r="27" spans="1:32" ht="18.75" customHeight="1" x14ac:dyDescent="0.25">
      <c r="A27" s="76" t="s">
        <v>37</v>
      </c>
      <c r="B27" s="76"/>
      <c r="C27" s="76"/>
      <c r="D27" s="76"/>
      <c r="E27" s="76"/>
      <c r="F27" s="76"/>
      <c r="G27" s="76"/>
      <c r="H27" s="76"/>
      <c r="I27" s="76"/>
      <c r="J27" s="76"/>
      <c r="K27" s="76"/>
      <c r="L27" s="77"/>
      <c r="M27" s="21">
        <v>2</v>
      </c>
      <c r="N27" s="21">
        <v>3</v>
      </c>
      <c r="O27" s="21">
        <v>3</v>
      </c>
      <c r="P27" s="21">
        <v>16</v>
      </c>
      <c r="Q27" s="21">
        <v>15</v>
      </c>
      <c r="R27" s="21">
        <v>4</v>
      </c>
      <c r="S27" s="21">
        <v>43</v>
      </c>
      <c r="T27" s="22">
        <f t="shared" si="1"/>
        <v>4.6511627906976744E-2</v>
      </c>
      <c r="U27" s="22">
        <f t="shared" si="0"/>
        <v>6.9767441860465115E-2</v>
      </c>
      <c r="V27" s="22">
        <f t="shared" si="0"/>
        <v>6.9767441860465115E-2</v>
      </c>
      <c r="W27" s="22">
        <f t="shared" si="0"/>
        <v>0.37209302325581395</v>
      </c>
      <c r="X27" s="22">
        <f t="shared" si="0"/>
        <v>0.34883720930232559</v>
      </c>
      <c r="Y27" s="22">
        <f t="shared" si="0"/>
        <v>9.3023255813953487E-2</v>
      </c>
      <c r="Z27" s="23">
        <f t="shared" si="2"/>
        <v>0.12820512820512819</v>
      </c>
      <c r="AA27" s="23">
        <f t="shared" si="3"/>
        <v>0.87179487179487181</v>
      </c>
      <c r="AB27" s="24">
        <v>4</v>
      </c>
      <c r="AC27" s="24">
        <v>1.1200000000000001</v>
      </c>
      <c r="AD27" s="25">
        <v>4</v>
      </c>
      <c r="AE27" s="25">
        <v>4</v>
      </c>
      <c r="AF27" s="26"/>
    </row>
    <row r="28" spans="1:32" ht="18.75" customHeight="1" x14ac:dyDescent="0.25">
      <c r="A28" s="76" t="s">
        <v>38</v>
      </c>
      <c r="B28" s="76"/>
      <c r="C28" s="76"/>
      <c r="D28" s="76"/>
      <c r="E28" s="76"/>
      <c r="F28" s="76"/>
      <c r="G28" s="76"/>
      <c r="H28" s="76"/>
      <c r="I28" s="76"/>
      <c r="J28" s="76"/>
      <c r="K28" s="76"/>
      <c r="L28" s="77"/>
      <c r="M28" s="21">
        <v>0</v>
      </c>
      <c r="N28" s="21">
        <v>3</v>
      </c>
      <c r="O28" s="21">
        <v>9</v>
      </c>
      <c r="P28" s="21">
        <v>10</v>
      </c>
      <c r="Q28" s="21">
        <v>19</v>
      </c>
      <c r="R28" s="21">
        <v>2</v>
      </c>
      <c r="S28" s="21">
        <v>43</v>
      </c>
      <c r="T28" s="22">
        <f t="shared" si="1"/>
        <v>0</v>
      </c>
      <c r="U28" s="22">
        <f t="shared" si="0"/>
        <v>6.9767441860465115E-2</v>
      </c>
      <c r="V28" s="22">
        <f t="shared" si="0"/>
        <v>0.20930232558139536</v>
      </c>
      <c r="W28" s="22">
        <f t="shared" si="0"/>
        <v>0.23255813953488372</v>
      </c>
      <c r="X28" s="22">
        <f t="shared" si="0"/>
        <v>0.44186046511627908</v>
      </c>
      <c r="Y28" s="22">
        <f t="shared" si="0"/>
        <v>4.6511627906976744E-2</v>
      </c>
      <c r="Z28" s="23">
        <f t="shared" si="2"/>
        <v>7.3170731707317069E-2</v>
      </c>
      <c r="AA28" s="23">
        <f t="shared" si="3"/>
        <v>0.92682926829268297</v>
      </c>
      <c r="AB28" s="24">
        <v>4.0999999999999996</v>
      </c>
      <c r="AC28" s="24">
        <v>1</v>
      </c>
      <c r="AD28" s="25">
        <v>4</v>
      </c>
      <c r="AE28" s="25">
        <v>5</v>
      </c>
      <c r="AF28" s="26"/>
    </row>
    <row r="29" spans="1:32" ht="18.75" customHeight="1" x14ac:dyDescent="0.25">
      <c r="A29" s="76" t="s">
        <v>39</v>
      </c>
      <c r="B29" s="76"/>
      <c r="C29" s="76"/>
      <c r="D29" s="76"/>
      <c r="E29" s="76"/>
      <c r="F29" s="76"/>
      <c r="G29" s="76"/>
      <c r="H29" s="76"/>
      <c r="I29" s="76"/>
      <c r="J29" s="76"/>
      <c r="K29" s="76"/>
      <c r="L29" s="77"/>
      <c r="M29" s="21">
        <v>0</v>
      </c>
      <c r="N29" s="21">
        <v>1</v>
      </c>
      <c r="O29" s="21">
        <v>7</v>
      </c>
      <c r="P29" s="21">
        <v>11</v>
      </c>
      <c r="Q29" s="21">
        <v>17</v>
      </c>
      <c r="R29" s="21">
        <v>7</v>
      </c>
      <c r="S29" s="21">
        <v>43</v>
      </c>
      <c r="T29" s="22">
        <f t="shared" si="1"/>
        <v>0</v>
      </c>
      <c r="U29" s="22">
        <f t="shared" si="0"/>
        <v>2.3255813953488372E-2</v>
      </c>
      <c r="V29" s="22">
        <f t="shared" si="0"/>
        <v>0.16279069767441862</v>
      </c>
      <c r="W29" s="22">
        <f t="shared" si="0"/>
        <v>0.2558139534883721</v>
      </c>
      <c r="X29" s="22">
        <f t="shared" si="0"/>
        <v>0.39534883720930231</v>
      </c>
      <c r="Y29" s="22">
        <f t="shared" si="0"/>
        <v>0.16279069767441862</v>
      </c>
      <c r="Z29" s="23">
        <f t="shared" si="2"/>
        <v>2.7777777777777776E-2</v>
      </c>
      <c r="AA29" s="23">
        <f t="shared" si="3"/>
        <v>0.97222222222222221</v>
      </c>
      <c r="AB29" s="24">
        <v>4.22</v>
      </c>
      <c r="AC29" s="24">
        <v>0.87</v>
      </c>
      <c r="AD29" s="25">
        <v>4</v>
      </c>
      <c r="AE29" s="25">
        <v>5</v>
      </c>
      <c r="AF29" s="26"/>
    </row>
    <row r="30" spans="1:32" ht="18.75" customHeight="1" x14ac:dyDescent="0.25">
      <c r="A30" s="76" t="s">
        <v>40</v>
      </c>
      <c r="B30" s="76"/>
      <c r="C30" s="76"/>
      <c r="D30" s="76"/>
      <c r="E30" s="76"/>
      <c r="F30" s="76"/>
      <c r="G30" s="76"/>
      <c r="H30" s="76"/>
      <c r="I30" s="76"/>
      <c r="J30" s="76"/>
      <c r="K30" s="76"/>
      <c r="L30" s="77"/>
      <c r="M30" s="21">
        <v>1</v>
      </c>
      <c r="N30" s="21">
        <v>2</v>
      </c>
      <c r="O30" s="21">
        <v>6</v>
      </c>
      <c r="P30" s="21">
        <v>7</v>
      </c>
      <c r="Q30" s="21">
        <v>19</v>
      </c>
      <c r="R30" s="21">
        <v>8</v>
      </c>
      <c r="S30" s="21">
        <v>43</v>
      </c>
      <c r="T30" s="22">
        <f t="shared" si="1"/>
        <v>2.3255813953488372E-2</v>
      </c>
      <c r="U30" s="22">
        <f t="shared" si="0"/>
        <v>4.6511627906976744E-2</v>
      </c>
      <c r="V30" s="22">
        <f t="shared" si="0"/>
        <v>0.13953488372093023</v>
      </c>
      <c r="W30" s="22">
        <f t="shared" si="0"/>
        <v>0.16279069767441862</v>
      </c>
      <c r="X30" s="22">
        <f t="shared" si="0"/>
        <v>0.44186046511627908</v>
      </c>
      <c r="Y30" s="22">
        <f t="shared" si="0"/>
        <v>0.18604651162790697</v>
      </c>
      <c r="Z30" s="23">
        <f t="shared" si="2"/>
        <v>8.5714285714285715E-2</v>
      </c>
      <c r="AA30" s="23">
        <f t="shared" si="3"/>
        <v>0.91428571428571426</v>
      </c>
      <c r="AB30" s="24">
        <v>4.17</v>
      </c>
      <c r="AC30" s="24">
        <v>1.1000000000000001</v>
      </c>
      <c r="AD30" s="25">
        <v>5</v>
      </c>
      <c r="AE30" s="25">
        <v>5</v>
      </c>
      <c r="AF30" s="26"/>
    </row>
    <row r="31" spans="1:32" ht="21" x14ac:dyDescent="0.25">
      <c r="A31" s="90" t="s">
        <v>27</v>
      </c>
      <c r="B31" s="91"/>
      <c r="C31" s="91"/>
      <c r="D31" s="91"/>
      <c r="E31" s="91"/>
      <c r="F31" s="91"/>
      <c r="G31" s="91"/>
      <c r="H31" s="91"/>
      <c r="I31" s="91"/>
      <c r="J31" s="91"/>
      <c r="K31" s="91"/>
      <c r="L31" s="92"/>
      <c r="M31" s="27">
        <f t="shared" ref="M31:S31" si="4">SUM(M23:M30)</f>
        <v>8</v>
      </c>
      <c r="N31" s="27">
        <f t="shared" si="4"/>
        <v>16</v>
      </c>
      <c r="O31" s="27">
        <f t="shared" si="4"/>
        <v>48</v>
      </c>
      <c r="P31" s="27">
        <f t="shared" si="4"/>
        <v>84</v>
      </c>
      <c r="Q31" s="27">
        <f t="shared" si="4"/>
        <v>137</v>
      </c>
      <c r="R31" s="27">
        <f t="shared" si="4"/>
        <v>51</v>
      </c>
      <c r="S31" s="27">
        <f t="shared" si="4"/>
        <v>344</v>
      </c>
      <c r="T31" s="28">
        <f t="shared" si="1"/>
        <v>2.3255813953488372E-2</v>
      </c>
      <c r="U31" s="28">
        <f t="shared" si="0"/>
        <v>4.6511627906976744E-2</v>
      </c>
      <c r="V31" s="28">
        <f t="shared" si="0"/>
        <v>0.13953488372093023</v>
      </c>
      <c r="W31" s="28">
        <f t="shared" si="0"/>
        <v>0.2441860465116279</v>
      </c>
      <c r="X31" s="28">
        <f t="shared" si="0"/>
        <v>0.39825581395348836</v>
      </c>
      <c r="Y31" s="28">
        <f t="shared" si="0"/>
        <v>0.14825581395348839</v>
      </c>
      <c r="Z31" s="28">
        <f t="shared" si="2"/>
        <v>8.191126279863481E-2</v>
      </c>
      <c r="AA31" s="28">
        <f t="shared" si="3"/>
        <v>0.91808873720136519</v>
      </c>
      <c r="AB31" s="29">
        <f>AVERAGE(AB23:AB30)</f>
        <v>4.1049999999999995</v>
      </c>
      <c r="AC31" s="30"/>
      <c r="AD31" s="27">
        <f>MEDIAN(AD23:AD30)</f>
        <v>4.5</v>
      </c>
      <c r="AE31" s="31"/>
    </row>
    <row r="32" spans="1:32" ht="56.25" customHeight="1" x14ac:dyDescent="0.25">
      <c r="A32" s="32"/>
      <c r="B32" s="33"/>
      <c r="C32" s="33"/>
      <c r="D32" s="33"/>
      <c r="E32" s="33"/>
      <c r="F32" s="33"/>
      <c r="G32" s="33"/>
      <c r="H32" s="33"/>
      <c r="I32" s="33"/>
      <c r="J32" s="33"/>
      <c r="K32" s="33"/>
      <c r="L32" s="33"/>
      <c r="M32" s="34" t="s">
        <v>14</v>
      </c>
      <c r="N32" s="34" t="s">
        <v>15</v>
      </c>
      <c r="O32" s="34" t="s">
        <v>16</v>
      </c>
      <c r="P32" s="34" t="s">
        <v>17</v>
      </c>
      <c r="Q32" s="34" t="s">
        <v>18</v>
      </c>
      <c r="R32" s="34" t="s">
        <v>19</v>
      </c>
      <c r="S32" s="35" t="s">
        <v>20</v>
      </c>
      <c r="T32" s="34" t="s">
        <v>14</v>
      </c>
      <c r="U32" s="34" t="s">
        <v>15</v>
      </c>
      <c r="V32" s="34" t="s">
        <v>16</v>
      </c>
      <c r="W32" s="34" t="s">
        <v>17</v>
      </c>
      <c r="X32" s="34" t="s">
        <v>18</v>
      </c>
      <c r="Y32" s="34" t="s">
        <v>19</v>
      </c>
      <c r="Z32" s="36" t="s">
        <v>21</v>
      </c>
      <c r="AA32" s="36" t="s">
        <v>22</v>
      </c>
      <c r="AB32" s="34" t="s">
        <v>23</v>
      </c>
      <c r="AC32" s="34" t="s">
        <v>24</v>
      </c>
      <c r="AD32" s="34" t="s">
        <v>25</v>
      </c>
      <c r="AE32" s="34" t="s">
        <v>26</v>
      </c>
    </row>
    <row r="33" spans="1:32" ht="24.75" customHeight="1" x14ac:dyDescent="0.25">
      <c r="A33" s="37" t="s">
        <v>28</v>
      </c>
      <c r="B33" s="93" t="s">
        <v>29</v>
      </c>
      <c r="C33" s="93"/>
      <c r="D33" s="93"/>
      <c r="E33" s="93"/>
      <c r="F33" s="93"/>
      <c r="G33" s="93"/>
      <c r="H33" s="93"/>
      <c r="I33" s="93"/>
      <c r="J33" s="93"/>
      <c r="K33" s="93"/>
      <c r="L33" s="94"/>
      <c r="M33" s="25">
        <v>0</v>
      </c>
      <c r="N33" s="25">
        <v>3</v>
      </c>
      <c r="O33" s="25">
        <v>8</v>
      </c>
      <c r="P33" s="25">
        <v>8</v>
      </c>
      <c r="Q33" s="25">
        <v>22</v>
      </c>
      <c r="R33" s="25">
        <v>2</v>
      </c>
      <c r="S33" s="25">
        <v>43</v>
      </c>
      <c r="T33" s="22">
        <f>M33/$S33</f>
        <v>0</v>
      </c>
      <c r="U33" s="22">
        <f t="shared" ref="U33:Y33" si="5">N33/$S33</f>
        <v>6.9767441860465115E-2</v>
      </c>
      <c r="V33" s="22">
        <f t="shared" si="5"/>
        <v>0.18604651162790697</v>
      </c>
      <c r="W33" s="22">
        <f t="shared" si="5"/>
        <v>0.18604651162790697</v>
      </c>
      <c r="X33" s="22">
        <f t="shared" si="5"/>
        <v>0.51162790697674421</v>
      </c>
      <c r="Y33" s="22">
        <f t="shared" si="5"/>
        <v>4.6511627906976744E-2</v>
      </c>
      <c r="Z33" s="23">
        <f>(M33+N33)/(M33+N33+O33+P33+Q33)</f>
        <v>7.3170731707317069E-2</v>
      </c>
      <c r="AA33" s="23">
        <f>(O33+P33+Q33)/(M33+N33+O33+P33+Q33)</f>
        <v>0.92682926829268297</v>
      </c>
      <c r="AB33" s="24">
        <v>4.2</v>
      </c>
      <c r="AC33" s="24">
        <v>1.01</v>
      </c>
      <c r="AD33" s="25">
        <v>5</v>
      </c>
      <c r="AE33" s="25">
        <v>5</v>
      </c>
      <c r="AF33" s="38"/>
    </row>
    <row r="34" spans="1:32" s="45" customFormat="1" ht="18.75" x14ac:dyDescent="0.25">
      <c r="A34" s="32"/>
      <c r="B34" s="33"/>
      <c r="C34" s="33"/>
      <c r="D34" s="33"/>
      <c r="E34" s="33"/>
      <c r="F34" s="33"/>
      <c r="G34" s="33"/>
      <c r="H34" s="33"/>
      <c r="I34" s="33"/>
      <c r="J34" s="33"/>
      <c r="K34" s="33"/>
      <c r="L34" s="33"/>
      <c r="M34" s="39"/>
      <c r="N34" s="39"/>
      <c r="O34" s="39"/>
      <c r="P34" s="39"/>
      <c r="Q34" s="39"/>
      <c r="R34" s="39"/>
      <c r="S34" s="40"/>
      <c r="T34" s="41"/>
      <c r="U34" s="41"/>
      <c r="V34" s="41"/>
      <c r="W34" s="41"/>
      <c r="X34" s="41"/>
      <c r="Y34" s="41"/>
      <c r="Z34" s="40"/>
      <c r="AA34" s="40"/>
      <c r="AB34" s="42"/>
      <c r="AC34" s="42"/>
      <c r="AD34" s="43"/>
      <c r="AE34" s="44"/>
    </row>
    <row r="35" spans="1:32" ht="37.5" customHeight="1" x14ac:dyDescent="0.25">
      <c r="A35" s="37" t="s">
        <v>30</v>
      </c>
      <c r="B35" s="93" t="s">
        <v>31</v>
      </c>
      <c r="C35" s="93"/>
      <c r="D35" s="93"/>
      <c r="E35" s="93"/>
      <c r="F35" s="93"/>
      <c r="G35" s="93"/>
      <c r="H35" s="93"/>
      <c r="I35" s="93"/>
      <c r="J35" s="93"/>
      <c r="K35" s="93"/>
      <c r="L35" s="94"/>
      <c r="M35" s="25">
        <v>0</v>
      </c>
      <c r="N35" s="25">
        <v>3</v>
      </c>
      <c r="O35" s="25">
        <v>6</v>
      </c>
      <c r="P35" s="25">
        <v>16</v>
      </c>
      <c r="Q35" s="25">
        <v>14</v>
      </c>
      <c r="R35" s="25">
        <v>4</v>
      </c>
      <c r="S35" s="25">
        <v>43</v>
      </c>
      <c r="T35" s="22">
        <f>M35/$S35</f>
        <v>0</v>
      </c>
      <c r="U35" s="22">
        <f t="shared" ref="U35:Y35" si="6">N35/$S35</f>
        <v>6.9767441860465115E-2</v>
      </c>
      <c r="V35" s="22">
        <f t="shared" si="6"/>
        <v>0.13953488372093023</v>
      </c>
      <c r="W35" s="22">
        <f t="shared" si="6"/>
        <v>0.37209302325581395</v>
      </c>
      <c r="X35" s="22">
        <f t="shared" si="6"/>
        <v>0.32558139534883723</v>
      </c>
      <c r="Y35" s="22">
        <f t="shared" si="6"/>
        <v>9.3023255813953487E-2</v>
      </c>
      <c r="Z35" s="23">
        <f>(M35+N35)/(M35+N35+O35+P35+Q35)</f>
        <v>7.6923076923076927E-2</v>
      </c>
      <c r="AA35" s="23">
        <f>(O35+P35+Q35)/(M35+N35+O35+P35+Q35)</f>
        <v>0.92307692307692313</v>
      </c>
      <c r="AB35" s="24">
        <v>4.05</v>
      </c>
      <c r="AC35" s="24">
        <v>0.92</v>
      </c>
      <c r="AD35" s="25">
        <v>4</v>
      </c>
      <c r="AE35" s="25">
        <v>4</v>
      </c>
      <c r="AF35" s="38"/>
    </row>
    <row r="36" spans="1:32" ht="17.25" customHeight="1" x14ac:dyDescent="0.25">
      <c r="A36" s="46"/>
      <c r="B36" s="33"/>
      <c r="C36" s="33"/>
      <c r="D36" s="33"/>
      <c r="E36" s="33"/>
      <c r="F36" s="33"/>
      <c r="G36" s="33"/>
      <c r="H36" s="33"/>
      <c r="I36" s="33"/>
      <c r="J36" s="33"/>
      <c r="K36" s="33"/>
      <c r="L36" s="33"/>
      <c r="M36" s="47"/>
      <c r="N36" s="47"/>
      <c r="O36" s="47"/>
      <c r="P36" s="47"/>
      <c r="Q36" s="47"/>
      <c r="R36" s="47"/>
      <c r="S36" s="47"/>
      <c r="T36" s="48"/>
      <c r="U36" s="48"/>
      <c r="V36" s="48"/>
      <c r="W36" s="48"/>
      <c r="X36" s="48"/>
      <c r="Y36" s="48"/>
      <c r="Z36" s="49"/>
      <c r="AA36" s="49"/>
      <c r="AB36" s="50"/>
      <c r="AC36" s="50"/>
      <c r="AD36" s="51"/>
      <c r="AE36" s="51"/>
    </row>
    <row r="37" spans="1:32" ht="17.25" customHeight="1" x14ac:dyDescent="0.25">
      <c r="A37" s="46"/>
      <c r="B37" s="33"/>
      <c r="C37" s="33"/>
      <c r="D37" s="33"/>
      <c r="E37" s="33"/>
      <c r="F37" s="33"/>
      <c r="G37" s="33"/>
      <c r="H37" s="33"/>
      <c r="I37" s="33"/>
      <c r="J37" s="33"/>
      <c r="K37" s="33"/>
      <c r="L37" s="33"/>
      <c r="M37" s="47"/>
      <c r="N37" s="47"/>
      <c r="O37" s="47"/>
      <c r="P37" s="47"/>
      <c r="Q37" s="47"/>
      <c r="R37" s="47"/>
      <c r="S37" s="47"/>
      <c r="T37" s="48"/>
      <c r="U37" s="48"/>
      <c r="V37" s="48"/>
      <c r="W37" s="48"/>
      <c r="X37" s="48"/>
      <c r="Y37" s="48"/>
      <c r="Z37" s="49"/>
      <c r="AA37" s="49"/>
      <c r="AB37" s="50"/>
      <c r="AC37" s="50"/>
      <c r="AD37" s="51"/>
      <c r="AE37" s="51"/>
    </row>
    <row r="38" spans="1:32" ht="17.25" customHeight="1" x14ac:dyDescent="0.25">
      <c r="A38" s="46"/>
      <c r="B38" s="33"/>
      <c r="C38" s="33"/>
      <c r="D38" s="33"/>
      <c r="E38" s="33"/>
      <c r="F38" s="33"/>
      <c r="G38" s="33"/>
      <c r="H38" s="33"/>
      <c r="I38" s="33"/>
      <c r="J38" s="33"/>
      <c r="K38" s="33"/>
      <c r="L38" s="33"/>
      <c r="M38" s="47"/>
      <c r="N38" s="47"/>
      <c r="O38" s="47"/>
      <c r="P38" s="47"/>
      <c r="Q38" s="47"/>
      <c r="R38" s="47"/>
      <c r="S38" s="47"/>
      <c r="T38" s="48"/>
      <c r="U38" s="48"/>
      <c r="V38" s="48"/>
      <c r="W38" s="48"/>
      <c r="X38" s="48"/>
      <c r="Y38" s="48"/>
      <c r="Z38" s="49"/>
      <c r="AA38" s="49"/>
      <c r="AB38" s="50"/>
      <c r="AC38" s="50"/>
      <c r="AD38" s="51"/>
      <c r="AE38" s="51"/>
    </row>
    <row r="39" spans="1:32" ht="17.25" customHeight="1" x14ac:dyDescent="0.25">
      <c r="A39" s="46"/>
      <c r="B39" s="33"/>
      <c r="C39" s="33"/>
      <c r="D39" s="33"/>
      <c r="E39" s="33"/>
      <c r="F39" s="33"/>
      <c r="G39" s="33"/>
      <c r="H39" s="33"/>
      <c r="I39" s="33"/>
      <c r="J39" s="33"/>
      <c r="K39" s="33"/>
      <c r="L39" s="33"/>
      <c r="M39" s="47"/>
      <c r="N39" s="47"/>
      <c r="O39" s="47"/>
      <c r="P39" s="47"/>
      <c r="Q39" s="47"/>
      <c r="R39" s="47"/>
      <c r="S39" s="47"/>
      <c r="T39" s="48"/>
      <c r="U39" s="48"/>
      <c r="V39" s="48"/>
      <c r="W39" s="48"/>
      <c r="X39" s="48"/>
      <c r="Y39" s="48"/>
      <c r="Z39" s="49"/>
      <c r="AA39" s="49"/>
      <c r="AB39" s="50"/>
      <c r="AC39" s="50"/>
      <c r="AD39" s="51"/>
      <c r="AE39" s="51"/>
    </row>
    <row r="40" spans="1:32" ht="17.25" customHeight="1" x14ac:dyDescent="0.25">
      <c r="A40" s="46"/>
      <c r="B40" s="33"/>
      <c r="C40" s="33"/>
      <c r="D40" s="33"/>
      <c r="E40" s="33"/>
      <c r="F40" s="33"/>
      <c r="G40" s="33"/>
      <c r="H40" s="33"/>
      <c r="I40" s="33"/>
      <c r="J40" s="33"/>
      <c r="K40" s="33"/>
      <c r="L40" s="33"/>
      <c r="M40" s="47"/>
      <c r="N40" s="47"/>
      <c r="O40" s="47"/>
      <c r="P40" s="47"/>
      <c r="Q40" s="47"/>
      <c r="R40" s="47"/>
      <c r="S40" s="47"/>
      <c r="T40" s="48"/>
      <c r="U40" s="48"/>
      <c r="V40" s="48"/>
      <c r="W40" s="48"/>
      <c r="X40" s="48"/>
      <c r="Y40" s="48"/>
      <c r="Z40" s="49"/>
      <c r="AA40" s="49"/>
      <c r="AB40" s="50"/>
      <c r="AC40" s="50"/>
      <c r="AD40" s="51"/>
      <c r="AE40" s="51"/>
    </row>
    <row r="41" spans="1:32" ht="17.25" customHeight="1" x14ac:dyDescent="0.25">
      <c r="A41" s="46"/>
      <c r="B41" s="33"/>
      <c r="C41" s="33"/>
      <c r="D41" s="33"/>
      <c r="E41" s="33"/>
      <c r="F41" s="33"/>
      <c r="G41" s="33"/>
      <c r="H41" s="33"/>
      <c r="I41" s="33"/>
      <c r="J41" s="33"/>
      <c r="K41" s="33"/>
      <c r="L41" s="33"/>
      <c r="M41" s="47"/>
      <c r="N41" s="47"/>
      <c r="O41" s="47"/>
      <c r="P41" s="47"/>
      <c r="Q41" s="47"/>
      <c r="R41" s="47"/>
      <c r="S41" s="47"/>
      <c r="T41" s="48"/>
      <c r="U41" s="48"/>
      <c r="V41" s="48"/>
      <c r="W41" s="48"/>
      <c r="X41" s="48"/>
      <c r="Y41" s="48"/>
      <c r="Z41" s="49"/>
      <c r="AA41" s="49"/>
      <c r="AB41" s="50"/>
      <c r="AC41" s="50"/>
      <c r="AD41" s="51"/>
      <c r="AE41" s="51"/>
    </row>
    <row r="42" spans="1:32" ht="17.25" customHeight="1" x14ac:dyDescent="0.25">
      <c r="A42" s="46"/>
      <c r="B42" s="33"/>
      <c r="C42" s="33"/>
      <c r="D42" s="33"/>
      <c r="E42" s="33"/>
      <c r="F42" s="33"/>
      <c r="G42" s="33"/>
      <c r="H42" s="33"/>
      <c r="I42" s="33"/>
      <c r="J42" s="33"/>
      <c r="K42" s="33"/>
      <c r="L42" s="33"/>
      <c r="M42" s="47"/>
      <c r="N42" s="47"/>
      <c r="O42" s="47"/>
      <c r="P42" s="47"/>
      <c r="Q42" s="47"/>
      <c r="R42" s="47"/>
      <c r="S42" s="47"/>
      <c r="T42" s="48"/>
      <c r="U42" s="48"/>
      <c r="V42" s="48"/>
      <c r="W42" s="48"/>
      <c r="X42" s="48"/>
      <c r="Y42" s="48"/>
      <c r="Z42" s="49"/>
      <c r="AA42" s="49"/>
      <c r="AB42" s="50"/>
      <c r="AC42" s="50"/>
      <c r="AD42" s="51"/>
      <c r="AE42" s="51"/>
    </row>
    <row r="43" spans="1:32" ht="17.25" customHeight="1" x14ac:dyDescent="0.25">
      <c r="A43" s="46"/>
      <c r="B43" s="33"/>
      <c r="C43" s="33"/>
      <c r="D43" s="33"/>
      <c r="E43" s="33"/>
      <c r="F43" s="33"/>
      <c r="G43" s="33"/>
      <c r="H43" s="33"/>
      <c r="I43" s="33"/>
      <c r="J43" s="33"/>
      <c r="K43" s="33"/>
      <c r="L43" s="33"/>
      <c r="M43" s="47"/>
      <c r="N43" s="47"/>
      <c r="O43" s="47"/>
      <c r="P43" s="47"/>
      <c r="Q43" s="47"/>
      <c r="R43" s="47"/>
      <c r="S43" s="47"/>
      <c r="T43" s="48"/>
      <c r="U43" s="48"/>
      <c r="V43" s="48"/>
      <c r="W43" s="48"/>
      <c r="X43" s="48"/>
      <c r="Y43" s="48"/>
      <c r="Z43" s="49"/>
      <c r="AA43" s="49"/>
      <c r="AB43" s="50"/>
      <c r="AC43" s="50"/>
      <c r="AD43" s="51"/>
      <c r="AE43" s="51"/>
    </row>
    <row r="44" spans="1:32" ht="17.25" customHeight="1" x14ac:dyDescent="0.25">
      <c r="A44" s="46"/>
      <c r="B44" s="33"/>
      <c r="C44" s="33"/>
      <c r="D44" s="33"/>
      <c r="E44" s="33"/>
      <c r="F44" s="33"/>
      <c r="G44" s="33"/>
      <c r="H44" s="33"/>
      <c r="I44" s="33"/>
      <c r="J44" s="33"/>
      <c r="K44" s="33"/>
      <c r="L44" s="33"/>
      <c r="M44" s="47"/>
      <c r="N44" s="47"/>
      <c r="O44" s="47"/>
      <c r="P44" s="47"/>
      <c r="Q44" s="47"/>
      <c r="R44" s="47"/>
      <c r="S44" s="47"/>
      <c r="T44" s="48"/>
      <c r="U44" s="48"/>
      <c r="V44" s="48"/>
      <c r="W44" s="48"/>
      <c r="X44" s="48"/>
      <c r="Y44" s="48"/>
      <c r="Z44" s="49"/>
      <c r="AA44" s="49"/>
      <c r="AB44" s="50"/>
      <c r="AC44" s="50"/>
      <c r="AD44" s="51"/>
      <c r="AE44" s="51"/>
    </row>
    <row r="45" spans="1:32" ht="17.25" customHeight="1" x14ac:dyDescent="0.25">
      <c r="A45" s="46"/>
      <c r="B45" s="33"/>
      <c r="C45" s="33"/>
      <c r="D45" s="33"/>
      <c r="E45" s="33"/>
      <c r="F45" s="33"/>
      <c r="G45" s="33"/>
      <c r="H45" s="33"/>
      <c r="I45" s="33"/>
      <c r="J45" s="33"/>
      <c r="K45" s="33"/>
      <c r="L45" s="33"/>
      <c r="M45" s="47"/>
      <c r="N45" s="47"/>
      <c r="O45" s="47"/>
      <c r="P45" s="47"/>
      <c r="Q45" s="47"/>
      <c r="R45" s="47"/>
      <c r="S45" s="47"/>
      <c r="T45" s="48"/>
      <c r="U45" s="48"/>
      <c r="V45" s="48"/>
      <c r="W45" s="48"/>
      <c r="X45" s="48"/>
      <c r="Y45" s="48"/>
      <c r="Z45" s="49"/>
      <c r="AA45" s="49"/>
      <c r="AB45" s="50"/>
      <c r="AC45" s="50"/>
      <c r="AD45" s="51"/>
      <c r="AE45" s="51"/>
    </row>
    <row r="46" spans="1:32" ht="17.25" customHeight="1" x14ac:dyDescent="0.25">
      <c r="A46" s="46"/>
      <c r="B46" s="33"/>
      <c r="C46" s="33"/>
      <c r="D46" s="33"/>
      <c r="E46" s="33"/>
      <c r="F46" s="33"/>
      <c r="G46" s="33"/>
      <c r="H46" s="33"/>
      <c r="I46" s="33"/>
      <c r="J46" s="33"/>
      <c r="K46" s="33"/>
      <c r="L46" s="33"/>
      <c r="M46" s="47"/>
      <c r="N46" s="47"/>
      <c r="O46" s="47"/>
      <c r="P46" s="47"/>
      <c r="Q46" s="47"/>
      <c r="R46" s="47"/>
      <c r="S46" s="47"/>
      <c r="T46" s="48"/>
      <c r="U46" s="48"/>
      <c r="V46" s="48"/>
      <c r="W46" s="48"/>
      <c r="X46" s="48"/>
      <c r="Y46" s="48"/>
      <c r="Z46" s="49"/>
      <c r="AA46" s="49"/>
      <c r="AB46" s="50"/>
      <c r="AC46" s="50"/>
      <c r="AD46" s="51"/>
      <c r="AE46" s="51"/>
    </row>
    <row r="47" spans="1:32" ht="17.25" customHeight="1" x14ac:dyDescent="0.25">
      <c r="A47" s="46"/>
      <c r="B47" s="33"/>
      <c r="C47" s="33"/>
      <c r="D47" s="33"/>
      <c r="E47" s="33"/>
      <c r="F47" s="33"/>
      <c r="G47" s="33"/>
      <c r="H47" s="33"/>
      <c r="I47" s="33"/>
      <c r="J47" s="33"/>
      <c r="K47" s="33"/>
      <c r="L47" s="33"/>
      <c r="M47" s="47"/>
      <c r="N47" s="47"/>
      <c r="O47" s="47"/>
      <c r="P47" s="47"/>
      <c r="Q47" s="47"/>
      <c r="R47" s="47"/>
      <c r="S47" s="47"/>
      <c r="T47" s="48"/>
      <c r="U47" s="48"/>
      <c r="V47" s="48"/>
      <c r="W47" s="48"/>
      <c r="X47" s="48"/>
      <c r="Y47" s="48"/>
      <c r="Z47" s="49"/>
      <c r="AA47" s="49"/>
      <c r="AB47" s="50"/>
      <c r="AC47" s="50"/>
      <c r="AD47" s="51"/>
      <c r="AE47" s="51"/>
    </row>
    <row r="48" spans="1:32" ht="17.25" customHeight="1" x14ac:dyDescent="0.25">
      <c r="A48" s="46"/>
      <c r="B48" s="33"/>
      <c r="C48" s="33"/>
      <c r="D48" s="33"/>
      <c r="E48" s="33"/>
      <c r="F48" s="33"/>
      <c r="G48" s="33"/>
      <c r="H48" s="33"/>
      <c r="I48" s="33"/>
      <c r="J48" s="33"/>
      <c r="K48" s="33"/>
      <c r="L48" s="33"/>
      <c r="M48" s="47"/>
      <c r="N48" s="47"/>
      <c r="O48" s="47"/>
      <c r="P48" s="47"/>
      <c r="Q48" s="47"/>
      <c r="R48" s="47"/>
      <c r="S48" s="47"/>
      <c r="T48" s="48"/>
      <c r="U48" s="48"/>
      <c r="V48" s="48"/>
      <c r="W48" s="48"/>
      <c r="X48" s="48"/>
      <c r="Y48" s="48"/>
      <c r="Z48" s="49"/>
      <c r="AA48" s="49"/>
      <c r="AB48" s="50"/>
      <c r="AC48" s="50"/>
      <c r="AD48" s="51"/>
      <c r="AE48" s="51"/>
    </row>
    <row r="49" spans="1:31" ht="17.25" customHeight="1" x14ac:dyDescent="0.25">
      <c r="A49" s="46"/>
      <c r="B49" s="33"/>
      <c r="C49" s="33"/>
      <c r="D49" s="33"/>
      <c r="E49" s="33"/>
      <c r="F49" s="33"/>
      <c r="G49" s="33"/>
      <c r="H49" s="33"/>
      <c r="I49" s="33"/>
      <c r="J49" s="33"/>
      <c r="K49" s="33"/>
      <c r="L49" s="33"/>
      <c r="M49" s="47"/>
      <c r="N49" s="47"/>
      <c r="O49" s="47"/>
      <c r="P49" s="47"/>
      <c r="Q49" s="47"/>
      <c r="R49" s="47"/>
      <c r="S49" s="47"/>
      <c r="T49" s="48"/>
      <c r="U49" s="48"/>
      <c r="V49" s="48"/>
      <c r="W49" s="48"/>
      <c r="X49" s="48"/>
      <c r="Y49" s="48"/>
      <c r="Z49" s="49"/>
      <c r="AA49" s="49"/>
      <c r="AB49" s="50"/>
      <c r="AC49" s="50"/>
      <c r="AD49" s="51"/>
      <c r="AE49" s="51"/>
    </row>
    <row r="50" spans="1:31" ht="17.25" customHeight="1" x14ac:dyDescent="0.25">
      <c r="A50" s="46"/>
      <c r="B50" s="33"/>
      <c r="C50" s="33"/>
      <c r="D50" s="33"/>
      <c r="E50" s="33"/>
      <c r="F50" s="33"/>
      <c r="G50" s="33"/>
      <c r="H50" s="33"/>
      <c r="I50" s="33"/>
      <c r="J50" s="33"/>
      <c r="K50" s="33"/>
      <c r="L50" s="33"/>
      <c r="M50" s="47"/>
      <c r="N50" s="47"/>
      <c r="O50" s="47"/>
      <c r="P50" s="47"/>
      <c r="Q50" s="47"/>
      <c r="R50" s="47"/>
      <c r="S50" s="47"/>
      <c r="T50" s="48"/>
      <c r="U50" s="48"/>
      <c r="V50" s="48"/>
      <c r="W50" s="48"/>
      <c r="X50" s="48"/>
      <c r="Y50" s="48"/>
      <c r="Z50" s="49"/>
      <c r="AA50" s="49"/>
      <c r="AB50" s="50"/>
      <c r="AC50" s="50"/>
      <c r="AD50" s="51"/>
      <c r="AE50" s="51"/>
    </row>
    <row r="51" spans="1:31" ht="17.25" customHeight="1" x14ac:dyDescent="0.25">
      <c r="A51" s="46"/>
      <c r="B51" s="33"/>
      <c r="C51" s="33"/>
      <c r="D51" s="33"/>
      <c r="E51" s="33"/>
      <c r="F51" s="33"/>
      <c r="G51" s="33"/>
      <c r="H51" s="33"/>
      <c r="I51" s="33"/>
      <c r="J51" s="33"/>
      <c r="K51" s="33"/>
      <c r="L51" s="33"/>
      <c r="M51" s="47"/>
      <c r="N51" s="47"/>
      <c r="O51" s="47"/>
      <c r="P51" s="47"/>
      <c r="Q51" s="47"/>
      <c r="R51" s="47"/>
      <c r="S51" s="47"/>
      <c r="T51" s="48"/>
      <c r="U51" s="48"/>
      <c r="V51" s="48"/>
      <c r="W51" s="48"/>
      <c r="X51" s="48"/>
      <c r="Y51" s="48"/>
      <c r="Z51" s="49"/>
      <c r="AA51" s="49"/>
      <c r="AB51" s="50"/>
      <c r="AC51" s="50"/>
      <c r="AD51" s="51"/>
      <c r="AE51" s="51"/>
    </row>
    <row r="52" spans="1:31" ht="17.25" customHeight="1" x14ac:dyDescent="0.25">
      <c r="A52" s="46"/>
      <c r="B52" s="33"/>
      <c r="C52" s="33"/>
      <c r="D52" s="33"/>
      <c r="E52" s="33"/>
      <c r="F52" s="33"/>
      <c r="G52" s="33"/>
      <c r="H52" s="33"/>
      <c r="I52" s="33"/>
      <c r="J52" s="33"/>
      <c r="K52" s="33"/>
      <c r="L52" s="33"/>
      <c r="M52" s="47"/>
      <c r="N52" s="47"/>
      <c r="O52" s="47"/>
      <c r="P52" s="47"/>
      <c r="Q52" s="47"/>
      <c r="R52" s="47"/>
      <c r="S52" s="47"/>
      <c r="T52" s="48"/>
      <c r="U52" s="48"/>
      <c r="V52" s="48"/>
      <c r="W52" s="48"/>
      <c r="X52" s="48"/>
      <c r="Y52" s="48"/>
      <c r="Z52" s="49"/>
      <c r="AA52" s="49"/>
      <c r="AB52" s="50"/>
      <c r="AC52" s="50"/>
      <c r="AD52" s="51"/>
      <c r="AE52" s="51"/>
    </row>
    <row r="53" spans="1:31" ht="17.25" customHeight="1" x14ac:dyDescent="0.25">
      <c r="A53" s="46"/>
      <c r="B53" s="33"/>
      <c r="C53" s="33"/>
      <c r="D53" s="33"/>
      <c r="E53" s="33"/>
      <c r="F53" s="33"/>
      <c r="G53" s="33"/>
      <c r="H53" s="33"/>
      <c r="I53" s="33"/>
      <c r="J53" s="33"/>
      <c r="K53" s="33"/>
      <c r="L53" s="33"/>
      <c r="M53" s="47"/>
      <c r="N53" s="47"/>
      <c r="O53" s="47"/>
      <c r="P53" s="47"/>
      <c r="Q53" s="47"/>
      <c r="R53" s="47"/>
      <c r="S53" s="47"/>
      <c r="T53" s="48"/>
      <c r="U53" s="48"/>
      <c r="V53" s="48"/>
      <c r="W53" s="48"/>
      <c r="X53" s="48"/>
      <c r="Y53" s="48"/>
      <c r="Z53" s="49"/>
      <c r="AA53" s="49"/>
      <c r="AB53" s="50"/>
      <c r="AC53" s="50"/>
      <c r="AD53" s="51"/>
      <c r="AE53" s="51"/>
    </row>
    <row r="54" spans="1:31" ht="17.25" customHeight="1" x14ac:dyDescent="0.25">
      <c r="A54" s="46"/>
      <c r="B54" s="33"/>
      <c r="C54" s="33"/>
      <c r="D54" s="33"/>
      <c r="E54" s="33"/>
      <c r="F54" s="33"/>
      <c r="G54" s="33"/>
      <c r="H54" s="33"/>
      <c r="I54" s="33"/>
      <c r="J54" s="33"/>
      <c r="K54" s="33"/>
      <c r="L54" s="33"/>
      <c r="M54" s="47"/>
      <c r="N54" s="47"/>
      <c r="O54" s="47"/>
      <c r="P54" s="47"/>
      <c r="Q54" s="47"/>
      <c r="R54" s="47"/>
      <c r="S54" s="47"/>
      <c r="T54" s="48"/>
      <c r="U54" s="48"/>
      <c r="V54" s="48"/>
      <c r="W54" s="48"/>
      <c r="X54" s="48"/>
      <c r="Y54" s="48"/>
      <c r="Z54" s="49"/>
      <c r="AA54" s="49"/>
      <c r="AB54" s="50"/>
      <c r="AC54" s="50"/>
      <c r="AD54" s="51"/>
      <c r="AE54" s="51"/>
    </row>
    <row r="55" spans="1:31" ht="17.25" customHeight="1" x14ac:dyDescent="0.25">
      <c r="A55" s="46"/>
      <c r="B55" s="33"/>
      <c r="C55" s="33"/>
      <c r="D55" s="33"/>
      <c r="E55" s="33"/>
      <c r="F55" s="33"/>
      <c r="G55" s="33"/>
      <c r="H55" s="33"/>
      <c r="I55" s="33"/>
      <c r="J55" s="33"/>
      <c r="K55" s="33"/>
      <c r="L55" s="33"/>
      <c r="M55" s="47"/>
      <c r="N55" s="47"/>
      <c r="O55" s="47"/>
      <c r="P55" s="47"/>
      <c r="Q55" s="47"/>
      <c r="R55" s="47"/>
      <c r="S55" s="47"/>
      <c r="T55" s="48"/>
      <c r="U55" s="48"/>
      <c r="V55" s="48"/>
      <c r="W55" s="48"/>
      <c r="X55" s="48"/>
      <c r="Y55" s="48"/>
      <c r="Z55" s="49"/>
      <c r="AA55" s="49"/>
      <c r="AB55" s="50"/>
      <c r="AC55" s="50"/>
      <c r="AD55" s="51"/>
      <c r="AE55" s="51"/>
    </row>
    <row r="56" spans="1:31" ht="17.25" customHeight="1" x14ac:dyDescent="0.25">
      <c r="A56" s="46"/>
      <c r="B56" s="33"/>
      <c r="C56" s="33"/>
      <c r="D56" s="33"/>
      <c r="E56" s="33"/>
      <c r="F56" s="33"/>
      <c r="G56" s="33"/>
      <c r="H56" s="33"/>
      <c r="I56" s="33"/>
      <c r="J56" s="33"/>
      <c r="K56" s="33"/>
      <c r="L56" s="33"/>
      <c r="M56" s="47"/>
      <c r="N56" s="47"/>
      <c r="O56" s="47"/>
      <c r="P56" s="47"/>
      <c r="Q56" s="47"/>
      <c r="R56" s="47"/>
      <c r="S56" s="47"/>
      <c r="T56" s="48"/>
      <c r="U56" s="48"/>
      <c r="V56" s="48"/>
      <c r="W56" s="48"/>
      <c r="X56" s="48"/>
      <c r="Y56" s="48"/>
      <c r="Z56" s="49"/>
      <c r="AA56" s="49"/>
      <c r="AB56" s="50"/>
      <c r="AC56" s="50"/>
      <c r="AD56" s="51"/>
      <c r="AE56" s="51"/>
    </row>
    <row r="57" spans="1:31" ht="17.25" customHeight="1" x14ac:dyDescent="0.25">
      <c r="A57" s="46"/>
      <c r="B57" s="33"/>
      <c r="C57" s="33"/>
      <c r="D57" s="33"/>
      <c r="E57" s="33"/>
      <c r="F57" s="33"/>
      <c r="G57" s="33"/>
      <c r="H57" s="33"/>
      <c r="I57" s="33"/>
      <c r="J57" s="33"/>
      <c r="K57" s="33"/>
      <c r="L57" s="33"/>
      <c r="M57" s="47"/>
      <c r="N57" s="47"/>
      <c r="O57" s="47"/>
      <c r="P57" s="47"/>
      <c r="Q57" s="47"/>
      <c r="R57" s="47"/>
      <c r="S57" s="47"/>
      <c r="T57" s="48"/>
      <c r="U57" s="48"/>
      <c r="V57" s="48"/>
      <c r="W57" s="48"/>
      <c r="X57" s="48"/>
      <c r="Y57" s="48"/>
      <c r="Z57" s="49"/>
      <c r="AA57" s="49"/>
      <c r="AB57" s="50"/>
      <c r="AC57" s="50"/>
      <c r="AD57" s="51"/>
      <c r="AE57" s="51"/>
    </row>
    <row r="58" spans="1:31" ht="17.25" customHeight="1" x14ac:dyDescent="0.25">
      <c r="A58" s="46"/>
      <c r="B58" s="33"/>
      <c r="C58" s="33"/>
      <c r="D58" s="33"/>
      <c r="E58" s="33"/>
      <c r="F58" s="33"/>
      <c r="G58" s="33"/>
      <c r="H58" s="33"/>
      <c r="I58" s="33"/>
      <c r="J58" s="33"/>
      <c r="K58" s="33"/>
      <c r="L58" s="33"/>
      <c r="M58" s="47"/>
      <c r="N58" s="47"/>
      <c r="O58" s="47"/>
      <c r="P58" s="47"/>
      <c r="Q58" s="47"/>
      <c r="R58" s="47"/>
      <c r="S58" s="47"/>
      <c r="T58" s="48"/>
      <c r="U58" s="48"/>
      <c r="V58" s="48"/>
      <c r="W58" s="48"/>
      <c r="X58" s="48"/>
      <c r="Y58" s="48"/>
      <c r="Z58" s="49"/>
      <c r="AA58" s="49"/>
      <c r="AB58" s="50"/>
      <c r="AC58" s="50"/>
      <c r="AD58" s="51"/>
      <c r="AE58" s="51"/>
    </row>
    <row r="59" spans="1:31" ht="17.25" customHeight="1" x14ac:dyDescent="0.25">
      <c r="A59" s="46"/>
      <c r="B59" s="33"/>
      <c r="C59" s="33"/>
      <c r="D59" s="33"/>
      <c r="E59" s="33"/>
      <c r="F59" s="33"/>
      <c r="G59" s="33"/>
      <c r="H59" s="33"/>
      <c r="I59" s="33"/>
      <c r="J59" s="33"/>
      <c r="K59" s="33"/>
      <c r="L59" s="33"/>
      <c r="M59" s="47"/>
      <c r="N59" s="47"/>
      <c r="O59" s="47"/>
      <c r="P59" s="47"/>
      <c r="Q59" s="47"/>
      <c r="R59" s="47"/>
      <c r="S59" s="47"/>
      <c r="T59" s="48"/>
      <c r="U59" s="48"/>
      <c r="V59" s="48"/>
      <c r="W59" s="48"/>
      <c r="X59" s="48"/>
      <c r="Y59" s="48"/>
      <c r="Z59" s="49"/>
      <c r="AA59" s="49"/>
      <c r="AB59" s="50"/>
      <c r="AC59" s="50"/>
      <c r="AD59" s="51"/>
      <c r="AE59" s="51"/>
    </row>
    <row r="60" spans="1:31" ht="17.25" customHeight="1" x14ac:dyDescent="0.25">
      <c r="A60" s="46"/>
      <c r="B60" s="33"/>
      <c r="C60" s="33"/>
      <c r="D60" s="33"/>
      <c r="E60" s="33"/>
      <c r="F60" s="33"/>
      <c r="G60" s="33"/>
      <c r="H60" s="33"/>
      <c r="I60" s="33"/>
      <c r="J60" s="33"/>
      <c r="K60" s="33"/>
      <c r="L60" s="33"/>
      <c r="M60" s="47"/>
      <c r="N60" s="47"/>
      <c r="O60" s="47"/>
      <c r="P60" s="47"/>
      <c r="Q60" s="47"/>
      <c r="R60" s="47"/>
      <c r="S60" s="47"/>
      <c r="T60" s="48"/>
      <c r="U60" s="48"/>
      <c r="V60" s="48"/>
      <c r="W60" s="48"/>
      <c r="X60" s="48"/>
      <c r="Y60" s="48"/>
      <c r="Z60" s="49"/>
      <c r="AA60" s="49"/>
      <c r="AB60" s="50"/>
      <c r="AC60" s="50"/>
      <c r="AD60" s="51"/>
      <c r="AE60" s="51"/>
    </row>
    <row r="61" spans="1:31" ht="17.25" customHeight="1" x14ac:dyDescent="0.25">
      <c r="A61" s="46"/>
      <c r="B61" s="33"/>
      <c r="C61" s="33"/>
      <c r="D61" s="33"/>
      <c r="E61" s="33"/>
      <c r="F61" s="33"/>
      <c r="G61" s="33"/>
      <c r="H61" s="33"/>
      <c r="I61" s="33"/>
      <c r="J61" s="33"/>
      <c r="K61" s="33"/>
      <c r="L61" s="33"/>
      <c r="M61" s="47"/>
      <c r="N61" s="47"/>
      <c r="O61" s="47"/>
      <c r="P61" s="47"/>
      <c r="Q61" s="47"/>
      <c r="R61" s="47"/>
      <c r="S61" s="47"/>
      <c r="T61" s="48"/>
      <c r="U61" s="48"/>
      <c r="V61" s="48"/>
      <c r="W61" s="48"/>
      <c r="X61" s="48"/>
      <c r="Y61" s="48"/>
      <c r="Z61" s="49"/>
      <c r="AA61" s="49"/>
      <c r="AB61" s="50"/>
      <c r="AC61" s="50"/>
      <c r="AD61" s="51"/>
      <c r="AE61" s="51"/>
    </row>
    <row r="62" spans="1:31" s="53" customFormat="1" ht="18.75" x14ac:dyDescent="0.3">
      <c r="A62" s="54"/>
      <c r="B62" s="55"/>
      <c r="C62" s="55"/>
      <c r="D62" s="55"/>
      <c r="E62" s="55"/>
      <c r="F62" s="55"/>
      <c r="G62" s="55"/>
      <c r="H62" s="55"/>
      <c r="I62" s="55"/>
      <c r="J62" s="55"/>
      <c r="K62" s="56"/>
      <c r="L62" s="57"/>
      <c r="M62" s="56"/>
      <c r="N62" s="57"/>
      <c r="O62" s="56"/>
      <c r="P62" s="57"/>
      <c r="Q62" s="56"/>
      <c r="R62" s="57"/>
      <c r="S62" s="56"/>
      <c r="T62" s="57"/>
      <c r="U62" s="56"/>
      <c r="V62" s="56"/>
      <c r="W62" s="52"/>
      <c r="X62" s="52"/>
      <c r="Y62" s="52"/>
      <c r="Z62" s="52"/>
    </row>
    <row r="64" spans="1:31" ht="28.5" x14ac:dyDescent="0.25">
      <c r="A64" s="95" t="s">
        <v>32</v>
      </c>
      <c r="B64" s="96"/>
      <c r="C64" s="96"/>
      <c r="D64" s="96"/>
      <c r="E64" s="96"/>
      <c r="Q64" s="58"/>
    </row>
    <row r="65" spans="1:6" ht="9" customHeight="1" thickBot="1" x14ac:dyDescent="0.3"/>
    <row r="66" spans="1:6" ht="129" customHeight="1" thickBot="1" x14ac:dyDescent="0.3">
      <c r="A66" s="97" t="s">
        <v>42</v>
      </c>
      <c r="B66" s="97"/>
      <c r="C66" s="97"/>
      <c r="D66" s="97"/>
      <c r="E66" s="97"/>
      <c r="F66" s="26"/>
    </row>
    <row r="67" spans="1:6" ht="57" customHeight="1" thickBot="1" x14ac:dyDescent="0.3">
      <c r="A67" s="97" t="s">
        <v>43</v>
      </c>
      <c r="B67" s="97"/>
      <c r="C67" s="97"/>
      <c r="D67" s="97"/>
      <c r="E67" s="97"/>
    </row>
    <row r="68" spans="1:6" ht="63" customHeight="1" thickBot="1" x14ac:dyDescent="0.3">
      <c r="A68" s="97" t="s">
        <v>44</v>
      </c>
      <c r="B68" s="97"/>
      <c r="C68" s="97"/>
      <c r="D68" s="97"/>
      <c r="E68" s="97"/>
    </row>
    <row r="83" spans="1:8" x14ac:dyDescent="0.25">
      <c r="A83" s="59"/>
      <c r="B83" s="59"/>
      <c r="C83" s="59"/>
      <c r="D83" s="59"/>
      <c r="E83" s="59"/>
      <c r="F83" s="59"/>
      <c r="G83" s="59"/>
      <c r="H83" s="59"/>
    </row>
    <row r="84" spans="1:8" x14ac:dyDescent="0.25">
      <c r="A84" s="59"/>
      <c r="B84" s="59"/>
      <c r="C84" s="59"/>
      <c r="D84" s="59"/>
      <c r="E84" s="59"/>
      <c r="F84" s="59"/>
      <c r="G84" s="59"/>
      <c r="H84" s="59"/>
    </row>
  </sheetData>
  <mergeCells count="27">
    <mergeCell ref="A64:E64"/>
    <mergeCell ref="A66:E66"/>
    <mergeCell ref="A67:E67"/>
    <mergeCell ref="A68:E68"/>
    <mergeCell ref="A29:L29"/>
    <mergeCell ref="A30:L30"/>
    <mergeCell ref="A31:L31"/>
    <mergeCell ref="B33:L33"/>
    <mergeCell ref="B35:L35"/>
    <mergeCell ref="A28:L28"/>
    <mergeCell ref="A14:C14"/>
    <mergeCell ref="A20:L22"/>
    <mergeCell ref="M20:R21"/>
    <mergeCell ref="T20:Y21"/>
    <mergeCell ref="A23:L23"/>
    <mergeCell ref="A24:L24"/>
    <mergeCell ref="A25:L25"/>
    <mergeCell ref="A26:L26"/>
    <mergeCell ref="A27:L27"/>
    <mergeCell ref="Z20:AA21"/>
    <mergeCell ref="AB20:AE21"/>
    <mergeCell ref="A3:AE3"/>
    <mergeCell ref="A5:AE5"/>
    <mergeCell ref="A6:AE6"/>
    <mergeCell ref="A7:AE7"/>
    <mergeCell ref="A12:C12"/>
    <mergeCell ref="A13:C13"/>
  </mergeCells>
  <pageMargins left="0.25" right="0.25" top="0.75" bottom="0.75" header="0.3" footer="0.3"/>
  <pageSetup paperSize="9" scale="2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Universidad de Jaén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dcterms:created xsi:type="dcterms:W3CDTF">2015-02-16T13:04:49Z</dcterms:created>
  <dcterms:modified xsi:type="dcterms:W3CDTF">2016-06-29T07:21:00Z</dcterms:modified>
</cp:coreProperties>
</file>