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8855" windowHeight="8445" tabRatio="681" activeTab="4"/>
  </bookViews>
  <sheets>
    <sheet name="Indice" sheetId="7" r:id="rId1"/>
    <sheet name="I. PC03.121 -06" sheetId="8" r:id="rId2"/>
    <sheet name="I. PC03.2 -15" sheetId="9" r:id="rId3"/>
    <sheet name="I.PC04.11-01" sheetId="11" r:id="rId4"/>
    <sheet name="I.PC04.11-04" sheetId="23" r:id="rId5"/>
    <sheet name="I.P04.11-05" sheetId="12" r:id="rId6"/>
    <sheet name="I.PC04.13-10" sheetId="13" r:id="rId7"/>
    <sheet name="I.PC04.13-15" sheetId="14" r:id="rId8"/>
    <sheet name="I. PC06.24-16" sheetId="3" r:id="rId9"/>
    <sheet name="I.PC08.2-03" sheetId="16" r:id="rId10"/>
    <sheet name="I.PC08.2-04" sheetId="17" r:id="rId11"/>
    <sheet name="I.PC08.2-05" sheetId="18" r:id="rId12"/>
    <sheet name="I.PC08.2-06" sheetId="19" r:id="rId13"/>
    <sheet name="I.PC08.2-07" sheetId="20" r:id="rId14"/>
    <sheet name="I.PC08.2-08" sheetId="21" r:id="rId15"/>
  </sheets>
  <calcPr calcId="124519"/>
</workbook>
</file>

<file path=xl/calcChain.xml><?xml version="1.0" encoding="utf-8"?>
<calcChain xmlns="http://schemas.openxmlformats.org/spreadsheetml/2006/main">
  <c r="Q7" i="21"/>
  <c r="AE7" i="20"/>
  <c r="Q7" i="19"/>
  <c r="AS10" i="18"/>
  <c r="AS9"/>
  <c r="AS8"/>
  <c r="AS7"/>
  <c r="AE7" i="17"/>
  <c r="Q7" i="16"/>
  <c r="AS10" i="3"/>
  <c r="AS9"/>
  <c r="AS8"/>
  <c r="AS7"/>
  <c r="AS10" i="14"/>
  <c r="AS9"/>
  <c r="AS8"/>
  <c r="AS7"/>
  <c r="Q7" i="13"/>
  <c r="Q7" i="12"/>
  <c r="O8"/>
  <c r="AE7" i="11"/>
  <c r="Q7" i="9"/>
  <c r="AS6" i="8"/>
</calcChain>
</file>

<file path=xl/comments1.xml><?xml version="1.0" encoding="utf-8"?>
<comments xmlns="http://schemas.openxmlformats.org/spreadsheetml/2006/main">
  <authors>
    <author>UJA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una tendencia positiva. Se consolidan en estos tres últimos años el 100%.</t>
        </r>
      </text>
    </comment>
  </commentList>
</comments>
</file>

<file path=xl/comments10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 xml:space="preserve">UJA:
</t>
        </r>
        <r>
          <rPr>
            <sz val="9"/>
            <color indexed="81"/>
            <rFont val="Tahoma"/>
            <family val="2"/>
          </rPr>
          <t>Incremento a lo largo de los diferentes ciclos de gestión.</t>
        </r>
      </text>
    </comment>
  </commentList>
</comments>
</file>

<file path=xl/comments11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en el gráfico que se ha reducido el número de días para este indicador, siendo este de 5 días para la Asistencia Técnica.</t>
        </r>
      </text>
    </comment>
  </commentList>
</comments>
</file>

<file path=xl/comments12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un descenso a lo largo de los diferentes ciclos de gestión.</t>
        </r>
      </text>
    </comment>
  </commentList>
</comments>
</file>

<file path=xl/comments13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la tendencia positiva a lo largo de los diferentes ciclos de gestión. Se alcanza el valor objetivo, se debe a la implantación de las siguientes mejoras; formación del grupo de seguimiento de indicadores, curso de formación de elaciones entre los diferentes grupos de trabajo.</t>
        </r>
      </text>
    </comment>
  </commentList>
</comments>
</file>

<file path=xl/comments14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incrementa el número de solicitudes de Apoyo  a la investigación a lo largo de los diferentes ciclos de gestión.</t>
        </r>
      </text>
    </comment>
  </commentList>
</comments>
</file>

<file path=xl/comments2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El número de icidencias comunicadas ha disminuido en el ciclo de gestión 2015.</t>
        </r>
      </text>
    </comment>
  </commentList>
</comments>
</file>

<file path=xl/comments3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El número de equipos que forman parte del catálogo de equipos ha ido aumentando a lo largo de los diferentes ciclos de gestión.</t>
        </r>
      </text>
    </comment>
  </commentList>
</comments>
</file>

<file path=xl/comments4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Indicador de nueva creación ciclode gestión 2015</t>
        </r>
      </text>
    </comment>
  </commentList>
</comments>
</file>

<file path=xl/comments5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mantiene estable a excepción del ciclo de  gestión 2015, en el que se aprecia un pequeño descenso del porcentaje.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El número de equipos con Mantenimiento Preventivo a evolucionado a lo largo de los diferentes ciclos de gestión y el número de mantenimientos correctivos ha disminuido con respecto al cilco de gestión anterior 2013.</t>
        </r>
      </text>
    </comment>
  </commentList>
</comments>
</file>

<file path=xl/comments6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El número de equipos con Mantenimiento Preventivo a evolucionado a lo largo de los diferentes ciclos de gestión y el número de mantenimientos correctivos ha disminuido con respecto al cilco de gestión anterior 2013.</t>
        </r>
      </text>
    </comment>
  </commentList>
</comments>
</file>

<file path=xl/comments7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que hay una tendencia positiva a lo largo de los diferentes ciclos de gestión. 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que hay una tendencia positiva a lo largo de los diferentes ciclos de gestión. 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que hay una tendencia positiva a lo largo de los diferentes ciclos de gestión. 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que hay una tendencia positiva a lo largo de los diferentes ciclos de gestión. </t>
        </r>
      </text>
    </comment>
  </commentList>
</comments>
</file>

<file path=xl/comments8.xml><?xml version="1.0" encoding="utf-8"?>
<comments xmlns="http://schemas.openxmlformats.org/spreadsheetml/2006/main">
  <authors>
    <author>UJA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 xml:space="preserve">UJA:
</t>
        </r>
        <r>
          <rPr>
            <sz val="9"/>
            <color indexed="81"/>
            <rFont val="Tahoma"/>
            <family val="2"/>
          </rPr>
          <t>Se aprecia en el gráfico que la mayoría de las asistencias técnicas se finalizan antes de los 5 días.</t>
        </r>
      </text>
    </comment>
  </commentList>
</comments>
</file>

<file path=xl/comments9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 xml:space="preserve">UJA:
</t>
        </r>
        <r>
          <rPr>
            <sz val="9"/>
            <color indexed="81"/>
            <rFont val="Tahoma"/>
            <family val="2"/>
          </rPr>
          <t>Se aprecia un pequeño descenso en el último ciclo de gestión del apoyo técnico presencial.</t>
        </r>
      </text>
    </comment>
  </commentList>
</comments>
</file>

<file path=xl/sharedStrings.xml><?xml version="1.0" encoding="utf-8"?>
<sst xmlns="http://schemas.openxmlformats.org/spreadsheetml/2006/main" count="435" uniqueCount="161">
  <si>
    <t>TENDENCIAS UTLA</t>
  </si>
  <si>
    <t>INDICADORES</t>
  </si>
  <si>
    <t>PC03: Gestión de Espacios</t>
  </si>
  <si>
    <t>PC04: Gestión del Mantenimiento</t>
  </si>
  <si>
    <t>PC08: Gestión de la Prestación de Servicios de Apoyo Científico/Técnica</t>
  </si>
  <si>
    <r>
      <t xml:space="preserve">I.[PC08.2]-03: </t>
    </r>
    <r>
      <rPr>
        <sz val="12"/>
        <color theme="1"/>
        <rFont val="Calibri"/>
        <family val="2"/>
        <scheme val="minor"/>
      </rPr>
      <t xml:space="preserve">Apoyo Técnico Presencial (Prácticas Docentes) </t>
    </r>
  </si>
  <si>
    <r>
      <t xml:space="preserve">I.[PC08.2]-04: </t>
    </r>
    <r>
      <rPr>
        <sz val="12"/>
        <color theme="1"/>
        <rFont val="Calibri"/>
        <family val="2"/>
        <scheme val="minor"/>
      </rPr>
      <t>Porcentajes de Solicitudes de Apoyo-Científico Técnico</t>
    </r>
  </si>
  <si>
    <r>
      <t xml:space="preserve">I.[PC08.2]-06: </t>
    </r>
    <r>
      <rPr>
        <sz val="11"/>
        <color theme="1"/>
        <rFont val="Calibri"/>
        <family val="2"/>
        <scheme val="minor"/>
      </rPr>
      <t>Porcentaje de Incidencias sin Mantenimiento Correctivo</t>
    </r>
  </si>
  <si>
    <r>
      <t xml:space="preserve">I.[PC04.11]-01: </t>
    </r>
    <r>
      <rPr>
        <sz val="12"/>
        <color theme="1"/>
        <rFont val="Calibri"/>
        <family val="2"/>
        <scheme val="minor"/>
      </rPr>
      <t>Mantenimiento Preventivo</t>
    </r>
  </si>
  <si>
    <r>
      <t xml:space="preserve">I.[PC04.11]-05: </t>
    </r>
    <r>
      <rPr>
        <sz val="12"/>
        <color theme="1"/>
        <rFont val="Calibri"/>
        <family val="2"/>
        <scheme val="minor"/>
      </rPr>
      <t>Porcentaje Equipos con Mentenimiento Preventivo</t>
    </r>
  </si>
  <si>
    <r>
      <t xml:space="preserve">I.[PC04.13]-10: </t>
    </r>
    <r>
      <rPr>
        <sz val="12"/>
        <color theme="1"/>
        <rFont val="Calibri"/>
        <family val="2"/>
        <scheme val="minor"/>
      </rPr>
      <t>Mantenimiento Preventivo frente a Mantenimiento Correctivo</t>
    </r>
  </si>
  <si>
    <r>
      <t xml:space="preserve">I.[PC03.2]-15: </t>
    </r>
    <r>
      <rPr>
        <sz val="12"/>
        <color theme="1"/>
        <rFont val="Calibri"/>
        <family val="2"/>
        <scheme val="minor"/>
      </rPr>
      <t>Porcentaje de Incidencias Comunicadas</t>
    </r>
  </si>
  <si>
    <r>
      <t xml:space="preserve">I.[PC04.13]-15: </t>
    </r>
    <r>
      <rPr>
        <sz val="12"/>
        <color theme="1"/>
        <rFont val="Calibri"/>
        <family val="2"/>
        <scheme val="minor"/>
      </rPr>
      <t>Porcentaje Tiempo de Resolución Mantenimiento Correctivo (2 días)</t>
    </r>
  </si>
  <si>
    <r>
      <rPr>
        <b/>
        <sz val="11"/>
        <color theme="1"/>
        <rFont val="Calibri"/>
        <family val="2"/>
        <scheme val="minor"/>
      </rPr>
      <t>I.[PC04.13]-15:</t>
    </r>
    <r>
      <rPr>
        <sz val="12"/>
        <color theme="1"/>
        <rFont val="Calibri"/>
        <family val="2"/>
        <scheme val="minor"/>
      </rPr>
      <t xml:space="preserve"> Porcentaje Tiempo de Resolución Mantenimiento Correctivo (5 días)</t>
    </r>
  </si>
  <si>
    <r>
      <rPr>
        <b/>
        <sz val="11"/>
        <color theme="1"/>
        <rFont val="Calibri"/>
        <family val="2"/>
        <scheme val="minor"/>
      </rPr>
      <t>I.[PC04.13]-15: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Porcentaje Tiempo de Resolución Mantenimiento Correctivo (10 días)</t>
    </r>
  </si>
  <si>
    <r>
      <rPr>
        <b/>
        <sz val="11"/>
        <color theme="1"/>
        <rFont val="Calibri"/>
        <family val="2"/>
        <scheme val="minor"/>
      </rPr>
      <t>I.[PC04.13]-15: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Porcentaje Tiempo de Resolución Mantenimiento Correctivo (20 días)</t>
    </r>
  </si>
  <si>
    <r>
      <rPr>
        <b/>
        <sz val="11"/>
        <color theme="1"/>
        <rFont val="Calibri"/>
        <family val="2"/>
        <scheme val="minor"/>
      </rPr>
      <t xml:space="preserve">I.[PC06.24]-16 : </t>
    </r>
    <r>
      <rPr>
        <sz val="12"/>
        <color theme="1"/>
        <rFont val="Calibri"/>
        <family val="2"/>
        <scheme val="minor"/>
      </rPr>
      <t>Porcentaje Asistencias Técnicas finalizados desde su tramitación (20 días)</t>
    </r>
  </si>
  <si>
    <r>
      <rPr>
        <b/>
        <sz val="11"/>
        <color theme="1"/>
        <rFont val="Calibri"/>
        <family val="2"/>
        <scheme val="minor"/>
      </rPr>
      <t xml:space="preserve">I.[PC06.24]-16 : </t>
    </r>
    <r>
      <rPr>
        <sz val="12"/>
        <color theme="1"/>
        <rFont val="Calibri"/>
        <family val="2"/>
        <scheme val="minor"/>
      </rPr>
      <t>Porcentaje Asistencias Técnicas finalizados desde su tramitación (10 días)</t>
    </r>
  </si>
  <si>
    <r>
      <rPr>
        <b/>
        <sz val="11"/>
        <color theme="1"/>
        <rFont val="Calibri"/>
        <family val="2"/>
        <scheme val="minor"/>
      </rPr>
      <t xml:space="preserve">I.[PC06.24]-16 : </t>
    </r>
    <r>
      <rPr>
        <sz val="12"/>
        <color theme="1"/>
        <rFont val="Calibri"/>
        <family val="2"/>
        <scheme val="minor"/>
      </rPr>
      <t>Porcentaje Asistencias Técnicas finalizados desde su tramitación (5 días)</t>
    </r>
  </si>
  <si>
    <r>
      <t xml:space="preserve">I.[PC06.24]-16 : </t>
    </r>
    <r>
      <rPr>
        <sz val="12"/>
        <color theme="1"/>
        <rFont val="Calibri"/>
        <family val="2"/>
        <scheme val="minor"/>
      </rPr>
      <t>Porcentaje Asistencias Técnicas finalizados desde su tramitación (2 días)</t>
    </r>
  </si>
  <si>
    <r>
      <t xml:space="preserve">I.[PC08.2]-05: </t>
    </r>
    <r>
      <rPr>
        <sz val="12"/>
        <color theme="1"/>
        <rFont val="Calibri"/>
        <family val="2"/>
        <scheme val="minor"/>
      </rPr>
      <t>Porcentaje de Asistencias Técnicas (2 días)</t>
    </r>
  </si>
  <si>
    <r>
      <t xml:space="preserve">I.[PC08.2]-05: </t>
    </r>
    <r>
      <rPr>
        <sz val="12"/>
        <color theme="1"/>
        <rFont val="Calibri"/>
        <family val="2"/>
        <scheme val="minor"/>
      </rPr>
      <t>Porcentaje de Asistencias Técnicas (5 días)</t>
    </r>
  </si>
  <si>
    <r>
      <t xml:space="preserve">I.[PC08.2]-05: </t>
    </r>
    <r>
      <rPr>
        <sz val="12"/>
        <color theme="1"/>
        <rFont val="Calibri"/>
        <family val="2"/>
        <scheme val="minor"/>
      </rPr>
      <t>Porcentaje de Asistencias Técnicas (10 días)</t>
    </r>
  </si>
  <si>
    <r>
      <t xml:space="preserve">I.[PC08.2]-05: </t>
    </r>
    <r>
      <rPr>
        <sz val="12"/>
        <color theme="1"/>
        <rFont val="Calibri"/>
        <family val="2"/>
        <scheme val="minor"/>
      </rPr>
      <t>Porcentaje de Asistencias Técnicas (20 días)</t>
    </r>
  </si>
  <si>
    <r>
      <t xml:space="preserve">I.[PC08.2]-08: </t>
    </r>
    <r>
      <rPr>
        <sz val="12"/>
        <color theme="1"/>
        <rFont val="Calibri"/>
        <family val="2"/>
        <scheme val="minor"/>
      </rPr>
      <t>Porcentaje de Solicitudes de Apoyo a la Investigación</t>
    </r>
  </si>
  <si>
    <t xml:space="preserve">(2-2) </t>
  </si>
  <si>
    <t>(2-2)</t>
  </si>
  <si>
    <t xml:space="preserve">(0-0) </t>
  </si>
  <si>
    <t xml:space="preserve">(7-8) </t>
  </si>
  <si>
    <t xml:space="preserve">(9- 17) </t>
  </si>
  <si>
    <t>(0-0)</t>
  </si>
  <si>
    <t xml:space="preserve">(34-39) </t>
  </si>
  <si>
    <t xml:space="preserve">(26-39) </t>
  </si>
  <si>
    <t xml:space="preserve">(29-39) </t>
  </si>
  <si>
    <t xml:space="preserve">(36-39) </t>
  </si>
  <si>
    <t xml:space="preserve">(284-385) </t>
  </si>
  <si>
    <t xml:space="preserve">(340-725) </t>
  </si>
  <si>
    <t xml:space="preserve">(39-42) </t>
  </si>
  <si>
    <t xml:space="preserve">(35-42) </t>
  </si>
  <si>
    <t xml:space="preserve">(36-42) </t>
  </si>
  <si>
    <t xml:space="preserve">(41-42) </t>
  </si>
  <si>
    <t xml:space="preserve">(5-5) </t>
  </si>
  <si>
    <t xml:space="preserve">(254-387) </t>
  </si>
  <si>
    <t xml:space="preserve">(283-670) </t>
  </si>
  <si>
    <t xml:space="preserve">(524-1763) </t>
  </si>
  <si>
    <t xml:space="preserve">(945-1239) </t>
  </si>
  <si>
    <t xml:space="preserve">(104-116) </t>
  </si>
  <si>
    <t xml:space="preserve">(74-76) </t>
  </si>
  <si>
    <t xml:space="preserve">(70-76) </t>
  </si>
  <si>
    <t xml:space="preserve">(69-76) </t>
  </si>
  <si>
    <t xml:space="preserve">(63- 76) </t>
  </si>
  <si>
    <t xml:space="preserve">(75-78) </t>
  </si>
  <si>
    <t xml:space="preserve">(63-78) </t>
  </si>
  <si>
    <t xml:space="preserve">(73-78) </t>
  </si>
  <si>
    <t xml:space="preserve">(76-78) </t>
  </si>
  <si>
    <t xml:space="preserve">(25-93) </t>
  </si>
  <si>
    <t xml:space="preserve">(1521-1731) </t>
  </si>
  <si>
    <t xml:space="preserve">(535-2266) </t>
  </si>
  <si>
    <t xml:space="preserve">(94-95) </t>
  </si>
  <si>
    <t xml:space="preserve">(88-95) </t>
  </si>
  <si>
    <t xml:space="preserve">(16-93) </t>
  </si>
  <si>
    <t xml:space="preserve">(1476-1505) </t>
  </si>
  <si>
    <t xml:space="preserve">(687-2192) </t>
  </si>
  <si>
    <t>MEDIA</t>
  </si>
  <si>
    <t xml:space="preserve">(107-140) </t>
  </si>
  <si>
    <t xml:space="preserve">(121-140) </t>
  </si>
  <si>
    <t xml:space="preserve">(126-140) </t>
  </si>
  <si>
    <t xml:space="preserve">(130-140) </t>
  </si>
  <si>
    <t xml:space="preserve">(63-76) </t>
  </si>
  <si>
    <t xml:space="preserve">(0-11) </t>
  </si>
  <si>
    <t xml:space="preserve">(2298-2525) </t>
  </si>
  <si>
    <t xml:space="preserve">(7-11) </t>
  </si>
  <si>
    <t xml:space="preserve">(9-11) </t>
  </si>
  <si>
    <t xml:space="preserve">(10-11) </t>
  </si>
  <si>
    <t xml:space="preserve">(11-11) </t>
  </si>
  <si>
    <t xml:space="preserve">(0-140) </t>
  </si>
  <si>
    <t xml:space="preserve">(505-568) </t>
  </si>
  <si>
    <t xml:space="preserve">(505-208) </t>
  </si>
  <si>
    <t xml:space="preserve">(167-208) </t>
  </si>
  <si>
    <t xml:space="preserve">(185-208) </t>
  </si>
  <si>
    <t>(191-208)</t>
  </si>
  <si>
    <t xml:space="preserve">(196-208) </t>
  </si>
  <si>
    <t>(1598-1616)</t>
  </si>
  <si>
    <t xml:space="preserve">(1598-321) </t>
  </si>
  <si>
    <t xml:space="preserve">(266-321) </t>
  </si>
  <si>
    <t xml:space="preserve">(282-321) </t>
  </si>
  <si>
    <t xml:space="preserve">295-321) </t>
  </si>
  <si>
    <t xml:space="preserve">310-321) </t>
  </si>
  <si>
    <t xml:space="preserve">(3364-3379) </t>
  </si>
  <si>
    <t xml:space="preserve">(3364-321) </t>
  </si>
  <si>
    <t xml:space="preserve">(268-321) </t>
  </si>
  <si>
    <t xml:space="preserve">(291-321) </t>
  </si>
  <si>
    <t xml:space="preserve">(302-321) </t>
  </si>
  <si>
    <t xml:space="preserve">(317-321) </t>
  </si>
  <si>
    <t xml:space="preserve">(4418-4489) </t>
  </si>
  <si>
    <t xml:space="preserve">(2297-2524) </t>
  </si>
  <si>
    <t xml:space="preserve">(4418-291) </t>
  </si>
  <si>
    <t xml:space="preserve">(247-291) </t>
  </si>
  <si>
    <t xml:space="preserve">(273-291) </t>
  </si>
  <si>
    <t xml:space="preserve">(277-291) </t>
  </si>
  <si>
    <t xml:space="preserve">(283-291) </t>
  </si>
  <si>
    <t xml:space="preserve">(5-6) </t>
  </si>
  <si>
    <t xml:space="preserve">(150-155) </t>
  </si>
  <si>
    <t xml:space="preserve">(417-418) </t>
  </si>
  <si>
    <t xml:space="preserve">(8-8) </t>
  </si>
  <si>
    <t xml:space="preserve">(812-812) </t>
  </si>
  <si>
    <t xml:space="preserve">(354-354) </t>
  </si>
  <si>
    <t xml:space="preserve">(675-675) </t>
  </si>
  <si>
    <t xml:space="preserve">(335-335) </t>
  </si>
  <si>
    <t xml:space="preserve">(281-281) </t>
  </si>
  <si>
    <t>(762-762)</t>
  </si>
  <si>
    <t>I.[PC03.121]-06: Porcentaje de Solicitudes Atendidas</t>
  </si>
  <si>
    <t>I.[PC03.2]-15: Porcentaje de Incidencias Comunicadas</t>
  </si>
  <si>
    <r>
      <t xml:space="preserve">I.[PC03.121]-06: </t>
    </r>
    <r>
      <rPr>
        <sz val="11"/>
        <color theme="1"/>
        <rFont val="Calibri"/>
        <family val="2"/>
        <scheme val="minor"/>
      </rPr>
      <t>Porcentaje de Solicitudes Atendidas</t>
    </r>
  </si>
  <si>
    <t>I.[PC08.2]-07: Porcentaje de Adecuación Funcional de Recursos</t>
  </si>
  <si>
    <t xml:space="preserve">I.[PC08.2]-03: Apoyo Técnico Presencial (Prácticas Docentes) </t>
  </si>
  <si>
    <t>I.[PC04.11]-01: Mantenimiento Preventivo</t>
  </si>
  <si>
    <t>I.[PC04.11]-05: Porcentaje Equipos con Mentenimiento Preventivo</t>
  </si>
  <si>
    <t>I.[PC04.13]-10: Mantenimiento Preventivo frente a Mantenimiento Correctivo</t>
  </si>
  <si>
    <t>I.[PC04.13]-15: Porcentaje Tiempo de Resolución Mantenimiento Correctivo (2 días)</t>
  </si>
  <si>
    <t>I.[PC04.13]-15: Porcentaje Tiempo de Resolución Mantenimiento Correctivo (5 días)</t>
  </si>
  <si>
    <t>I.[PC04.13]-15: Porcentaje Tiempo de Resolución Mantenimiento Correctivo (10 días)</t>
  </si>
  <si>
    <t>I.[PC04.13]-15: Porcentaje Tiempo de Resolución Mantenimiento Correctivo (20 días)</t>
  </si>
  <si>
    <t>I.[PC06.24]-16 : Porcentaje Asistencias Técnicas finalizados desde su tramitación (2 días)</t>
  </si>
  <si>
    <t>I.[PC06.24]-16 : Porcentaje Asistencias Técnicas finalizados desde su tramitación (5 días)</t>
  </si>
  <si>
    <t>I.[PC06.24]-16 : Porcentaje Asistencias Técnicas finalizados desde su tramitación (10 días)</t>
  </si>
  <si>
    <t>I.[PC06.24]-16 : Porcentaje Asistencias Técnicas finalizados desde su tramitación (20 días)</t>
  </si>
  <si>
    <t>I.[PC08.2]-04: Porcentajes de Solicitudes de Apoyo-Científico Técnico</t>
  </si>
  <si>
    <t>I.[PC08.2]-05: Porcentaje de Asistencias Técnicas (2 días)</t>
  </si>
  <si>
    <t>I.[PC08.2]-05: Porcentaje de Asistencias Técnicas (5 días)</t>
  </si>
  <si>
    <t>I.[PC08.2]-05: Porcentaje de Asistencias Técnicas (10 días)</t>
  </si>
  <si>
    <t>I.[PC08.2]-05: Porcentaje de Asistencias Técnicas (20 días)</t>
  </si>
  <si>
    <t>I.[PC08.2]-06: Porcentaje de Incidencias sin Mantenimiento Correctivo</t>
  </si>
  <si>
    <t>I.[PC08.2]-08: Porcentaje de Solicitudes de Apoyo a la Investigación</t>
  </si>
  <si>
    <t>T1</t>
  </si>
  <si>
    <t>T2</t>
  </si>
  <si>
    <t>T3</t>
  </si>
  <si>
    <t>T4</t>
  </si>
  <si>
    <t>PC06: Gestión de</t>
  </si>
  <si>
    <t xml:space="preserve">PC06: Gestión de </t>
  </si>
  <si>
    <t>(722-722)</t>
  </si>
  <si>
    <t>(267-267)</t>
  </si>
  <si>
    <t>(4144-4171)</t>
  </si>
  <si>
    <t xml:space="preserve">(3160-4144) </t>
  </si>
  <si>
    <t xml:space="preserve">(2329-2596) </t>
  </si>
  <si>
    <t xml:space="preserve">(4144-275) </t>
  </si>
  <si>
    <t>5.51%</t>
  </si>
  <si>
    <t>6.88%</t>
  </si>
  <si>
    <t xml:space="preserve">(243-288) </t>
  </si>
  <si>
    <t xml:space="preserve">(260-275) </t>
  </si>
  <si>
    <t xml:space="preserve">(267-275) </t>
  </si>
  <si>
    <t xml:space="preserve">(271-275) </t>
  </si>
  <si>
    <t xml:space="preserve">(120-129) </t>
  </si>
  <si>
    <t xml:space="preserve">(125-129) </t>
  </si>
  <si>
    <t xml:space="preserve">(128-129) </t>
  </si>
  <si>
    <t xml:space="preserve">(128-9129 </t>
  </si>
  <si>
    <t xml:space="preserve">(11-83) </t>
  </si>
  <si>
    <t xml:space="preserve">(1381-1395) </t>
  </si>
  <si>
    <t xml:space="preserve">(658-2053) </t>
  </si>
  <si>
    <r>
      <t xml:space="preserve">I.[PC04.11]-04: </t>
    </r>
    <r>
      <rPr>
        <sz val="12"/>
        <color theme="1"/>
        <rFont val="Calibri"/>
        <family val="2"/>
        <scheme val="minor"/>
      </rPr>
      <t>Mantenimiento Preventivo en Fecha</t>
    </r>
  </si>
  <si>
    <t>I.[PC04.11]-04: Mantenimiento Preventivo en Fecha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</si>
</sst>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39994506668294322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6" fillId="6" borderId="0" xfId="0" applyFont="1" applyFill="1"/>
    <xf numFmtId="9" fontId="5" fillId="2" borderId="0" xfId="0" applyNumberFormat="1" applyFont="1" applyFill="1"/>
    <xf numFmtId="2" fontId="5" fillId="2" borderId="0" xfId="0" applyNumberFormat="1" applyFont="1" applyFill="1"/>
    <xf numFmtId="164" fontId="5" fillId="2" borderId="0" xfId="0" applyNumberFormat="1" applyFont="1" applyFill="1"/>
    <xf numFmtId="0" fontId="6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3" borderId="0" xfId="0" applyNumberFormat="1" applyFill="1"/>
    <xf numFmtId="0" fontId="2" fillId="7" borderId="0" xfId="0" applyFont="1" applyFill="1"/>
    <xf numFmtId="0" fontId="0" fillId="7" borderId="0" xfId="0" applyFill="1"/>
    <xf numFmtId="0" fontId="1" fillId="2" borderId="0" xfId="0" applyFont="1" applyFill="1"/>
    <xf numFmtId="0" fontId="1" fillId="2" borderId="0" xfId="0" applyFont="1" applyFill="1" applyAlignment="1">
      <alignment horizontal="justify" vertical="top"/>
    </xf>
    <xf numFmtId="0" fontId="2" fillId="8" borderId="0" xfId="0" applyFont="1" applyFill="1"/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7" fillId="2" borderId="0" xfId="1" applyFill="1" applyAlignment="1">
      <alignment horizontal="justify" vertical="top"/>
    </xf>
    <xf numFmtId="0" fontId="3" fillId="10" borderId="0" xfId="0" applyFont="1" applyFill="1" applyAlignment="1">
      <alignment horizontal="center"/>
    </xf>
    <xf numFmtId="0" fontId="7" fillId="2" borderId="0" xfId="1" applyFill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2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9" fontId="0" fillId="12" borderId="0" xfId="0" applyNumberFormat="1" applyFill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12" borderId="0" xfId="0" applyFont="1" applyFill="1"/>
    <xf numFmtId="9" fontId="0" fillId="12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9" fontId="4" fillId="12" borderId="0" xfId="0" applyNumberFormat="1" applyFont="1" applyFill="1"/>
    <xf numFmtId="0" fontId="4" fillId="0" borderId="0" xfId="0" applyFont="1" applyAlignment="1">
      <alignment horizontal="center"/>
    </xf>
    <xf numFmtId="9" fontId="5" fillId="11" borderId="0" xfId="0" applyNumberFormat="1" applyFont="1" applyFill="1"/>
    <xf numFmtId="0" fontId="0" fillId="0" borderId="1" xfId="0" applyBorder="1"/>
    <xf numFmtId="9" fontId="5" fillId="11" borderId="1" xfId="0" applyNumberFormat="1" applyFont="1" applyFill="1" applyBorder="1"/>
    <xf numFmtId="0" fontId="0" fillId="0" borderId="2" xfId="0" applyBorder="1"/>
    <xf numFmtId="9" fontId="0" fillId="0" borderId="2" xfId="0" applyNumberFormat="1" applyBorder="1" applyAlignment="1">
      <alignment horizontal="center"/>
    </xf>
    <xf numFmtId="0" fontId="2" fillId="9" borderId="2" xfId="0" applyFont="1" applyFill="1" applyBorder="1" applyAlignment="1"/>
    <xf numFmtId="0" fontId="2" fillId="9" borderId="0" xfId="0" applyFont="1" applyFill="1" applyAlignment="1"/>
    <xf numFmtId="0" fontId="2" fillId="9" borderId="1" xfId="0" applyFont="1" applyFill="1" applyBorder="1" applyAlignment="1"/>
    <xf numFmtId="0" fontId="2" fillId="9" borderId="0" xfId="0" applyFont="1" applyFill="1" applyAlignment="1">
      <alignment vertical="center"/>
    </xf>
    <xf numFmtId="0" fontId="2" fillId="9" borderId="1" xfId="0" applyFont="1" applyFill="1" applyBorder="1" applyAlignment="1">
      <alignment vertical="center"/>
    </xf>
    <xf numFmtId="0" fontId="0" fillId="9" borderId="1" xfId="0" applyFill="1" applyBorder="1" applyAlignment="1"/>
    <xf numFmtId="0" fontId="2" fillId="5" borderId="0" xfId="0" applyFont="1" applyFill="1" applyAlignment="1"/>
    <xf numFmtId="9" fontId="5" fillId="11" borderId="0" xfId="0" applyNumberFormat="1" applyFont="1" applyFill="1" applyAlignment="1">
      <alignment horizontal="right"/>
    </xf>
    <xf numFmtId="0" fontId="5" fillId="11" borderId="0" xfId="0" applyNumberFormat="1" applyFont="1" applyFill="1"/>
    <xf numFmtId="0" fontId="5" fillId="11" borderId="0" xfId="0" applyFont="1" applyFill="1"/>
    <xf numFmtId="9" fontId="4" fillId="0" borderId="0" xfId="0" applyNumberFormat="1" applyFont="1" applyAlignment="1">
      <alignment horizontal="center"/>
    </xf>
    <xf numFmtId="0" fontId="0" fillId="0" borderId="0" xfId="0" applyFill="1"/>
    <xf numFmtId="9" fontId="0" fillId="12" borderId="0" xfId="0" applyNumberFormat="1" applyFont="1" applyFill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3" xfId="0" applyBorder="1"/>
    <xf numFmtId="0" fontId="6" fillId="13" borderId="4" xfId="0" applyFont="1" applyFill="1" applyBorder="1"/>
    <xf numFmtId="0" fontId="2" fillId="14" borderId="5" xfId="0" applyFont="1" applyFill="1" applyBorder="1"/>
    <xf numFmtId="9" fontId="10" fillId="0" borderId="6" xfId="0" applyNumberFormat="1" applyFont="1" applyBorder="1"/>
    <xf numFmtId="0" fontId="2" fillId="14" borderId="7" xfId="0" applyFont="1" applyFill="1" applyBorder="1"/>
    <xf numFmtId="0" fontId="2" fillId="13" borderId="4" xfId="0" applyFont="1" applyFill="1" applyBorder="1"/>
    <xf numFmtId="9" fontId="2" fillId="0" borderId="6" xfId="0" applyNumberFormat="1" applyFont="1" applyBorder="1"/>
    <xf numFmtId="9" fontId="11" fillId="0" borderId="8" xfId="0" applyNumberFormat="1" applyFont="1" applyBorder="1"/>
    <xf numFmtId="9" fontId="12" fillId="0" borderId="8" xfId="0" applyNumberFormat="1" applyFont="1" applyBorder="1"/>
    <xf numFmtId="0" fontId="2" fillId="0" borderId="3" xfId="0" applyFont="1" applyBorder="1"/>
    <xf numFmtId="0" fontId="2" fillId="7" borderId="0" xfId="0" applyFont="1" applyFill="1" applyAlignment="1"/>
    <xf numFmtId="0" fontId="5" fillId="15" borderId="0" xfId="0" applyFont="1" applyFill="1"/>
    <xf numFmtId="9" fontId="5" fillId="15" borderId="0" xfId="0" applyNumberFormat="1" applyFont="1" applyFill="1"/>
    <xf numFmtId="9" fontId="0" fillId="0" borderId="0" xfId="0" applyNumberFormat="1" applyFill="1"/>
    <xf numFmtId="0" fontId="2" fillId="0" borderId="0" xfId="0" applyFont="1" applyBorder="1"/>
    <xf numFmtId="0" fontId="2" fillId="0" borderId="6" xfId="0" applyFont="1" applyBorder="1"/>
    <xf numFmtId="0" fontId="2" fillId="0" borderId="0" xfId="0" applyFont="1" applyFill="1" applyBorder="1"/>
    <xf numFmtId="0" fontId="2" fillId="0" borderId="6" xfId="0" applyFont="1" applyFill="1" applyBorder="1"/>
    <xf numFmtId="0" fontId="2" fillId="16" borderId="0" xfId="0" applyFont="1" applyFill="1"/>
    <xf numFmtId="0" fontId="7" fillId="0" borderId="0" xfId="1" quotePrefix="1"/>
    <xf numFmtId="9" fontId="2" fillId="0" borderId="6" xfId="0" applyNumberFormat="1" applyFont="1" applyBorder="1" applyAlignment="1">
      <alignment horizontal="right"/>
    </xf>
    <xf numFmtId="9" fontId="11" fillId="0" borderId="8" xfId="0" applyNumberFormat="1" applyFont="1" applyBorder="1" applyAlignment="1">
      <alignment horizontal="right"/>
    </xf>
    <xf numFmtId="9" fontId="11" fillId="0" borderId="6" xfId="0" applyNumberFormat="1" applyFont="1" applyBorder="1" applyAlignment="1">
      <alignment horizontal="right"/>
    </xf>
    <xf numFmtId="0" fontId="2" fillId="0" borderId="6" xfId="0" applyNumberFormat="1" applyFont="1" applyBorder="1"/>
    <xf numFmtId="0" fontId="11" fillId="0" borderId="8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I.[PC03.121]-06: Porcentaje de Solicitudes Atendidas</a:t>
            </a:r>
          </a:p>
        </c:rich>
      </c:tx>
    </c:title>
    <c:plotArea>
      <c:layout>
        <c:manualLayout>
          <c:layoutTarget val="inner"/>
          <c:xMode val="edge"/>
          <c:yMode val="edge"/>
          <c:x val="0.10187774144210986"/>
          <c:y val="0.12283126354743948"/>
          <c:w val="0.87183790474753353"/>
          <c:h val="0.79716617825587832"/>
        </c:manualLayout>
      </c:layout>
      <c:barChart>
        <c:barDir val="col"/>
        <c:grouping val="clustered"/>
        <c:ser>
          <c:idx val="1"/>
          <c:order val="0"/>
          <c:tx>
            <c:v>I.PC03.121-06</c:v>
          </c:tx>
          <c:dLbls>
            <c:showVal val="1"/>
          </c:dLbls>
          <c:cat>
            <c:numRef>
              <c:f>('I. PC03.121 -06'!$C$4,'I. PC03.121 -06'!$I$4,'I. PC03.121 -06'!$O$4,'I. PC03.121 -06'!$U$4,'I. PC03.121 -06'!$AA$4,'I. PC03.121 -06'!$AG$4,'I. PC03.121 -06'!$AM$4)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 PC03.121 -06'!$H$6,'I. PC03.121 -06'!$N$6,'I. PC03.121 -06'!$T$6,'I. PC03.121 -06'!$Z$6,'I. PC03.121 -06'!$AF$6,'I. PC03.121 -06'!$AL$6,'I. PC03.121 -06'!$AR$6)</c:f>
              <c:numCache>
                <c:formatCode>0%</c:formatCode>
                <c:ptCount val="7"/>
                <c:pt idx="0">
                  <c:v>0.83</c:v>
                </c:pt>
                <c:pt idx="1">
                  <c:v>0.96</c:v>
                </c:pt>
                <c:pt idx="2">
                  <c:v>0.99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axId val="123891072"/>
        <c:axId val="123896960"/>
      </c:barChart>
      <c:catAx>
        <c:axId val="1238910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3896960"/>
        <c:crosses val="autoZero"/>
        <c:auto val="1"/>
        <c:lblAlgn val="ctr"/>
        <c:lblOffset val="100"/>
      </c:catAx>
      <c:valAx>
        <c:axId val="123896960"/>
        <c:scaling>
          <c:orientation val="minMax"/>
          <c:max val="1"/>
        </c:scaling>
        <c:axPos val="l"/>
        <c:numFmt formatCode="0%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3891072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5"/>
  <c:chart>
    <c:title>
      <c:tx>
        <c:rich>
          <a:bodyPr/>
          <a:lstStyle/>
          <a:p>
            <a:pPr>
              <a:defRPr/>
            </a:pPr>
            <a:r>
              <a:rPr lang="en-US"/>
              <a:t>I.[PC08.2]-05: Porcentaje de Asistencias Técnicas (2-5-15-20 días)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 días</c:v>
          </c:tx>
          <c:cat>
            <c:numRef>
              <c:f>('I.PC08.2-05'!$C$5,'I.PC08.2-05'!$I$5,'I.PC08.2-05'!$O$5,'I.PC08.2-05'!$U$5,'I.PC08.2-05'!$AA$5,'I.PC08.2-05'!$AG$5,'I.PC08.2-05'!$AM$5)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('I.PC08.2-05'!$H$7,'I.PC08.2-05'!$N$7,'I.PC08.2-05'!$T$7,'I.PC08.2-05'!$Z$7,'I.PC08.2-05'!$AF$7,'I.PC08.2-05'!$AL$7,'I.PC08.2-05'!$AR$7)</c:f>
              <c:numCache>
                <c:formatCode>0%</c:formatCode>
                <c:ptCount val="7"/>
                <c:pt idx="0">
                  <c:v>1</c:v>
                </c:pt>
                <c:pt idx="1">
                  <c:v>0.66</c:v>
                </c:pt>
                <c:pt idx="2">
                  <c:v>0.83</c:v>
                </c:pt>
                <c:pt idx="3">
                  <c:v>0.82</c:v>
                </c:pt>
                <c:pt idx="4">
                  <c:v>0.8</c:v>
                </c:pt>
                <c:pt idx="5">
                  <c:v>0.92</c:v>
                </c:pt>
                <c:pt idx="6">
                  <c:v>0.93</c:v>
                </c:pt>
              </c:numCache>
            </c:numRef>
          </c:val>
        </c:ser>
        <c:ser>
          <c:idx val="1"/>
          <c:order val="1"/>
          <c:tx>
            <c:v>5 días</c:v>
          </c:tx>
          <c:cat>
            <c:numRef>
              <c:f>('I.PC08.2-05'!$C$5,'I.PC08.2-05'!$I$5,'I.PC08.2-05'!$O$5,'I.PC08.2-05'!$U$5,'I.PC08.2-05'!$AA$5,'I.PC08.2-05'!$AG$5,'I.PC08.2-05'!$AM$5)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('I.PC08.2-05'!$H$8,'I.PC08.2-05'!$N$8,'I.PC08.2-05'!$T$8,'I.PC08.2-05'!$Z$8,'I.PC08.2-05'!$AF$8,'I.PC08.2-05'!$AL$8,'I.PC08.2-05'!$AR$8)</c:f>
              <c:numCache>
                <c:formatCode>0%</c:formatCode>
                <c:ptCount val="7"/>
                <c:pt idx="0">
                  <c:v>1</c:v>
                </c:pt>
                <c:pt idx="1">
                  <c:v>0.74</c:v>
                </c:pt>
                <c:pt idx="2">
                  <c:v>0.85</c:v>
                </c:pt>
                <c:pt idx="3">
                  <c:v>0.9</c:v>
                </c:pt>
                <c:pt idx="4">
                  <c:v>0.93</c:v>
                </c:pt>
                <c:pt idx="5">
                  <c:v>0.98</c:v>
                </c:pt>
                <c:pt idx="6">
                  <c:v>0.96</c:v>
                </c:pt>
              </c:numCache>
            </c:numRef>
          </c:val>
        </c:ser>
        <c:ser>
          <c:idx val="2"/>
          <c:order val="2"/>
          <c:tx>
            <c:v>10 días</c:v>
          </c:tx>
          <c:cat>
            <c:numRef>
              <c:f>('I.PC08.2-05'!$C$5,'I.PC08.2-05'!$I$5,'I.PC08.2-05'!$O$5,'I.PC08.2-05'!$U$5,'I.PC08.2-05'!$AA$5,'I.PC08.2-05'!$AG$5,'I.PC08.2-05'!$AM$5)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('I.PC08.2-05'!$H$9,'I.PC08.2-05'!$N$9,'I.PC08.2-05'!$T$9,'I.PC08.2-05'!$Z$9,'I.PC08.2-05'!$AF$9,'I.PC08.2-05'!$AL$9,'I.PC08.2-05'!$AR$9)</c:f>
              <c:numCache>
                <c:formatCode>0%</c:formatCode>
                <c:ptCount val="7"/>
                <c:pt idx="0">
                  <c:v>1</c:v>
                </c:pt>
                <c:pt idx="1">
                  <c:v>0.87</c:v>
                </c:pt>
                <c:pt idx="2">
                  <c:v>0.92</c:v>
                </c:pt>
                <c:pt idx="3">
                  <c:v>0.92</c:v>
                </c:pt>
                <c:pt idx="4">
                  <c:v>0.97</c:v>
                </c:pt>
                <c:pt idx="5">
                  <c:v>0.98</c:v>
                </c:pt>
                <c:pt idx="6">
                  <c:v>0.99</c:v>
                </c:pt>
              </c:numCache>
            </c:numRef>
          </c:val>
        </c:ser>
        <c:ser>
          <c:idx val="3"/>
          <c:order val="3"/>
          <c:tx>
            <c:v>20 días</c:v>
          </c:tx>
          <c:cat>
            <c:numRef>
              <c:f>('I.PC08.2-05'!$C$5,'I.PC08.2-05'!$I$5,'I.PC08.2-05'!$O$5,'I.PC08.2-05'!$U$5,'I.PC08.2-05'!$AA$5,'I.PC08.2-05'!$AG$5,'I.PC08.2-05'!$AM$5)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('I.PC08.2-05'!$H$10,'I.PC08.2-05'!$N$10,'I.PC08.2-05'!$T$10,'I.PC08.2-05'!$Z$10,'I.PC08.2-05'!$AF$10,'I.PC08.2-05'!$AL$10,'I.PC08.2-05'!$AR$10)</c:f>
              <c:numCache>
                <c:formatCode>0%</c:formatCode>
                <c:ptCount val="7"/>
                <c:pt idx="0">
                  <c:v>1</c:v>
                </c:pt>
                <c:pt idx="1">
                  <c:v>0.92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  <c:pt idx="5">
                  <c:v>0.98</c:v>
                </c:pt>
                <c:pt idx="6">
                  <c:v>0.99</c:v>
                </c:pt>
              </c:numCache>
            </c:numRef>
          </c:val>
        </c:ser>
        <c:axId val="127542016"/>
        <c:axId val="127543552"/>
      </c:barChart>
      <c:catAx>
        <c:axId val="127542016"/>
        <c:scaling>
          <c:orientation val="minMax"/>
        </c:scaling>
        <c:axPos val="b"/>
        <c:numFmt formatCode="General" sourceLinked="1"/>
        <c:majorTickMark val="none"/>
        <c:tickLblPos val="nextTo"/>
        <c:crossAx val="127543552"/>
        <c:crosses val="autoZero"/>
        <c:auto val="1"/>
        <c:lblAlgn val="ctr"/>
        <c:lblOffset val="100"/>
      </c:catAx>
      <c:valAx>
        <c:axId val="127543552"/>
        <c:scaling>
          <c:orientation val="minMax"/>
          <c:max val="1"/>
        </c:scaling>
        <c:axPos val="l"/>
        <c:title/>
        <c:numFmt formatCode="0%" sourceLinked="1"/>
        <c:majorTickMark val="none"/>
        <c:tickLblPos val="nextTo"/>
        <c:crossAx val="127542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txPr>
    <a:bodyPr/>
    <a:lstStyle/>
    <a:p>
      <a:pPr>
        <a:defRPr sz="1200" b="1"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0"/>
  <c:chart>
    <c:title>
      <c:tx>
        <c:rich>
          <a:bodyPr/>
          <a:lstStyle/>
          <a:p>
            <a:pPr>
              <a:defRPr/>
            </a:pPr>
            <a:r>
              <a:rPr lang="en-US"/>
              <a:t>I.[PC08.2]-06: Porcentaje de Incidencias sin Mantenimiento Correctivo</a:t>
            </a:r>
          </a:p>
        </c:rich>
      </c:tx>
    </c:title>
    <c:plotArea>
      <c:layout/>
      <c:barChart>
        <c:barDir val="col"/>
        <c:grouping val="clustered"/>
        <c:ser>
          <c:idx val="1"/>
          <c:order val="0"/>
          <c:tx>
            <c:v>I.PC08.2-06</c:v>
          </c:tx>
          <c:dLbls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numRef>
              <c:f>('I.PC08.2-06'!$C$5,'I.PC08.2-06'!$E$5,'I.PC08.2-06'!$G$5,'I.PC08.2-06'!$I$5,'I.PC08.2-06'!$K$5,'I.PC08.2-06'!$M$5,'I.PC08.2-06'!$O$5)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('I.PC08.2-06'!$D$7,'I.PC08.2-06'!$F$7,'I.PC08.2-06'!$H$7,'I.PC08.2-06'!$J$7,'I.PC08.2-06'!$L$7,'I.PC08.2-06'!$N$7,'I.PC08.2-06'!$P$7)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0.89</c:v>
                </c:pt>
                <c:pt idx="4">
                  <c:v>0.26</c:v>
                </c:pt>
                <c:pt idx="5">
                  <c:v>0.17</c:v>
                </c:pt>
                <c:pt idx="6">
                  <c:v>0.13</c:v>
                </c:pt>
              </c:numCache>
            </c:numRef>
          </c:val>
        </c:ser>
        <c:axId val="127517056"/>
        <c:axId val="127518592"/>
      </c:barChart>
      <c:catAx>
        <c:axId val="1275170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518592"/>
        <c:crosses val="autoZero"/>
        <c:auto val="1"/>
        <c:lblAlgn val="ctr"/>
        <c:lblOffset val="100"/>
      </c:catAx>
      <c:valAx>
        <c:axId val="127518592"/>
        <c:scaling>
          <c:orientation val="minMax"/>
          <c:max val="1"/>
        </c:scaling>
        <c:axPos val="l"/>
        <c:numFmt formatCode="0%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517056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rich>
          <a:bodyPr/>
          <a:lstStyle/>
          <a:p>
            <a:pPr>
              <a:defRPr/>
            </a:pPr>
            <a:r>
              <a:rPr lang="en-US"/>
              <a:t>I.[PC08.2]-07: Porcentaje de Adecuación Funcional de Recursos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I.PC08.2-07</c:v>
          </c:tx>
          <c:dLbls>
            <c:showVal val="1"/>
          </c:dLbls>
          <c:cat>
            <c:numRef>
              <c:f>('I.PC08.2-07'!$C$5,'I.PC08.2-07'!$G$5,'I.PC08.2-07'!$K$5,'I.PC08.2-07'!$O$5,'I.PC08.2-07'!$S$5,'I.PC08.2-07'!$W$5,'I.PC08.2-07'!$AA$5)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('I.PC08.2-07'!$F$7,'I.PC08.2-07'!$J$7,'I.PC08.2-07'!$N$7,'I.PC08.2-07'!$R$7,'I.PC08.2-07'!$V$7,'I.PC08.2-07'!$Z$7,'I.PC08.2-07'!$AD$7)</c:f>
              <c:numCache>
                <c:formatCode>0%</c:formatCode>
                <c:ptCount val="7"/>
                <c:pt idx="0">
                  <c:v>0.87</c:v>
                </c:pt>
                <c:pt idx="1">
                  <c:v>0.73</c:v>
                </c:pt>
                <c:pt idx="2">
                  <c:v>0.65</c:v>
                </c:pt>
                <c:pt idx="3">
                  <c:v>0.76</c:v>
                </c:pt>
                <c:pt idx="4">
                  <c:v>0.87</c:v>
                </c:pt>
                <c:pt idx="5">
                  <c:v>0.98</c:v>
                </c:pt>
                <c:pt idx="6">
                  <c:v>0.98</c:v>
                </c:pt>
              </c:numCache>
            </c:numRef>
          </c:val>
        </c:ser>
        <c:axId val="127787776"/>
        <c:axId val="127789312"/>
      </c:barChart>
      <c:catAx>
        <c:axId val="127787776"/>
        <c:scaling>
          <c:orientation val="minMax"/>
        </c:scaling>
        <c:axPos val="b"/>
        <c:numFmt formatCode="General" sourceLinked="1"/>
        <c:tickLblPos val="nextTo"/>
        <c:crossAx val="127789312"/>
        <c:crosses val="autoZero"/>
        <c:auto val="1"/>
        <c:lblAlgn val="ctr"/>
        <c:lblOffset val="100"/>
      </c:catAx>
      <c:valAx>
        <c:axId val="127789312"/>
        <c:scaling>
          <c:orientation val="minMax"/>
          <c:max val="1"/>
        </c:scaling>
        <c:axPos val="l"/>
        <c:numFmt formatCode="0%" sourceLinked="1"/>
        <c:tickLblPos val="nextTo"/>
        <c:crossAx val="127787776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9"/>
  <c:chart>
    <c:title>
      <c:tx>
        <c:rich>
          <a:bodyPr/>
          <a:lstStyle/>
          <a:p>
            <a:pPr>
              <a:defRPr/>
            </a:pPr>
            <a:r>
              <a:rPr lang="en-US"/>
              <a:t>I.[PC08.2]-08: Porcentaje de Solicitudes de Apoyo a la Investigación</a:t>
            </a:r>
          </a:p>
        </c:rich>
      </c:tx>
    </c:title>
    <c:plotArea>
      <c:layout/>
      <c:barChart>
        <c:barDir val="col"/>
        <c:grouping val="clustered"/>
        <c:ser>
          <c:idx val="1"/>
          <c:order val="0"/>
          <c:tx>
            <c:v>I.PC08.2-08</c:v>
          </c:tx>
          <c:dLbls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numRef>
              <c:f>('I.PC08.2-08'!$C$5,'I.PC08.2-08'!$E$5,'I.PC08.2-08'!$G$5,'I.PC08.2-08'!$I$5,'I.PC08.2-08'!$K$5,'I.PC08.2-08'!$M$5,'I.PC08.2-08'!$O$5)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('I.PC08.2-08'!$D$7,'I.PC08.2-08'!$F$7,'I.PC08.2-08'!$H$7,'I.PC08.2-08'!$J$7,'I.PC08.2-08'!$L$7,'I.PC08.2-08'!$N$7,'I.PC08.2-08'!$P$7)</c:f>
              <c:numCache>
                <c:formatCode>0%</c:formatCode>
                <c:ptCount val="7"/>
                <c:pt idx="0">
                  <c:v>0.52</c:v>
                </c:pt>
                <c:pt idx="1">
                  <c:v>0.46</c:v>
                </c:pt>
                <c:pt idx="2">
                  <c:v>0.42</c:v>
                </c:pt>
                <c:pt idx="3">
                  <c:v>0.28999999999999998</c:v>
                </c:pt>
                <c:pt idx="4">
                  <c:v>0.23</c:v>
                </c:pt>
                <c:pt idx="5">
                  <c:v>0.31</c:v>
                </c:pt>
                <c:pt idx="6">
                  <c:v>0.32</c:v>
                </c:pt>
              </c:numCache>
            </c:numRef>
          </c:val>
        </c:ser>
        <c:axId val="127864192"/>
        <c:axId val="127878272"/>
      </c:barChart>
      <c:catAx>
        <c:axId val="1278641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878272"/>
        <c:crosses val="autoZero"/>
        <c:auto val="1"/>
        <c:lblAlgn val="ctr"/>
        <c:lblOffset val="100"/>
      </c:catAx>
      <c:valAx>
        <c:axId val="127878272"/>
        <c:scaling>
          <c:orientation val="minMax"/>
          <c:max val="1"/>
        </c:scaling>
        <c:axPos val="l"/>
        <c:numFmt formatCode="0%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86419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0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I.[PC03.2]-15: Porcentaje de Incidencias Comunicadas</a:t>
            </a:r>
          </a:p>
        </c:rich>
      </c:tx>
      <c:layout>
        <c:manualLayout>
          <c:xMode val="edge"/>
          <c:yMode val="edge"/>
          <c:x val="0.1065978198508319"/>
          <c:y val="7.604562737642589E-3"/>
        </c:manualLayout>
      </c:layout>
    </c:title>
    <c:plotArea>
      <c:layout>
        <c:manualLayout>
          <c:layoutTarget val="inner"/>
          <c:xMode val="edge"/>
          <c:yMode val="edge"/>
          <c:x val="6.2492041000060956E-2"/>
          <c:y val="0.11433529825165303"/>
          <c:w val="0.91094091526080589"/>
          <c:h val="0.81892307177449841"/>
        </c:manualLayout>
      </c:layout>
      <c:barChart>
        <c:barDir val="col"/>
        <c:grouping val="clustered"/>
        <c:ser>
          <c:idx val="1"/>
          <c:order val="0"/>
          <c:tx>
            <c:v>I.PC03.2-15</c:v>
          </c:tx>
          <c:dLbls>
            <c:showVal val="1"/>
          </c:dLbls>
          <c:cat>
            <c:numRef>
              <c:f>('I. PC03.2 -15'!$C$5,'I. PC03.2 -15'!$E$5,'I. PC03.2 -15'!$G$5,'I. PC03.2 -15'!$I$5,'I. PC03.2 -15'!$K$5,'I. PC03.2 -15'!$M$5,'I. PC03.2 -15'!$O$5)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 PC03.2 -15'!$D$7,'I. PC03.2 -15'!$F$7,'I. PC03.2 -15'!$H$7,'I. PC03.2 -15'!$J$7,'I. PC03.2 -15'!$L$7,'I. PC03.2 -15'!$N$7,'I. PC03.2 -15'!$P$7)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axId val="126358272"/>
        <c:axId val="126359808"/>
      </c:barChart>
      <c:catAx>
        <c:axId val="1263582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359808"/>
        <c:crosses val="autoZero"/>
        <c:auto val="1"/>
        <c:lblAlgn val="ctr"/>
        <c:lblOffset val="100"/>
      </c:catAx>
      <c:valAx>
        <c:axId val="126359808"/>
        <c:scaling>
          <c:orientation val="minMax"/>
          <c:max val="1"/>
        </c:scaling>
        <c:axPos val="l"/>
        <c:numFmt formatCode="0%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358272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rich>
          <a:bodyPr/>
          <a:lstStyle/>
          <a:p>
            <a:pPr>
              <a:defRPr/>
            </a:pPr>
            <a:r>
              <a:rPr lang="en-US"/>
              <a:t>I.[PC04.11]-01: Mantenimiento Preventivo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I.PC04.11-01</c:v>
          </c:tx>
          <c:dLbls>
            <c:showVal val="1"/>
          </c:dLbls>
          <c:cat>
            <c:numRef>
              <c:f>('I.PC04.11-01'!$C$5,'I.PC04.11-01'!$G$5,'I.PC04.11-01'!$K$5,'I.PC04.11-01'!$O$5,'I.PC04.11-01'!$S$5,'I.PC04.11-01'!$W$5,'I.PC04.11-01'!$AA$5)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('I.PC04.11-01'!$F$7,'I.PC04.11-01'!$J$7,'I.PC04.11-01'!$N$7,'I.PC04.11-01'!$R$7,'I.PC04.11-01'!$V$7,'I.PC04.11-01'!$Z$7,'I.PC04.11-01'!$AD$7)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0.88</c:v>
                </c:pt>
                <c:pt idx="3">
                  <c:v>0.98</c:v>
                </c:pt>
                <c:pt idx="4">
                  <c:v>0.99</c:v>
                </c:pt>
                <c:pt idx="5">
                  <c:v>0.98</c:v>
                </c:pt>
                <c:pt idx="6">
                  <c:v>0.99</c:v>
                </c:pt>
              </c:numCache>
            </c:numRef>
          </c:val>
        </c:ser>
        <c:axId val="126261504"/>
        <c:axId val="126263296"/>
      </c:barChart>
      <c:catAx>
        <c:axId val="126261504"/>
        <c:scaling>
          <c:orientation val="minMax"/>
        </c:scaling>
        <c:axPos val="b"/>
        <c:numFmt formatCode="General" sourceLinked="1"/>
        <c:tickLblPos val="nextTo"/>
        <c:crossAx val="126263296"/>
        <c:crosses val="autoZero"/>
        <c:auto val="1"/>
        <c:lblAlgn val="ctr"/>
        <c:lblOffset val="100"/>
      </c:catAx>
      <c:valAx>
        <c:axId val="126263296"/>
        <c:scaling>
          <c:orientation val="minMax"/>
          <c:max val="1"/>
        </c:scaling>
        <c:axPos val="l"/>
        <c:numFmt formatCode="0%" sourceLinked="1"/>
        <c:tickLblPos val="nextTo"/>
        <c:crossAx val="12626150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200" b="1"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0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I.[PC04.11]-05: Porcentaje Equipos con Mentenimiento Preventivo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I.PC04.11-05</c:v>
          </c:tx>
          <c:dLbls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numRef>
              <c:f>('I.P04.11-05'!$C$5,'I.P04.11-05'!$E$5,'I.P04.11-05'!$G$5,'I.P04.11-05'!$I$5,'I.P04.11-05'!$K$5,'I.P04.11-05'!$M$5,'I.P04.11-05'!$O$5)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('I.P04.11-05'!$D$7,'I.P04.11-05'!$F$7,'I.P04.11-05'!$H$7,'I.P04.11-05'!$J$7,'I.P04.11-05'!$L$7,'I.P04.11-05'!$P$7)</c:f>
              <c:numCache>
                <c:formatCode>0%</c:formatCode>
                <c:ptCount val="6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0.89</c:v>
                </c:pt>
              </c:numCache>
            </c:numRef>
          </c:val>
        </c:ser>
        <c:axId val="126652800"/>
        <c:axId val="126654336"/>
      </c:barChart>
      <c:catAx>
        <c:axId val="1266528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654336"/>
        <c:crosses val="autoZero"/>
        <c:auto val="1"/>
        <c:lblAlgn val="ctr"/>
        <c:lblOffset val="100"/>
      </c:catAx>
      <c:valAx>
        <c:axId val="126654336"/>
        <c:scaling>
          <c:orientation val="minMax"/>
        </c:scaling>
        <c:axPos val="l"/>
        <c:numFmt formatCode="0%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652800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I.[PC04.13]-10: Mantenimiento Preventivo frente a Mantenimiento Correctivo 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I.PC04.13-10</c:v>
          </c:tx>
          <c:dLbls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numRef>
              <c:f>('I.PC04.13-10'!$C$5,'I.PC04.13-10'!$E$5,'I.PC04.13-10'!$G$5,'I.PC04.13-10'!$I$5,'I.PC04.13-10'!$K$5,'I.PC04.13-10'!$M$5,'I.PC04.13-10'!$O$5)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('I.PC04.13-10'!$D$7,'I.PC04.13-10'!$F$7,'I.PC04.13-10'!$H$7,'I.PC04.13-10'!$J$7,'I.PC04.13-10'!$L$7,'I.PC04.13-10'!$N$7,'I.PC04.13-10'!$P$7)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2.4300000000000002</c:v>
                </c:pt>
                <c:pt idx="3">
                  <c:v>4.9800000000000004</c:v>
                </c:pt>
                <c:pt idx="4">
                  <c:v>10.48</c:v>
                </c:pt>
                <c:pt idx="5">
                  <c:v>15.18</c:v>
                </c:pt>
                <c:pt idx="6">
                  <c:v>15.07</c:v>
                </c:pt>
              </c:numCache>
            </c:numRef>
          </c:val>
        </c:ser>
        <c:axId val="126523264"/>
        <c:axId val="126524800"/>
      </c:barChart>
      <c:catAx>
        <c:axId val="1265232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524800"/>
        <c:crosses val="autoZero"/>
        <c:auto val="1"/>
        <c:lblAlgn val="ctr"/>
        <c:lblOffset val="100"/>
      </c:catAx>
      <c:valAx>
        <c:axId val="12652480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6523264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0"/>
  <c:chart>
    <c:title>
      <c:tx>
        <c:rich>
          <a:bodyPr/>
          <a:lstStyle/>
          <a:p>
            <a:pPr>
              <a:defRPr/>
            </a:pPr>
            <a:r>
              <a:rPr lang="en-US"/>
              <a:t>I.[PC04.13]-15: Porcentaje Tiempo de Resolución Mantenimiento Correctivo (2-5-10-20 días)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 Días</c:v>
          </c:tx>
          <c:cat>
            <c:numRef>
              <c:f>('I.PC04.13-15'!$C$5,'I.PC04.13-15'!$I$5,'I.PC04.13-15'!$O$5,'I.PC04.13-15'!$U$5,'I.PC04.13-15'!$AA$5,'I.PC04.13-15'!$AG$5,'I.PC04.13-15'!$AM$5)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('I.PC04.13-15'!$H$7,'I.PC04.13-15'!$N$7,'I.PC04.13-15'!$T$7,'I.PC04.13-15'!$Z$7,'I.PC04.13-15'!$AF$7,'I.PC04.13-15'!$AL$7,'I.PC04.13-15'!$AR$7)</c:f>
              <c:numCache>
                <c:formatCode>0%</c:formatCode>
                <c:ptCount val="7"/>
                <c:pt idx="0">
                  <c:v>0.63</c:v>
                </c:pt>
                <c:pt idx="1">
                  <c:v>0.76</c:v>
                </c:pt>
                <c:pt idx="2">
                  <c:v>0.8</c:v>
                </c:pt>
                <c:pt idx="3">
                  <c:v>0.82</c:v>
                </c:pt>
                <c:pt idx="4">
                  <c:v>0.83</c:v>
                </c:pt>
                <c:pt idx="5">
                  <c:v>0.84</c:v>
                </c:pt>
                <c:pt idx="6">
                  <c:v>0.88</c:v>
                </c:pt>
              </c:numCache>
            </c:numRef>
          </c:val>
        </c:ser>
        <c:ser>
          <c:idx val="1"/>
          <c:order val="1"/>
          <c:tx>
            <c:v>5 Días</c:v>
          </c:tx>
          <c:cat>
            <c:numRef>
              <c:f>('I.PC04.13-15'!$C$5,'I.PC04.13-15'!$I$5,'I.PC04.13-15'!$O$5,'I.PC04.13-15'!$U$5,'I.PC04.13-15'!$AA$5,'I.PC04.13-15'!$AG$5,'I.PC04.13-15'!$AM$5)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('I.PC04.13-15'!$H$8,'I.PC04.13-15'!$N$8,'I.PC04.13-15'!$T$8,'I.PC04.13-15'!$Z$8,'I.PC04.13-15'!$AF$8,'I.PC04.13-15'!$AL$8,'I.PC04.13-15'!$AR$8)</c:f>
              <c:numCache>
                <c:formatCode>0%</c:formatCode>
                <c:ptCount val="7"/>
                <c:pt idx="0">
                  <c:v>0.81</c:v>
                </c:pt>
                <c:pt idx="1">
                  <c:v>0.86</c:v>
                </c:pt>
                <c:pt idx="2">
                  <c:v>0.88</c:v>
                </c:pt>
                <c:pt idx="3">
                  <c:v>0.87</c:v>
                </c:pt>
                <c:pt idx="4">
                  <c:v>0.9</c:v>
                </c:pt>
                <c:pt idx="5">
                  <c:v>0.93</c:v>
                </c:pt>
                <c:pt idx="6">
                  <c:v>0.94</c:v>
                </c:pt>
              </c:numCache>
            </c:numRef>
          </c:val>
        </c:ser>
        <c:ser>
          <c:idx val="2"/>
          <c:order val="2"/>
          <c:tx>
            <c:v>10 Días</c:v>
          </c:tx>
          <c:cat>
            <c:numRef>
              <c:f>('I.PC04.13-15'!$C$5,'I.PC04.13-15'!$I$5,'I.PC04.13-15'!$O$5,'I.PC04.13-15'!$U$5,'I.PC04.13-15'!$AA$5,'I.PC04.13-15'!$AG$5,'I.PC04.13-15'!$AM$5)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('I.PC04.13-15'!$H$9,'I.PC04.13-15'!$N$9,'I.PC04.13-15'!$T$9,'I.PC04.13-15'!$Z$9,'I.PC04.13-15'!$AF$9,'I.PC04.13-15'!$AL$9,'I.PC04.13-15'!$AR$9)</c:f>
              <c:numCache>
                <c:formatCode>0%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0.91</c:v>
                </c:pt>
                <c:pt idx="3">
                  <c:v>0.91</c:v>
                </c:pt>
                <c:pt idx="4">
                  <c:v>0.94</c:v>
                </c:pt>
                <c:pt idx="5">
                  <c:v>0.95</c:v>
                </c:pt>
                <c:pt idx="6">
                  <c:v>0.97</c:v>
                </c:pt>
              </c:numCache>
            </c:numRef>
          </c:val>
        </c:ser>
        <c:ser>
          <c:idx val="3"/>
          <c:order val="3"/>
          <c:tx>
            <c:v>20 Días</c:v>
          </c:tx>
          <c:cat>
            <c:numRef>
              <c:f>('I.PC04.13-15'!$C$5,'I.PC04.13-15'!$I$5,'I.PC04.13-15'!$O$5,'I.PC04.13-15'!$U$5,'I.PC04.13-15'!$AA$5,'I.PC04.13-15'!$AG$5,'I.PC04.13-15'!$AM$5)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('I.PC04.13-15'!$H$10,'I.PC04.13-15'!$N$10,'I.PC04.13-15'!$T$10,'I.PC04.13-15'!$Z$10,'I.PC04.13-15'!$AF$10,'I.PC04.13-15'!$AL$10,'I.PC04.13-15'!$AR$10)</c:f>
              <c:numCache>
                <c:formatCode>0%</c:formatCode>
                <c:ptCount val="7"/>
                <c:pt idx="0">
                  <c:v>1</c:v>
                </c:pt>
                <c:pt idx="1">
                  <c:v>0.92</c:v>
                </c:pt>
                <c:pt idx="2">
                  <c:v>0.94</c:v>
                </c:pt>
                <c:pt idx="3">
                  <c:v>0.96</c:v>
                </c:pt>
                <c:pt idx="4">
                  <c:v>0.98</c:v>
                </c:pt>
                <c:pt idx="5">
                  <c:v>0.97</c:v>
                </c:pt>
                <c:pt idx="6">
                  <c:v>0.98</c:v>
                </c:pt>
              </c:numCache>
            </c:numRef>
          </c:val>
        </c:ser>
        <c:axId val="126773120"/>
        <c:axId val="126774656"/>
      </c:barChart>
      <c:catAx>
        <c:axId val="126773120"/>
        <c:scaling>
          <c:orientation val="minMax"/>
        </c:scaling>
        <c:axPos val="b"/>
        <c:numFmt formatCode="General" sourceLinked="1"/>
        <c:majorTickMark val="none"/>
        <c:tickLblPos val="nextTo"/>
        <c:crossAx val="126774656"/>
        <c:crosses val="autoZero"/>
        <c:auto val="1"/>
        <c:lblAlgn val="ctr"/>
        <c:lblOffset val="100"/>
      </c:catAx>
      <c:valAx>
        <c:axId val="126774656"/>
        <c:scaling>
          <c:orientation val="minMax"/>
          <c:max val="1"/>
        </c:scaling>
        <c:axPos val="l"/>
        <c:numFmt formatCode="0%" sourceLinked="1"/>
        <c:majorTickMark val="none"/>
        <c:tickLblPos val="nextTo"/>
        <c:crossAx val="126773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txPr>
    <a:bodyPr/>
    <a:lstStyle/>
    <a:p>
      <a:pPr>
        <a:defRPr sz="1200" b="1"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1"/>
  <c:chart>
    <c:title>
      <c:tx>
        <c:rich>
          <a:bodyPr/>
          <a:lstStyle/>
          <a:p>
            <a:pPr>
              <a:defRPr/>
            </a:pPr>
            <a:r>
              <a:rPr lang="en-US"/>
              <a:t>I.[PC06.24]-16: Porcentaje de Asistencias Técnicas (2-5-15-20 días)</a:t>
            </a:r>
          </a:p>
        </c:rich>
      </c:tx>
      <c:layout>
        <c:manualLayout>
          <c:xMode val="edge"/>
          <c:yMode val="edge"/>
          <c:x val="0.13155555555555543"/>
          <c:y val="1.7945059856901101E-2"/>
        </c:manualLayout>
      </c:layout>
    </c:title>
    <c:plotArea>
      <c:layout/>
      <c:barChart>
        <c:barDir val="col"/>
        <c:grouping val="clustered"/>
        <c:ser>
          <c:idx val="4"/>
          <c:order val="0"/>
          <c:tx>
            <c:v>2 Días</c:v>
          </c:tx>
          <c:cat>
            <c:numRef>
              <c:f>('I. PC06.24-16'!$C$5,'I. PC06.24-16'!$I$5,'I. PC06.24-16'!$O$5,'I. PC06.24-16'!$U$5,'I. PC06.24-16'!$AA$5,'I. PC06.24-16'!$AG$5,'I. PC06.24-16'!$AM$5)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 PC06.24-16'!$H$7,'I. PC06.24-16'!$N$7,'I. PC06.24-16'!$T$7,'I. PC06.24-16'!$Z$7,'I. PC06.24-16'!$AF$7,'I. PC06.24-16'!$AL$7,'I. PC06.24-16'!$AR$7)</c:f>
              <c:numCache>
                <c:formatCode>0%</c:formatCode>
                <c:ptCount val="7"/>
                <c:pt idx="0">
                  <c:v>1</c:v>
                </c:pt>
                <c:pt idx="1">
                  <c:v>0.66</c:v>
                </c:pt>
                <c:pt idx="2">
                  <c:v>0.83</c:v>
                </c:pt>
                <c:pt idx="3">
                  <c:v>0.82</c:v>
                </c:pt>
                <c:pt idx="4">
                  <c:v>0.8</c:v>
                </c:pt>
                <c:pt idx="5">
                  <c:v>0.92</c:v>
                </c:pt>
                <c:pt idx="6">
                  <c:v>0.93</c:v>
                </c:pt>
              </c:numCache>
            </c:numRef>
          </c:val>
        </c:ser>
        <c:ser>
          <c:idx val="0"/>
          <c:order val="1"/>
          <c:tx>
            <c:v>5 Días</c:v>
          </c:tx>
          <c:cat>
            <c:numRef>
              <c:f>('I. PC06.24-16'!$C$5,'I. PC06.24-16'!$I$5,'I. PC06.24-16'!$O$5,'I. PC06.24-16'!$U$5,'I. PC06.24-16'!$AA$5,'I. PC06.24-16'!$AG$5,'I. PC06.24-16'!$AM$5)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 PC06.24-16'!$H$8,'I. PC06.24-16'!$N$8,'I. PC06.24-16'!$T$8,'I. PC06.24-16'!$Z$8,'I. PC06.24-16'!$AF$8,'I. PC06.24-16'!$AL$8,'I. PC06.24-16'!$AR$8)</c:f>
              <c:numCache>
                <c:formatCode>0%</c:formatCode>
                <c:ptCount val="7"/>
                <c:pt idx="0">
                  <c:v>1</c:v>
                </c:pt>
                <c:pt idx="1">
                  <c:v>0.74</c:v>
                </c:pt>
                <c:pt idx="2">
                  <c:v>0.85</c:v>
                </c:pt>
                <c:pt idx="3">
                  <c:v>0.9</c:v>
                </c:pt>
                <c:pt idx="4">
                  <c:v>0.93</c:v>
                </c:pt>
                <c:pt idx="5">
                  <c:v>0.98</c:v>
                </c:pt>
                <c:pt idx="6">
                  <c:v>0.96</c:v>
                </c:pt>
              </c:numCache>
            </c:numRef>
          </c:val>
        </c:ser>
        <c:ser>
          <c:idx val="1"/>
          <c:order val="2"/>
          <c:tx>
            <c:v>10 Días</c:v>
          </c:tx>
          <c:cat>
            <c:numRef>
              <c:f>('I. PC06.24-16'!$C$5,'I. PC06.24-16'!$I$5,'I. PC06.24-16'!$O$5,'I. PC06.24-16'!$U$5,'I. PC06.24-16'!$AA$5,'I. PC06.24-16'!$AG$5,'I. PC06.24-16'!$AM$5)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 PC06.24-16'!$H$9,'I. PC06.24-16'!$N$9,'I. PC06.24-16'!$T$9,'I. PC06.24-16'!$Z$9,'I. PC06.24-16'!$AF$9,'I. PC06.24-16'!$AL$9,'I. PC06.24-16'!$AR$9)</c:f>
              <c:numCache>
                <c:formatCode>0%</c:formatCode>
                <c:ptCount val="7"/>
                <c:pt idx="0">
                  <c:v>1</c:v>
                </c:pt>
                <c:pt idx="1">
                  <c:v>0.87</c:v>
                </c:pt>
                <c:pt idx="2">
                  <c:v>0.92</c:v>
                </c:pt>
                <c:pt idx="3">
                  <c:v>0.92</c:v>
                </c:pt>
                <c:pt idx="4">
                  <c:v>0.97</c:v>
                </c:pt>
                <c:pt idx="5">
                  <c:v>0.98</c:v>
                </c:pt>
                <c:pt idx="6">
                  <c:v>0.99</c:v>
                </c:pt>
              </c:numCache>
            </c:numRef>
          </c:val>
        </c:ser>
        <c:ser>
          <c:idx val="2"/>
          <c:order val="3"/>
          <c:tx>
            <c:v>20 Días</c:v>
          </c:tx>
          <c:cat>
            <c:numRef>
              <c:f>('I. PC06.24-16'!$C$5,'I. PC06.24-16'!$I$5,'I. PC06.24-16'!$O$5,'I. PC06.24-16'!$U$5,'I. PC06.24-16'!$AA$5,'I. PC06.24-16'!$AG$5,'I. PC06.24-16'!$AM$5)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 PC06.24-16'!$H$10,'I. PC06.24-16'!$N$10,'I. PC06.24-16'!$T$10,'I. PC06.24-16'!$Z$10,'I. PC06.24-16'!$AF$10,'I. PC06.24-16'!$AL$10,'I. PC06.24-16'!$AR$10)</c:f>
              <c:numCache>
                <c:formatCode>0%</c:formatCode>
                <c:ptCount val="7"/>
                <c:pt idx="0">
                  <c:v>1</c:v>
                </c:pt>
                <c:pt idx="1">
                  <c:v>0.92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  <c:pt idx="5">
                  <c:v>0.98</c:v>
                </c:pt>
                <c:pt idx="6">
                  <c:v>0.99</c:v>
                </c:pt>
              </c:numCache>
            </c:numRef>
          </c:val>
        </c:ser>
        <c:axId val="126483840"/>
        <c:axId val="126882944"/>
      </c:barChart>
      <c:catAx>
        <c:axId val="126483840"/>
        <c:scaling>
          <c:orientation val="minMax"/>
        </c:scaling>
        <c:axPos val="b"/>
        <c:numFmt formatCode="General" sourceLinked="1"/>
        <c:majorTickMark val="none"/>
        <c:tickLblPos val="nextTo"/>
        <c:crossAx val="126882944"/>
        <c:crosses val="autoZero"/>
        <c:auto val="1"/>
        <c:lblAlgn val="ctr"/>
        <c:lblOffset val="100"/>
      </c:catAx>
      <c:valAx>
        <c:axId val="126882944"/>
        <c:scaling>
          <c:orientation val="minMax"/>
          <c:max val="1"/>
        </c:scaling>
        <c:axPos val="l"/>
        <c:title/>
        <c:numFmt formatCode="0%" sourceLinked="1"/>
        <c:majorTickMark val="none"/>
        <c:tickLblPos val="nextTo"/>
        <c:crossAx val="126483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txPr>
    <a:bodyPr/>
    <a:lstStyle/>
    <a:p>
      <a:pPr>
        <a:defRPr sz="1200" b="1"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5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I.[PC08.2]-03: Apoyo Técnico Presencial (Prácticas Docentes) </a:t>
            </a:r>
          </a:p>
        </c:rich>
      </c:tx>
    </c:title>
    <c:plotArea>
      <c:layout>
        <c:manualLayout>
          <c:layoutTarget val="inner"/>
          <c:xMode val="edge"/>
          <c:yMode val="edge"/>
          <c:x val="5.3400619177033114E-2"/>
          <c:y val="5.0609091198393512E-2"/>
          <c:w val="0.94659938082296535"/>
          <c:h val="0.89092617053430723"/>
        </c:manualLayout>
      </c:layout>
      <c:barChart>
        <c:barDir val="col"/>
        <c:grouping val="clustered"/>
        <c:ser>
          <c:idx val="0"/>
          <c:order val="0"/>
          <c:tx>
            <c:v>I.PC08.2-03</c:v>
          </c:tx>
          <c:dLbls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numRef>
              <c:f>('I.PC08.2-03'!$C$5,'I.PC08.2-03'!$E$5,'I.PC08.2-03'!$G$5,'I.PC08.2-03'!$I$5,'I.PC08.2-03'!$K$5,'I.PC08.2-03'!$M$5,'I.PC08.2-03'!$O$5)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('I.PC08.2-03'!$D$7,'I.PC08.2-03'!$F$7,'I.PC08.2-03'!$H$7,'I.PC08.2-03'!$J$7,'I.PC08.2-03'!$L$7,'I.PC08.2-03'!$N$7,'I.PC08.2-03'!$P$7)</c:f>
              <c:numCache>
                <c:formatCode>General</c:formatCode>
                <c:ptCount val="7"/>
                <c:pt idx="0">
                  <c:v>0</c:v>
                </c:pt>
                <c:pt idx="1">
                  <c:v>484</c:v>
                </c:pt>
                <c:pt idx="2">
                  <c:v>934</c:v>
                </c:pt>
                <c:pt idx="3">
                  <c:v>1121</c:v>
                </c:pt>
                <c:pt idx="4">
                  <c:v>1428</c:v>
                </c:pt>
                <c:pt idx="5">
                  <c:v>1548</c:v>
                </c:pt>
                <c:pt idx="6">
                  <c:v>1387</c:v>
                </c:pt>
              </c:numCache>
            </c:numRef>
          </c:val>
        </c:ser>
        <c:axId val="127101952"/>
        <c:axId val="127111936"/>
      </c:barChart>
      <c:catAx>
        <c:axId val="1271019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111936"/>
        <c:crosses val="autoZero"/>
        <c:auto val="1"/>
        <c:lblAlgn val="ctr"/>
        <c:lblOffset val="100"/>
      </c:catAx>
      <c:valAx>
        <c:axId val="127111936"/>
        <c:scaling>
          <c:orientation val="minMax"/>
          <c:max val="2000"/>
        </c:scaling>
        <c:axPos val="l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101952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I.[PC08.2]-04: Porcentajes de Solicitudes de Apoyo-Científico Técnico</a:t>
            </a:r>
          </a:p>
        </c:rich>
      </c:tx>
    </c:title>
    <c:plotArea>
      <c:layout>
        <c:manualLayout>
          <c:layoutTarget val="inner"/>
          <c:xMode val="edge"/>
          <c:yMode val="edge"/>
          <c:x val="9.5660457077011721E-2"/>
          <c:y val="0.12827849409432629"/>
          <c:w val="0.90152481667142637"/>
          <c:h val="0.79717212907273161"/>
        </c:manualLayout>
      </c:layout>
      <c:barChart>
        <c:barDir val="col"/>
        <c:grouping val="clustered"/>
        <c:ser>
          <c:idx val="1"/>
          <c:order val="0"/>
          <c:tx>
            <c:v>I.PC08.2-04</c:v>
          </c:tx>
          <c:dLbls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Val val="1"/>
          </c:dLbls>
          <c:cat>
            <c:numRef>
              <c:f>('I.PC08.2-04'!$C$5,'I.PC08.2-04'!$G$5,'I.PC08.2-04'!$K$5,'I.PC08.2-04'!$O$5,'I.PC08.2-04'!$S$5,'I.PC08.2-04'!$W$5,'I.PC08.2-04'!$AA$5)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('I.PC08.2-04'!$F$7,'I.PC08.2-04'!$J$7,'I.PC08.2-04'!$N$7,'I.PC08.2-04'!$R$7,'I.PC08.2-04'!$V$7,'I.PC08.2-04'!$Z$7,'I.PC08.2-04'!$AD$7)</c:f>
              <c:numCache>
                <c:formatCode>0%</c:formatCode>
                <c:ptCount val="7"/>
                <c:pt idx="0">
                  <c:v>1</c:v>
                </c:pt>
                <c:pt idx="1">
                  <c:v>0.87</c:v>
                </c:pt>
                <c:pt idx="2">
                  <c:v>0.92</c:v>
                </c:pt>
                <c:pt idx="3">
                  <c:v>0.92</c:v>
                </c:pt>
                <c:pt idx="4">
                  <c:v>0.96</c:v>
                </c:pt>
                <c:pt idx="5">
                  <c:v>0.98</c:v>
                </c:pt>
                <c:pt idx="6">
                  <c:v>0.99</c:v>
                </c:pt>
              </c:numCache>
            </c:numRef>
          </c:val>
        </c:ser>
        <c:axId val="127189760"/>
        <c:axId val="127191296"/>
      </c:barChart>
      <c:catAx>
        <c:axId val="1271897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191296"/>
        <c:crosses val="autoZero"/>
        <c:auto val="1"/>
        <c:lblAlgn val="ctr"/>
        <c:lblOffset val="100"/>
      </c:catAx>
      <c:valAx>
        <c:axId val="127191296"/>
        <c:scaling>
          <c:orientation val="minMax"/>
          <c:max val="1"/>
          <c:min val="0"/>
        </c:scaling>
        <c:axPos val="l"/>
        <c:numFmt formatCode="0%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27189760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1038224</xdr:colOff>
      <xdr:row>8</xdr:row>
      <xdr:rowOff>180974</xdr:rowOff>
    </xdr:from>
    <xdr:to>
      <xdr:col>9</xdr:col>
      <xdr:colOff>323849</xdr:colOff>
      <xdr:row>30</xdr:row>
      <xdr:rowOff>152397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3105150</xdr:colOff>
      <xdr:row>32</xdr:row>
      <xdr:rowOff>38100</xdr:rowOff>
    </xdr:from>
    <xdr:to>
      <xdr:col>3</xdr:col>
      <xdr:colOff>304800</xdr:colOff>
      <xdr:row>35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4105275" y="6534150"/>
          <a:ext cx="1314450" cy="714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352426</xdr:colOff>
      <xdr:row>8</xdr:row>
      <xdr:rowOff>95250</xdr:rowOff>
    </xdr:from>
    <xdr:to>
      <xdr:col>2</xdr:col>
      <xdr:colOff>85725</xdr:colOff>
      <xdr:row>30</xdr:row>
      <xdr:rowOff>91281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2409826</xdr:colOff>
      <xdr:row>31</xdr:row>
      <xdr:rowOff>190499</xdr:rowOff>
    </xdr:from>
    <xdr:to>
      <xdr:col>1</xdr:col>
      <xdr:colOff>3857626</xdr:colOff>
      <xdr:row>35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3429001" y="6410324"/>
          <a:ext cx="1447800" cy="7239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861332</xdr:colOff>
      <xdr:row>13</xdr:row>
      <xdr:rowOff>40822</xdr:rowOff>
    </xdr:from>
    <xdr:to>
      <xdr:col>4</xdr:col>
      <xdr:colOff>95250</xdr:colOff>
      <xdr:row>42</xdr:row>
      <xdr:rowOff>29571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2724150</xdr:colOff>
      <xdr:row>42</xdr:row>
      <xdr:rowOff>161924</xdr:rowOff>
    </xdr:from>
    <xdr:to>
      <xdr:col>1</xdr:col>
      <xdr:colOff>4124325</xdr:colOff>
      <xdr:row>46</xdr:row>
      <xdr:rowOff>38099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3667125" y="8515349"/>
          <a:ext cx="1400175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10</xdr:row>
      <xdr:rowOff>104774</xdr:rowOff>
    </xdr:from>
    <xdr:to>
      <xdr:col>2</xdr:col>
      <xdr:colOff>47625</xdr:colOff>
      <xdr:row>27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2352675</xdr:colOff>
      <xdr:row>29</xdr:row>
      <xdr:rowOff>152400</xdr:rowOff>
    </xdr:from>
    <xdr:to>
      <xdr:col>1</xdr:col>
      <xdr:colOff>3629025</xdr:colOff>
      <xdr:row>33</xdr:row>
      <xdr:rowOff>47625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3286125" y="5981700"/>
          <a:ext cx="1276350" cy="657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990601</xdr:colOff>
      <xdr:row>10</xdr:row>
      <xdr:rowOff>66675</xdr:rowOff>
    </xdr:from>
    <xdr:to>
      <xdr:col>2</xdr:col>
      <xdr:colOff>542925</xdr:colOff>
      <xdr:row>32</xdr:row>
      <xdr:rowOff>115032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2771775</xdr:colOff>
      <xdr:row>34</xdr:row>
      <xdr:rowOff>142875</xdr:rowOff>
    </xdr:from>
    <xdr:to>
      <xdr:col>1</xdr:col>
      <xdr:colOff>4333875</xdr:colOff>
      <xdr:row>38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3667125" y="6934200"/>
          <a:ext cx="1562100" cy="762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10</xdr:row>
      <xdr:rowOff>0</xdr:rowOff>
    </xdr:from>
    <xdr:to>
      <xdr:col>1</xdr:col>
      <xdr:colOff>5991225</xdr:colOff>
      <xdr:row>28</xdr:row>
      <xdr:rowOff>95249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2362200</xdr:colOff>
      <xdr:row>29</xdr:row>
      <xdr:rowOff>171450</xdr:rowOff>
    </xdr:from>
    <xdr:to>
      <xdr:col>1</xdr:col>
      <xdr:colOff>3571875</xdr:colOff>
      <xdr:row>33</xdr:row>
      <xdr:rowOff>0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3286125" y="6000750"/>
          <a:ext cx="1209675" cy="590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9</xdr:row>
      <xdr:rowOff>123825</xdr:rowOff>
    </xdr:from>
    <xdr:to>
      <xdr:col>4</xdr:col>
      <xdr:colOff>400050</xdr:colOff>
      <xdr:row>35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1800225</xdr:colOff>
      <xdr:row>37</xdr:row>
      <xdr:rowOff>171450</xdr:rowOff>
    </xdr:from>
    <xdr:to>
      <xdr:col>1</xdr:col>
      <xdr:colOff>3228975</xdr:colOff>
      <xdr:row>41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2562225" y="7562850"/>
          <a:ext cx="1428750" cy="771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8</xdr:row>
      <xdr:rowOff>152400</xdr:rowOff>
    </xdr:from>
    <xdr:to>
      <xdr:col>1</xdr:col>
      <xdr:colOff>5248275</xdr:colOff>
      <xdr:row>28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1857375</xdr:colOff>
      <xdr:row>29</xdr:row>
      <xdr:rowOff>142875</xdr:rowOff>
    </xdr:from>
    <xdr:to>
      <xdr:col>1</xdr:col>
      <xdr:colOff>3076575</xdr:colOff>
      <xdr:row>33</xdr:row>
      <xdr:rowOff>76200</xdr:rowOff>
    </xdr:to>
    <xdr:sp macro="" textlink="">
      <xdr:nvSpPr>
        <xdr:cNvPr id="6" name="5 Flecha izquierda">
          <a:hlinkClick xmlns:r="http://schemas.openxmlformats.org/officeDocument/2006/relationships" r:id="rId2"/>
        </xdr:cNvPr>
        <xdr:cNvSpPr/>
      </xdr:nvSpPr>
      <xdr:spPr>
        <a:xfrm>
          <a:off x="2914650" y="5991225"/>
          <a:ext cx="1219200" cy="6953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1483178</xdr:colOff>
      <xdr:row>11</xdr:row>
      <xdr:rowOff>27214</xdr:rowOff>
    </xdr:from>
    <xdr:to>
      <xdr:col>1</xdr:col>
      <xdr:colOff>2830286</xdr:colOff>
      <xdr:row>15</xdr:row>
      <xdr:rowOff>40821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2612571" y="2462893"/>
          <a:ext cx="1347108" cy="77560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11</xdr:row>
      <xdr:rowOff>57150</xdr:rowOff>
    </xdr:from>
    <xdr:to>
      <xdr:col>2</xdr:col>
      <xdr:colOff>247650</xdr:colOff>
      <xdr:row>29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1771651</xdr:colOff>
      <xdr:row>29</xdr:row>
      <xdr:rowOff>161925</xdr:rowOff>
    </xdr:from>
    <xdr:to>
      <xdr:col>1</xdr:col>
      <xdr:colOff>3067051</xdr:colOff>
      <xdr:row>32</xdr:row>
      <xdr:rowOff>171450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2771776" y="5810250"/>
          <a:ext cx="1295400" cy="581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285751</xdr:colOff>
      <xdr:row>10</xdr:row>
      <xdr:rowOff>47625</xdr:rowOff>
    </xdr:from>
    <xdr:to>
      <xdr:col>3</xdr:col>
      <xdr:colOff>19050</xdr:colOff>
      <xdr:row>27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2343150</xdr:colOff>
      <xdr:row>28</xdr:row>
      <xdr:rowOff>180975</xdr:rowOff>
    </xdr:from>
    <xdr:to>
      <xdr:col>1</xdr:col>
      <xdr:colOff>3848100</xdr:colOff>
      <xdr:row>32</xdr:row>
      <xdr:rowOff>171450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3409950" y="5819775"/>
          <a:ext cx="1504950" cy="7524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2774950</xdr:colOff>
      <xdr:row>13</xdr:row>
      <xdr:rowOff>127000</xdr:rowOff>
    </xdr:from>
    <xdr:to>
      <xdr:col>8</xdr:col>
      <xdr:colOff>279400</xdr:colOff>
      <xdr:row>35</xdr:row>
      <xdr:rowOff>174625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5067300</xdr:colOff>
      <xdr:row>37</xdr:row>
      <xdr:rowOff>152401</xdr:rowOff>
    </xdr:from>
    <xdr:to>
      <xdr:col>2</xdr:col>
      <xdr:colOff>657225</xdr:colOff>
      <xdr:row>41</xdr:row>
      <xdr:rowOff>95251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6010275" y="7553326"/>
          <a:ext cx="1304925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2300289</xdr:colOff>
      <xdr:row>14</xdr:row>
      <xdr:rowOff>130968</xdr:rowOff>
    </xdr:from>
    <xdr:to>
      <xdr:col>8</xdr:col>
      <xdr:colOff>202407</xdr:colOff>
      <xdr:row>44</xdr:row>
      <xdr:rowOff>40077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4714875</xdr:colOff>
      <xdr:row>46</xdr:row>
      <xdr:rowOff>83345</xdr:rowOff>
    </xdr:from>
    <xdr:to>
      <xdr:col>2</xdr:col>
      <xdr:colOff>464344</xdr:colOff>
      <xdr:row>51</xdr:row>
      <xdr:rowOff>1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5691188" y="9191626"/>
          <a:ext cx="1726406" cy="8691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857252</xdr:colOff>
      <xdr:row>9</xdr:row>
      <xdr:rowOff>104775</xdr:rowOff>
    </xdr:from>
    <xdr:to>
      <xdr:col>2</xdr:col>
      <xdr:colOff>76201</xdr:colOff>
      <xdr:row>36</xdr:row>
      <xdr:rowOff>177311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2771775</xdr:colOff>
      <xdr:row>38</xdr:row>
      <xdr:rowOff>9525</xdr:rowOff>
    </xdr:from>
    <xdr:to>
      <xdr:col>1</xdr:col>
      <xdr:colOff>4200525</xdr:colOff>
      <xdr:row>41</xdr:row>
      <xdr:rowOff>85724</xdr:rowOff>
    </xdr:to>
    <xdr:sp macro="" textlink="">
      <xdr:nvSpPr>
        <xdr:cNvPr id="10" name="9 Flecha izquierda">
          <a:hlinkClick xmlns:r="http://schemas.openxmlformats.org/officeDocument/2006/relationships" r:id="rId2"/>
        </xdr:cNvPr>
        <xdr:cNvSpPr/>
      </xdr:nvSpPr>
      <xdr:spPr>
        <a:xfrm>
          <a:off x="3848100" y="7553325"/>
          <a:ext cx="1428750" cy="6476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hyperlink" Target="Acta%20n&#186;27(Julio%202014)%20UTLA.docx" TargetMode="External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6"/>
  <sheetViews>
    <sheetView zoomScale="70" zoomScaleNormal="70" workbookViewId="0">
      <selection activeCell="A11" sqref="A11"/>
    </sheetView>
  </sheetViews>
  <sheetFormatPr baseColWidth="10" defaultRowHeight="15"/>
  <cols>
    <col min="1" max="1" width="93.28515625" customWidth="1"/>
  </cols>
  <sheetData>
    <row r="1" spans="1:1" ht="26.25">
      <c r="A1" s="24" t="s">
        <v>1</v>
      </c>
    </row>
    <row r="3" spans="1:1" ht="21">
      <c r="A3" s="17" t="s">
        <v>2</v>
      </c>
    </row>
    <row r="4" spans="1:1" ht="21">
      <c r="A4" s="2"/>
    </row>
    <row r="5" spans="1:1">
      <c r="A5" s="23" t="s">
        <v>111</v>
      </c>
    </row>
    <row r="6" spans="1:1">
      <c r="A6" s="23" t="s">
        <v>112</v>
      </c>
    </row>
    <row r="8" spans="1:1" ht="21">
      <c r="A8" s="17" t="s">
        <v>3</v>
      </c>
    </row>
    <row r="9" spans="1:1" ht="17.25" customHeight="1">
      <c r="A9" s="2"/>
    </row>
    <row r="10" spans="1:1">
      <c r="A10" s="25" t="s">
        <v>116</v>
      </c>
    </row>
    <row r="11" spans="1:1">
      <c r="A11" s="25" t="s">
        <v>160</v>
      </c>
    </row>
    <row r="12" spans="1:1">
      <c r="A12" s="25" t="s">
        <v>117</v>
      </c>
    </row>
    <row r="13" spans="1:1">
      <c r="A13" s="25" t="s">
        <v>118</v>
      </c>
    </row>
    <row r="14" spans="1:1">
      <c r="A14" s="25" t="s">
        <v>119</v>
      </c>
    </row>
    <row r="15" spans="1:1">
      <c r="A15" s="25" t="s">
        <v>120</v>
      </c>
    </row>
    <row r="16" spans="1:1">
      <c r="A16" s="25" t="s">
        <v>121</v>
      </c>
    </row>
    <row r="17" spans="1:1">
      <c r="A17" s="25" t="s">
        <v>122</v>
      </c>
    </row>
    <row r="19" spans="1:1" ht="21">
      <c r="A19" s="17" t="s">
        <v>138</v>
      </c>
    </row>
    <row r="21" spans="1:1">
      <c r="A21" s="25" t="s">
        <v>123</v>
      </c>
    </row>
    <row r="22" spans="1:1">
      <c r="A22" s="25" t="s">
        <v>124</v>
      </c>
    </row>
    <row r="23" spans="1:1">
      <c r="A23" s="25" t="s">
        <v>125</v>
      </c>
    </row>
    <row r="24" spans="1:1">
      <c r="A24" s="25" t="s">
        <v>126</v>
      </c>
    </row>
    <row r="26" spans="1:1" ht="21">
      <c r="A26" s="17" t="s">
        <v>4</v>
      </c>
    </row>
    <row r="28" spans="1:1">
      <c r="A28" s="25" t="s">
        <v>115</v>
      </c>
    </row>
    <row r="29" spans="1:1">
      <c r="A29" s="25" t="s">
        <v>127</v>
      </c>
    </row>
    <row r="30" spans="1:1">
      <c r="A30" s="25" t="s">
        <v>128</v>
      </c>
    </row>
    <row r="31" spans="1:1">
      <c r="A31" s="25" t="s">
        <v>129</v>
      </c>
    </row>
    <row r="32" spans="1:1">
      <c r="A32" s="25" t="s">
        <v>130</v>
      </c>
    </row>
    <row r="33" spans="1:1">
      <c r="A33" s="25" t="s">
        <v>131</v>
      </c>
    </row>
    <row r="34" spans="1:1">
      <c r="A34" s="25" t="s">
        <v>132</v>
      </c>
    </row>
    <row r="35" spans="1:1">
      <c r="A35" s="25" t="s">
        <v>114</v>
      </c>
    </row>
    <row r="36" spans="1:1">
      <c r="A36" s="25" t="s">
        <v>133</v>
      </c>
    </row>
  </sheetData>
  <hyperlinks>
    <hyperlink ref="A5" location="'I. PC03.121 -06'!A1" display="I.[PC03.121]-06: Porcentaje de Solicitudes Atendidas"/>
    <hyperlink ref="A6" location="'I. PC03.2 -15'!A1" display="I.[PC03.2]-15: Porcentaje de Incidencias Comunicadas"/>
    <hyperlink ref="A28" location="'I.PC08.2-03'!A1" display="I.[PC08.2]-03: Apoyo Técnico Presencial (Prácticas Docentes) "/>
    <hyperlink ref="A10" location="'I.PC04.11-01'!A1" display="I.[PC04.11]-01: Mantenimiento Preventivo"/>
    <hyperlink ref="A12" location="'I.P04.11-05'!A1" display="I.[PC04.11]-05: Porcentaje Equipos con Mentenimiento Preventivo"/>
    <hyperlink ref="A13" location="'I.PC04.13-10'!A1" display="I.[PC04.13]-10: Mantenimiento Preventivo frente a Mantenimiento Correctivo"/>
    <hyperlink ref="A14" location="'I.PC04.13-15'!A1" display="I.[PC04.13]-15: Porcentaje Tiempo de Resolución Mantenimiento Correctivo (2 días)"/>
    <hyperlink ref="A15" location="'I.PC04.13-15'!A1" display="I.[PC04.13]-15: Porcentaje Tiempo de Resolución Mantenimiento Correctivo (5 días)"/>
    <hyperlink ref="A16" location="'I.PC04.13-15'!A1" display="I.[PC04.13]-15: Porcentaje Tiempo de Resolución Mantenimiento Correctivo (10 días)"/>
    <hyperlink ref="A17" location="'I.PC04.13-15'!A1" display="I.[PC04.13]-15: Porcentaje Tiempo de Resolución Mantenimiento Correctivo (20 días)"/>
    <hyperlink ref="A21" location="'I. PC06.24-16'!A1" display="I.[PC06.24]-16 : Porcentaje Asistencias Técnicas finalizados desde su tramitación (2 días)"/>
    <hyperlink ref="A22" location="'I. PC06.24-16'!A1" display="I.[PC06.24]-16 : Porcentaje Asistencias Técnicas finalizados desde su tramitación (5 días)"/>
    <hyperlink ref="A23" location="'I. PC06.24-16'!A1" display="I.[PC06.24]-16 : Porcentaje Asistencias Técnicas finalizados desde su tramitación (10 días)"/>
    <hyperlink ref="A24" location="'I. PC06.24-16'!A1" display="I.[PC06.24]-16 : Porcentaje Asistencias Técnicas finalizados desde su tramitación (20 días)"/>
    <hyperlink ref="A29" location="'I.PC08.2-04'!A1" display="I.[PC08.2]-04: Porcentajes de Solicitudes de Apoyo-Científico Técnico"/>
    <hyperlink ref="A30" location="'I.PC08.2-05'!A1" display="I.[PC08.2]-05: Porcentaje de Asistencias Técnicas (2 días)"/>
    <hyperlink ref="A31" location="'I.PC08.2-05'!A1" display="I.[PC08.2]-05: Porcentaje de Asistencias Técnicas (5 días)"/>
    <hyperlink ref="A32" location="'I.PC08.2-05'!A1" display="I.[PC08.2]-05: Porcentaje de Asistencias Técnicas (10 días)"/>
    <hyperlink ref="A33" location="'I.PC08.2-05'!A1" display="I.[PC08.2]-05: Porcentaje de Asistencias Técnicas (20 días)"/>
    <hyperlink ref="A34" location="'I.PC08.2-06'!A1" display="I.[PC08.2]-06: Porcentaje de Incidencias sin Mantenimiento Correctivo"/>
    <hyperlink ref="A35" location="'I.PC08.2-07'!A1" display="I.[PC08.2]-07: Porcentaje de Adecuación Funcional de Recursos"/>
    <hyperlink ref="A36" location="'I.PC08.2-08'!A1" display="I.[PC08.2]-08: Porcentaje de Solicitudes de Apoyo a la Investigación"/>
    <hyperlink ref="A11" location="'I.PC04.11-XX'!A1" display="I.[PC04.11]-XX: Mantenimiento Preventivo en Fecha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R13"/>
  <sheetViews>
    <sheetView zoomScale="50" zoomScaleNormal="50" workbookViewId="0"/>
  </sheetViews>
  <sheetFormatPr baseColWidth="10" defaultRowHeight="15"/>
  <cols>
    <col min="1" max="1" width="21" customWidth="1"/>
    <col min="2" max="2" width="92.7109375" customWidth="1"/>
    <col min="18" max="18" width="12.7109375" bestFit="1" customWidth="1"/>
  </cols>
  <sheetData>
    <row r="2" spans="1:18" ht="26.25">
      <c r="G2" s="1" t="s">
        <v>0</v>
      </c>
      <c r="H2" s="1"/>
    </row>
    <row r="4" spans="1:18" ht="21">
      <c r="B4" s="17" t="s">
        <v>4</v>
      </c>
    </row>
    <row r="5" spans="1:18" ht="21">
      <c r="B5" s="2"/>
      <c r="C5" s="20">
        <v>2009</v>
      </c>
      <c r="D5" s="20"/>
      <c r="E5" s="21">
        <v>2010</v>
      </c>
      <c r="F5" s="21"/>
      <c r="G5" s="20">
        <v>2011</v>
      </c>
      <c r="H5" s="20"/>
      <c r="I5" s="20">
        <v>2012</v>
      </c>
      <c r="J5" s="20"/>
      <c r="K5" s="20">
        <v>2013</v>
      </c>
      <c r="L5" s="20"/>
      <c r="M5" s="20">
        <v>2014</v>
      </c>
      <c r="N5" s="22"/>
      <c r="O5" s="20">
        <v>2015</v>
      </c>
      <c r="P5" s="22"/>
      <c r="Q5" s="11" t="s">
        <v>63</v>
      </c>
    </row>
    <row r="6" spans="1:18">
      <c r="A6" s="15" t="s">
        <v>1</v>
      </c>
      <c r="Q6" s="5"/>
    </row>
    <row r="7" spans="1:18" ht="15.75">
      <c r="B7" s="15" t="s">
        <v>5</v>
      </c>
      <c r="C7" s="30" t="s">
        <v>30</v>
      </c>
      <c r="D7" s="52">
        <v>0</v>
      </c>
      <c r="E7" s="28">
        <v>484</v>
      </c>
      <c r="F7" s="53">
        <v>484</v>
      </c>
      <c r="G7" s="28">
        <v>934</v>
      </c>
      <c r="H7" s="53">
        <v>934</v>
      </c>
      <c r="I7" s="28">
        <v>1121</v>
      </c>
      <c r="J7" s="53">
        <v>1121</v>
      </c>
      <c r="K7" s="28">
        <v>1428</v>
      </c>
      <c r="L7" s="53">
        <v>1428</v>
      </c>
      <c r="M7" s="28">
        <v>1548</v>
      </c>
      <c r="N7" s="53">
        <v>1548</v>
      </c>
      <c r="O7" s="28">
        <v>1387</v>
      </c>
      <c r="P7" s="53">
        <v>1387</v>
      </c>
      <c r="Q7" s="9">
        <f>SUM(D7,F7,H7,J7,L7,N7,P7)/7</f>
        <v>986</v>
      </c>
    </row>
    <row r="11" spans="1:18" ht="21">
      <c r="Q11" s="68"/>
      <c r="R11" s="64" t="s">
        <v>63</v>
      </c>
    </row>
    <row r="12" spans="1:18" ht="21">
      <c r="Q12" s="61">
        <v>2014</v>
      </c>
      <c r="R12" s="82">
        <v>919.2</v>
      </c>
    </row>
    <row r="13" spans="1:18" ht="21">
      <c r="Q13" s="63">
        <v>2015</v>
      </c>
      <c r="R13" s="83">
        <v>986</v>
      </c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F13"/>
  <sheetViews>
    <sheetView zoomScale="40" zoomScaleNormal="40" workbookViewId="0"/>
  </sheetViews>
  <sheetFormatPr baseColWidth="10" defaultRowHeight="15"/>
  <cols>
    <col min="1" max="1" width="18.28515625" customWidth="1"/>
    <col min="2" max="2" width="135.5703125" customWidth="1"/>
    <col min="4" max="4" width="7" customWidth="1"/>
    <col min="5" max="5" width="7.140625" customWidth="1"/>
    <col min="8" max="8" width="7.28515625" customWidth="1"/>
    <col min="9" max="9" width="7" customWidth="1"/>
    <col min="12" max="12" width="7.85546875" customWidth="1"/>
    <col min="13" max="13" width="7.28515625" customWidth="1"/>
    <col min="16" max="16" width="7.7109375" customWidth="1"/>
    <col min="17" max="17" width="7" customWidth="1"/>
    <col min="20" max="20" width="7.140625" customWidth="1"/>
    <col min="21" max="21" width="6.7109375" customWidth="1"/>
    <col min="24" max="24" width="8" customWidth="1"/>
    <col min="25" max="25" width="7" customWidth="1"/>
    <col min="31" max="31" width="16.140625" customWidth="1"/>
    <col min="32" max="32" width="14" customWidth="1"/>
  </cols>
  <sheetData>
    <row r="2" spans="1:32" ht="26.25">
      <c r="K2" s="1" t="s">
        <v>0</v>
      </c>
      <c r="L2" s="1"/>
      <c r="M2" s="1"/>
      <c r="N2" s="1"/>
    </row>
    <row r="4" spans="1:32" ht="21">
      <c r="B4" s="17" t="s">
        <v>4</v>
      </c>
    </row>
    <row r="5" spans="1:32" ht="21">
      <c r="B5" s="2"/>
      <c r="C5" s="44">
        <v>2009</v>
      </c>
      <c r="D5" s="45"/>
      <c r="E5" s="45"/>
      <c r="F5" s="46"/>
      <c r="G5" s="47">
        <v>2010</v>
      </c>
      <c r="H5" s="47"/>
      <c r="I5" s="47"/>
      <c r="J5" s="48"/>
      <c r="K5" s="45">
        <v>2011</v>
      </c>
      <c r="L5" s="45"/>
      <c r="M5" s="45"/>
      <c r="N5" s="46"/>
      <c r="O5" s="45">
        <v>2012</v>
      </c>
      <c r="P5" s="45"/>
      <c r="Q5" s="45"/>
      <c r="R5" s="46"/>
      <c r="S5" s="45">
        <v>2013</v>
      </c>
      <c r="T5" s="45"/>
      <c r="U5" s="45"/>
      <c r="V5" s="46"/>
      <c r="W5" s="45">
        <v>2014</v>
      </c>
      <c r="X5" s="45"/>
      <c r="Y5" s="45"/>
      <c r="Z5" s="49"/>
      <c r="AA5" s="45">
        <v>2015</v>
      </c>
      <c r="AB5" s="45"/>
      <c r="AC5" s="45"/>
      <c r="AD5" s="49"/>
      <c r="AE5" s="50" t="s">
        <v>63</v>
      </c>
    </row>
    <row r="6" spans="1:32" ht="15.75">
      <c r="A6" s="15" t="s">
        <v>1</v>
      </c>
      <c r="C6" s="42"/>
      <c r="D6" s="29" t="s">
        <v>134</v>
      </c>
      <c r="E6" s="29" t="s">
        <v>135</v>
      </c>
      <c r="F6" s="40"/>
      <c r="H6" s="29" t="s">
        <v>134</v>
      </c>
      <c r="I6" s="29" t="s">
        <v>135</v>
      </c>
      <c r="J6" s="40"/>
      <c r="L6" s="29" t="s">
        <v>134</v>
      </c>
      <c r="M6" s="29" t="s">
        <v>135</v>
      </c>
      <c r="N6" s="40"/>
      <c r="P6" s="29" t="s">
        <v>134</v>
      </c>
      <c r="Q6" s="29" t="s">
        <v>135</v>
      </c>
      <c r="R6" s="40"/>
      <c r="T6" s="29" t="s">
        <v>134</v>
      </c>
      <c r="U6" s="29" t="s">
        <v>135</v>
      </c>
      <c r="V6" s="40"/>
      <c r="X6" s="29" t="s">
        <v>134</v>
      </c>
      <c r="Y6" s="29" t="s">
        <v>135</v>
      </c>
      <c r="Z6" s="40"/>
      <c r="AB6" s="29" t="s">
        <v>134</v>
      </c>
      <c r="AC6" s="29" t="s">
        <v>135</v>
      </c>
      <c r="AD6" s="40"/>
      <c r="AE6" s="5"/>
    </row>
    <row r="7" spans="1:32" ht="15.75">
      <c r="B7" s="15" t="s">
        <v>6</v>
      </c>
      <c r="C7" s="43" t="s">
        <v>25</v>
      </c>
      <c r="D7" s="35"/>
      <c r="E7" s="35">
        <v>1</v>
      </c>
      <c r="F7" s="41">
        <v>1</v>
      </c>
      <c r="G7" s="28" t="s">
        <v>31</v>
      </c>
      <c r="H7" s="35">
        <v>0.85</v>
      </c>
      <c r="I7" s="35">
        <v>0.91</v>
      </c>
      <c r="J7" s="41">
        <v>0.87</v>
      </c>
      <c r="K7" s="28" t="s">
        <v>37</v>
      </c>
      <c r="L7" s="35">
        <v>0.96</v>
      </c>
      <c r="M7" s="35">
        <v>0.85</v>
      </c>
      <c r="N7" s="41">
        <v>0.92</v>
      </c>
      <c r="O7" s="28" t="s">
        <v>48</v>
      </c>
      <c r="P7" s="35">
        <v>0.9</v>
      </c>
      <c r="Q7" s="35">
        <v>0.96</v>
      </c>
      <c r="R7" s="41">
        <v>0.92</v>
      </c>
      <c r="S7" s="28" t="s">
        <v>51</v>
      </c>
      <c r="T7" s="35">
        <v>0.95</v>
      </c>
      <c r="U7" s="35">
        <v>0.97</v>
      </c>
      <c r="V7" s="41">
        <v>0.96</v>
      </c>
      <c r="W7" s="28" t="s">
        <v>58</v>
      </c>
      <c r="X7" s="35">
        <v>1</v>
      </c>
      <c r="Y7" s="35">
        <v>0.97</v>
      </c>
      <c r="Z7" s="41">
        <v>0.98</v>
      </c>
      <c r="AA7" s="28" t="s">
        <v>154</v>
      </c>
      <c r="AB7" s="35">
        <v>0.98</v>
      </c>
      <c r="AC7" s="35">
        <v>1</v>
      </c>
      <c r="AD7" s="41">
        <v>0.99</v>
      </c>
      <c r="AE7" s="7">
        <f>SUM(F7,J7,N7,R7,V7,Z7,AD7)/7</f>
        <v>0.94857142857142862</v>
      </c>
    </row>
    <row r="11" spans="1:32" ht="21">
      <c r="AE11" s="68"/>
      <c r="AF11" s="64" t="s">
        <v>63</v>
      </c>
    </row>
    <row r="12" spans="1:32" ht="21">
      <c r="AE12" s="61">
        <v>2014</v>
      </c>
      <c r="AF12" s="65">
        <v>0.94</v>
      </c>
    </row>
    <row r="13" spans="1:32" ht="21">
      <c r="AE13" s="63">
        <v>2015</v>
      </c>
      <c r="AF13" s="66">
        <v>0.95</v>
      </c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T22"/>
  <sheetViews>
    <sheetView zoomScale="50" zoomScaleNormal="50" workbookViewId="0"/>
  </sheetViews>
  <sheetFormatPr baseColWidth="10" defaultRowHeight="15"/>
  <cols>
    <col min="1" max="1" width="19.28515625" customWidth="1"/>
    <col min="2" max="2" width="91" customWidth="1"/>
    <col min="4" max="4" width="5.7109375" customWidth="1"/>
    <col min="5" max="5" width="6.140625" customWidth="1"/>
    <col min="6" max="6" width="6" customWidth="1"/>
    <col min="7" max="7" width="7.140625" customWidth="1"/>
    <col min="10" max="10" width="5.85546875" customWidth="1"/>
    <col min="11" max="11" width="5.5703125" customWidth="1"/>
    <col min="12" max="13" width="6.85546875" customWidth="1"/>
    <col min="16" max="16" width="6.140625" customWidth="1"/>
    <col min="17" max="17" width="7" customWidth="1"/>
    <col min="18" max="18" width="6.5703125" customWidth="1"/>
    <col min="19" max="19" width="6.140625" customWidth="1"/>
    <col min="22" max="22" width="6.85546875" customWidth="1"/>
    <col min="23" max="23" width="5.7109375" customWidth="1"/>
    <col min="24" max="24" width="6.85546875" customWidth="1"/>
    <col min="25" max="25" width="6.140625" customWidth="1"/>
    <col min="28" max="29" width="6.42578125" customWidth="1"/>
    <col min="30" max="31" width="6.140625" customWidth="1"/>
    <col min="34" max="34" width="6.140625" customWidth="1"/>
    <col min="35" max="35" width="6.28515625" customWidth="1"/>
    <col min="36" max="36" width="5.7109375" customWidth="1"/>
    <col min="37" max="37" width="6.140625" customWidth="1"/>
    <col min="39" max="39" width="11.5703125" bestFit="1" customWidth="1"/>
    <col min="40" max="40" width="7" customWidth="1"/>
    <col min="41" max="41" width="7.5703125" customWidth="1"/>
    <col min="42" max="42" width="7.28515625" customWidth="1"/>
    <col min="43" max="43" width="6.5703125" customWidth="1"/>
  </cols>
  <sheetData>
    <row r="2" spans="1:46" ht="26.25">
      <c r="O2" s="1" t="s">
        <v>0</v>
      </c>
      <c r="P2" s="1"/>
      <c r="Q2" s="1"/>
      <c r="R2" s="1"/>
      <c r="S2" s="1"/>
      <c r="T2" s="1"/>
    </row>
    <row r="4" spans="1:46" ht="21">
      <c r="B4" s="17" t="s">
        <v>4</v>
      </c>
    </row>
    <row r="5" spans="1:46" ht="21">
      <c r="B5" s="2"/>
      <c r="C5" s="20">
        <v>2009</v>
      </c>
      <c r="D5" s="20"/>
      <c r="E5" s="20"/>
      <c r="F5" s="20"/>
      <c r="G5" s="20"/>
      <c r="H5" s="20"/>
      <c r="I5" s="21">
        <v>2010</v>
      </c>
      <c r="J5" s="21"/>
      <c r="K5" s="21"/>
      <c r="L5" s="21"/>
      <c r="M5" s="21"/>
      <c r="N5" s="21"/>
      <c r="O5" s="20">
        <v>2011</v>
      </c>
      <c r="P5" s="20"/>
      <c r="Q5" s="20"/>
      <c r="R5" s="20"/>
      <c r="S5" s="20"/>
      <c r="T5" s="20"/>
      <c r="U5" s="20">
        <v>2012</v>
      </c>
      <c r="V5" s="20"/>
      <c r="W5" s="20"/>
      <c r="X5" s="20"/>
      <c r="Y5" s="20"/>
      <c r="Z5" s="20"/>
      <c r="AA5" s="20">
        <v>2013</v>
      </c>
      <c r="AB5" s="20"/>
      <c r="AC5" s="20"/>
      <c r="AD5" s="20"/>
      <c r="AE5" s="20"/>
      <c r="AF5" s="20"/>
      <c r="AG5" s="20">
        <v>2014</v>
      </c>
      <c r="AH5" s="20"/>
      <c r="AI5" s="20"/>
      <c r="AJ5" s="20"/>
      <c r="AK5" s="20"/>
      <c r="AL5" s="22"/>
      <c r="AM5" s="20">
        <v>2015</v>
      </c>
      <c r="AN5" s="20"/>
      <c r="AO5" s="20"/>
      <c r="AP5" s="20"/>
      <c r="AQ5" s="20"/>
      <c r="AR5" s="22"/>
      <c r="AS5" s="11" t="s">
        <v>63</v>
      </c>
    </row>
    <row r="6" spans="1:46" ht="15.75">
      <c r="A6" s="15" t="s">
        <v>1</v>
      </c>
      <c r="D6" s="34" t="s">
        <v>134</v>
      </c>
      <c r="E6" s="34" t="s">
        <v>135</v>
      </c>
      <c r="F6" s="34" t="s">
        <v>136</v>
      </c>
      <c r="G6" s="34" t="s">
        <v>137</v>
      </c>
      <c r="J6" s="34" t="s">
        <v>134</v>
      </c>
      <c r="K6" s="34" t="s">
        <v>135</v>
      </c>
      <c r="L6" s="34" t="s">
        <v>136</v>
      </c>
      <c r="M6" s="34" t="s">
        <v>137</v>
      </c>
      <c r="P6" s="34" t="s">
        <v>134</v>
      </c>
      <c r="Q6" s="34" t="s">
        <v>135</v>
      </c>
      <c r="R6" s="34" t="s">
        <v>136</v>
      </c>
      <c r="S6" s="34" t="s">
        <v>137</v>
      </c>
      <c r="V6" s="34" t="s">
        <v>134</v>
      </c>
      <c r="W6" s="34" t="s">
        <v>135</v>
      </c>
      <c r="X6" s="34" t="s">
        <v>136</v>
      </c>
      <c r="Y6" s="34" t="s">
        <v>137</v>
      </c>
      <c r="AB6" s="34" t="s">
        <v>134</v>
      </c>
      <c r="AC6" s="34" t="s">
        <v>135</v>
      </c>
      <c r="AD6" s="34" t="s">
        <v>136</v>
      </c>
      <c r="AE6" s="34" t="s">
        <v>137</v>
      </c>
      <c r="AH6" s="34" t="s">
        <v>134</v>
      </c>
      <c r="AI6" s="34" t="s">
        <v>135</v>
      </c>
      <c r="AJ6" s="34" t="s">
        <v>136</v>
      </c>
      <c r="AK6" s="34" t="s">
        <v>137</v>
      </c>
      <c r="AN6" s="34" t="s">
        <v>134</v>
      </c>
      <c r="AO6" s="34" t="s">
        <v>135</v>
      </c>
      <c r="AP6" s="34" t="s">
        <v>136</v>
      </c>
      <c r="AQ6" s="34" t="s">
        <v>137</v>
      </c>
      <c r="AS6" s="5"/>
    </row>
    <row r="7" spans="1:46" ht="15.75">
      <c r="B7" s="15" t="s">
        <v>20</v>
      </c>
      <c r="C7" s="30" t="s">
        <v>25</v>
      </c>
      <c r="D7" s="31"/>
      <c r="E7" s="31"/>
      <c r="F7" s="31"/>
      <c r="G7" s="31">
        <v>1</v>
      </c>
      <c r="H7" s="39">
        <v>1</v>
      </c>
      <c r="I7" s="28" t="s">
        <v>32</v>
      </c>
      <c r="J7" s="31">
        <v>0.53</v>
      </c>
      <c r="K7" s="31">
        <v>0.66</v>
      </c>
      <c r="L7" s="31">
        <v>1</v>
      </c>
      <c r="M7" s="31">
        <v>0.8</v>
      </c>
      <c r="N7" s="39">
        <v>0.66</v>
      </c>
      <c r="O7" s="28" t="s">
        <v>38</v>
      </c>
      <c r="P7" s="31">
        <v>0.9</v>
      </c>
      <c r="Q7" s="31">
        <v>0.66</v>
      </c>
      <c r="R7" s="31">
        <v>0.83</v>
      </c>
      <c r="S7" s="31">
        <v>0.75</v>
      </c>
      <c r="T7" s="39">
        <v>0.83</v>
      </c>
      <c r="U7" s="28" t="s">
        <v>50</v>
      </c>
      <c r="V7" s="31">
        <v>0.8</v>
      </c>
      <c r="W7" s="31">
        <v>0.76</v>
      </c>
      <c r="X7" s="31">
        <v>0.83</v>
      </c>
      <c r="Y7" s="31">
        <v>0.94</v>
      </c>
      <c r="Z7" s="39">
        <v>0.82</v>
      </c>
      <c r="AA7" s="28" t="s">
        <v>52</v>
      </c>
      <c r="AB7" s="31">
        <v>0.76</v>
      </c>
      <c r="AC7" s="31">
        <v>0.85</v>
      </c>
      <c r="AD7" s="31">
        <v>0.82</v>
      </c>
      <c r="AE7" s="31">
        <v>0.82</v>
      </c>
      <c r="AF7" s="39">
        <v>0.8</v>
      </c>
      <c r="AG7" s="28" t="s">
        <v>59</v>
      </c>
      <c r="AH7" s="31">
        <v>0.87</v>
      </c>
      <c r="AI7" s="31">
        <v>1</v>
      </c>
      <c r="AJ7" s="31">
        <v>0.8</v>
      </c>
      <c r="AK7" s="31">
        <v>0.96</v>
      </c>
      <c r="AL7" s="39">
        <v>0.92</v>
      </c>
      <c r="AM7" s="28" t="s">
        <v>152</v>
      </c>
      <c r="AN7" s="31">
        <v>0.91</v>
      </c>
      <c r="AO7" s="31">
        <v>1</v>
      </c>
      <c r="AP7" s="31">
        <v>0.9</v>
      </c>
      <c r="AQ7" s="31">
        <v>0.91</v>
      </c>
      <c r="AR7" s="39">
        <v>0.93</v>
      </c>
      <c r="AS7" s="7">
        <f>SUM(H7,N7,T7,Z7,AF7,AL7,AR7)/7</f>
        <v>0.85142857142857142</v>
      </c>
    </row>
    <row r="8" spans="1:46" ht="15.75">
      <c r="B8" s="15" t="s">
        <v>21</v>
      </c>
      <c r="C8" s="30" t="s">
        <v>25</v>
      </c>
      <c r="D8" s="31"/>
      <c r="E8" s="31"/>
      <c r="F8" s="31"/>
      <c r="G8" s="31">
        <v>1</v>
      </c>
      <c r="H8" s="39">
        <v>1</v>
      </c>
      <c r="I8" s="28" t="s">
        <v>33</v>
      </c>
      <c r="J8" s="31">
        <v>0.66</v>
      </c>
      <c r="K8" s="31">
        <v>0.75</v>
      </c>
      <c r="L8" s="31">
        <v>1</v>
      </c>
      <c r="M8" s="31">
        <v>0.8</v>
      </c>
      <c r="N8" s="39">
        <v>0.74</v>
      </c>
      <c r="O8" s="28" t="s">
        <v>39</v>
      </c>
      <c r="P8" s="31">
        <v>0.95</v>
      </c>
      <c r="Q8" s="31">
        <v>0.66</v>
      </c>
      <c r="R8" s="31">
        <v>0.83</v>
      </c>
      <c r="S8" s="31">
        <v>0.75</v>
      </c>
      <c r="T8" s="39">
        <v>0.85</v>
      </c>
      <c r="U8" s="28" t="s">
        <v>49</v>
      </c>
      <c r="V8" s="31">
        <v>0.86</v>
      </c>
      <c r="W8" s="31">
        <v>0.9</v>
      </c>
      <c r="X8" s="31">
        <v>1</v>
      </c>
      <c r="Y8" s="31">
        <v>0.94</v>
      </c>
      <c r="Z8" s="39">
        <v>0.9</v>
      </c>
      <c r="AA8" s="28" t="s">
        <v>53</v>
      </c>
      <c r="AB8" s="31">
        <v>0.9</v>
      </c>
      <c r="AC8" s="31">
        <v>1</v>
      </c>
      <c r="AD8" s="31">
        <v>0.94</v>
      </c>
      <c r="AE8" s="31">
        <v>0.94</v>
      </c>
      <c r="AF8" s="39">
        <v>0.93</v>
      </c>
      <c r="AG8" s="28" t="s">
        <v>58</v>
      </c>
      <c r="AH8" s="31">
        <v>1</v>
      </c>
      <c r="AI8" s="31">
        <v>1</v>
      </c>
      <c r="AJ8" s="31">
        <v>0.9</v>
      </c>
      <c r="AK8" s="31">
        <v>1</v>
      </c>
      <c r="AL8" s="39">
        <v>0.98</v>
      </c>
      <c r="AM8" s="28" t="s">
        <v>153</v>
      </c>
      <c r="AN8" s="31">
        <v>0.95</v>
      </c>
      <c r="AO8" s="31">
        <v>1</v>
      </c>
      <c r="AP8" s="31">
        <v>0.9</v>
      </c>
      <c r="AQ8" s="31">
        <v>0.97</v>
      </c>
      <c r="AR8" s="39">
        <v>0.96</v>
      </c>
      <c r="AS8" s="7">
        <f>SUM(H8,N8,T8,Z8,AF8,AL8,AR8)/7</f>
        <v>0.90857142857142859</v>
      </c>
    </row>
    <row r="9" spans="1:46" ht="15.75">
      <c r="B9" s="15" t="s">
        <v>22</v>
      </c>
      <c r="C9" s="30" t="s">
        <v>25</v>
      </c>
      <c r="D9" s="31"/>
      <c r="E9" s="31"/>
      <c r="F9" s="31"/>
      <c r="G9" s="31">
        <v>1</v>
      </c>
      <c r="H9" s="39">
        <v>1</v>
      </c>
      <c r="I9" s="28" t="s">
        <v>31</v>
      </c>
      <c r="J9" s="31">
        <v>0.8</v>
      </c>
      <c r="K9" s="31">
        <v>0.91</v>
      </c>
      <c r="L9" s="31">
        <v>1</v>
      </c>
      <c r="M9" s="31">
        <v>0.9</v>
      </c>
      <c r="N9" s="39">
        <v>0.87</v>
      </c>
      <c r="O9" s="28" t="s">
        <v>37</v>
      </c>
      <c r="P9" s="31">
        <v>1</v>
      </c>
      <c r="Q9" s="31">
        <v>0.83</v>
      </c>
      <c r="R9" s="31">
        <v>0.83</v>
      </c>
      <c r="S9" s="31">
        <v>0.87</v>
      </c>
      <c r="T9" s="39">
        <v>0.92</v>
      </c>
      <c r="U9" s="28" t="s">
        <v>48</v>
      </c>
      <c r="V9" s="31">
        <v>0.9</v>
      </c>
      <c r="W9" s="31">
        <v>0.9</v>
      </c>
      <c r="X9" s="31">
        <v>1</v>
      </c>
      <c r="Y9" s="31">
        <v>0.94</v>
      </c>
      <c r="Z9" s="39">
        <v>0.92</v>
      </c>
      <c r="AA9" s="28" t="s">
        <v>54</v>
      </c>
      <c r="AB9" s="31">
        <v>0.96</v>
      </c>
      <c r="AC9" s="31">
        <v>1</v>
      </c>
      <c r="AD9" s="31">
        <v>1</v>
      </c>
      <c r="AE9" s="31">
        <v>0.94</v>
      </c>
      <c r="AF9" s="39">
        <v>0.97</v>
      </c>
      <c r="AG9" s="28" t="s">
        <v>58</v>
      </c>
      <c r="AH9" s="31">
        <v>1</v>
      </c>
      <c r="AI9" s="31">
        <v>1</v>
      </c>
      <c r="AJ9" s="31">
        <v>0.9</v>
      </c>
      <c r="AK9" s="31">
        <v>1</v>
      </c>
      <c r="AL9" s="39">
        <v>0.98</v>
      </c>
      <c r="AM9" s="28" t="s">
        <v>154</v>
      </c>
      <c r="AN9" s="31">
        <v>0.97</v>
      </c>
      <c r="AO9" s="31">
        <v>1</v>
      </c>
      <c r="AP9" s="31">
        <v>1</v>
      </c>
      <c r="AQ9" s="31">
        <v>1</v>
      </c>
      <c r="AR9" s="39">
        <v>0.99</v>
      </c>
      <c r="AS9" s="7">
        <f>SUM(H9,N9,T9,Z9,AF9,AL9,AR9)/7</f>
        <v>0.95000000000000007</v>
      </c>
    </row>
    <row r="10" spans="1:46" ht="15.75">
      <c r="B10" s="15" t="s">
        <v>23</v>
      </c>
      <c r="C10" s="30" t="s">
        <v>26</v>
      </c>
      <c r="D10" s="31"/>
      <c r="E10" s="31"/>
      <c r="F10" s="31"/>
      <c r="G10" s="31">
        <v>1</v>
      </c>
      <c r="H10" s="39">
        <v>1</v>
      </c>
      <c r="I10" s="28" t="s">
        <v>34</v>
      </c>
      <c r="J10" s="31">
        <v>0.86</v>
      </c>
      <c r="K10" s="31">
        <v>0.91</v>
      </c>
      <c r="L10" s="31">
        <v>1</v>
      </c>
      <c r="M10" s="31">
        <v>1</v>
      </c>
      <c r="N10" s="39">
        <v>0.92</v>
      </c>
      <c r="O10" s="28" t="s">
        <v>40</v>
      </c>
      <c r="P10" s="31">
        <v>1</v>
      </c>
      <c r="Q10" s="31">
        <v>1</v>
      </c>
      <c r="R10" s="31">
        <v>1</v>
      </c>
      <c r="S10" s="31">
        <v>0.87</v>
      </c>
      <c r="T10" s="39">
        <v>0.97</v>
      </c>
      <c r="U10" s="28" t="s">
        <v>47</v>
      </c>
      <c r="V10" s="31">
        <v>1</v>
      </c>
      <c r="W10" s="31">
        <v>0.95</v>
      </c>
      <c r="X10" s="31">
        <v>1</v>
      </c>
      <c r="Y10" s="31">
        <v>0.94</v>
      </c>
      <c r="Z10" s="39">
        <v>0.97</v>
      </c>
      <c r="AA10" s="28" t="s">
        <v>54</v>
      </c>
      <c r="AB10" s="31">
        <v>0.96</v>
      </c>
      <c r="AC10" s="31">
        <v>1</v>
      </c>
      <c r="AD10" s="31">
        <v>1</v>
      </c>
      <c r="AE10" s="31">
        <v>0.94</v>
      </c>
      <c r="AF10" s="39">
        <v>0.97</v>
      </c>
      <c r="AG10" s="28" t="s">
        <v>58</v>
      </c>
      <c r="AH10" s="31">
        <v>1</v>
      </c>
      <c r="AI10" s="31">
        <v>1</v>
      </c>
      <c r="AJ10" s="31">
        <v>0.9</v>
      </c>
      <c r="AK10" s="31">
        <v>1</v>
      </c>
      <c r="AL10" s="39">
        <v>0.98</v>
      </c>
      <c r="AM10" s="28" t="s">
        <v>154</v>
      </c>
      <c r="AN10" s="31">
        <v>0.97</v>
      </c>
      <c r="AO10" s="31">
        <v>1</v>
      </c>
      <c r="AP10" s="31">
        <v>1</v>
      </c>
      <c r="AQ10" s="31">
        <v>1</v>
      </c>
      <c r="AR10" s="39">
        <v>0.99</v>
      </c>
      <c r="AS10" s="7">
        <f>SUM(H10,N10,T10,Z10,AF10,AL10,AR10)/7</f>
        <v>0.97142857142857131</v>
      </c>
    </row>
    <row r="14" spans="1:46" ht="21">
      <c r="W14" s="26"/>
      <c r="AS14" s="68"/>
      <c r="AT14" s="64" t="s">
        <v>63</v>
      </c>
    </row>
    <row r="15" spans="1:46" ht="21">
      <c r="AS15" s="61">
        <v>2014</v>
      </c>
      <c r="AT15" s="79">
        <v>0.84</v>
      </c>
    </row>
    <row r="16" spans="1:46" ht="21">
      <c r="AS16" s="61"/>
      <c r="AT16" s="79">
        <v>0.9</v>
      </c>
    </row>
    <row r="17" spans="45:46" ht="21">
      <c r="AS17" s="61"/>
      <c r="AT17" s="79">
        <v>0.94</v>
      </c>
    </row>
    <row r="18" spans="45:46" ht="21">
      <c r="AS18" s="61"/>
      <c r="AT18" s="79">
        <v>0.97</v>
      </c>
    </row>
    <row r="19" spans="45:46" ht="21">
      <c r="AS19" s="61">
        <v>2015</v>
      </c>
      <c r="AT19" s="81">
        <v>0.85</v>
      </c>
    </row>
    <row r="20" spans="45:46" ht="21">
      <c r="AS20" s="61"/>
      <c r="AT20" s="81">
        <v>0.91</v>
      </c>
    </row>
    <row r="21" spans="45:46" ht="21">
      <c r="AS21" s="61"/>
      <c r="AT21" s="81">
        <v>0.95</v>
      </c>
    </row>
    <row r="22" spans="45:46" ht="21">
      <c r="AS22" s="63"/>
      <c r="AT22" s="80">
        <v>0.97</v>
      </c>
    </row>
  </sheetData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R13"/>
  <sheetViews>
    <sheetView zoomScale="50" zoomScaleNormal="50" workbookViewId="0"/>
  </sheetViews>
  <sheetFormatPr baseColWidth="10" defaultRowHeight="15"/>
  <cols>
    <col min="1" max="1" width="18.5703125" customWidth="1"/>
    <col min="2" max="2" width="100.28515625" customWidth="1"/>
  </cols>
  <sheetData>
    <row r="2" spans="1:18" ht="26.25">
      <c r="G2" s="1" t="s">
        <v>0</v>
      </c>
      <c r="H2" s="1"/>
    </row>
    <row r="4" spans="1:18" ht="21">
      <c r="B4" s="17" t="s">
        <v>4</v>
      </c>
    </row>
    <row r="5" spans="1:18" ht="21">
      <c r="B5" s="2"/>
      <c r="C5" s="20">
        <v>2009</v>
      </c>
      <c r="D5" s="20"/>
      <c r="E5" s="21">
        <v>2010</v>
      </c>
      <c r="F5" s="21"/>
      <c r="G5" s="20">
        <v>2011</v>
      </c>
      <c r="H5" s="20"/>
      <c r="I5" s="20">
        <v>2012</v>
      </c>
      <c r="J5" s="20"/>
      <c r="K5" s="20">
        <v>2013</v>
      </c>
      <c r="L5" s="20"/>
      <c r="M5" s="20">
        <v>2014</v>
      </c>
      <c r="N5" s="22"/>
      <c r="O5" s="20">
        <v>2015</v>
      </c>
      <c r="P5" s="22"/>
      <c r="Q5" s="11" t="s">
        <v>63</v>
      </c>
    </row>
    <row r="6" spans="1:18">
      <c r="A6" s="15" t="s">
        <v>1</v>
      </c>
      <c r="Q6" s="5"/>
    </row>
    <row r="7" spans="1:18" ht="15.75">
      <c r="B7" s="15" t="s">
        <v>7</v>
      </c>
      <c r="C7" s="30" t="s">
        <v>27</v>
      </c>
      <c r="D7" s="39">
        <v>0</v>
      </c>
      <c r="E7" s="28" t="s">
        <v>27</v>
      </c>
      <c r="F7" s="39">
        <v>0</v>
      </c>
      <c r="G7" s="28" t="s">
        <v>41</v>
      </c>
      <c r="H7" s="39">
        <v>1</v>
      </c>
      <c r="I7" s="28" t="s">
        <v>46</v>
      </c>
      <c r="J7" s="39">
        <v>0.89</v>
      </c>
      <c r="K7" s="28" t="s">
        <v>55</v>
      </c>
      <c r="L7" s="39">
        <v>0.26</v>
      </c>
      <c r="M7" s="28" t="s">
        <v>60</v>
      </c>
      <c r="N7" s="39">
        <v>0.17</v>
      </c>
      <c r="O7" s="28" t="s">
        <v>156</v>
      </c>
      <c r="P7" s="39">
        <v>0.13</v>
      </c>
      <c r="Q7" s="7">
        <f>SUM(D7,F7,H7,J7,L7,N7,P7)/7</f>
        <v>0.35000000000000003</v>
      </c>
    </row>
    <row r="11" spans="1:18" ht="21">
      <c r="Q11" s="68"/>
      <c r="R11" s="64" t="s">
        <v>63</v>
      </c>
    </row>
    <row r="12" spans="1:18" ht="21">
      <c r="Q12" s="61">
        <v>2014</v>
      </c>
      <c r="R12" s="65">
        <v>0.39</v>
      </c>
    </row>
    <row r="13" spans="1:18" ht="21">
      <c r="Q13" s="63">
        <v>2015</v>
      </c>
      <c r="R13" s="66">
        <v>0.35</v>
      </c>
    </row>
  </sheetData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F13"/>
  <sheetViews>
    <sheetView zoomScale="40" zoomScaleNormal="40" workbookViewId="0"/>
  </sheetViews>
  <sheetFormatPr baseColWidth="10" defaultRowHeight="15"/>
  <cols>
    <col min="1" max="1" width="19.85546875" customWidth="1"/>
    <col min="2" max="2" width="137.28515625" customWidth="1"/>
    <col min="4" max="4" width="5.28515625" customWidth="1"/>
    <col min="5" max="5" width="5.140625" customWidth="1"/>
    <col min="8" max="8" width="5.85546875" customWidth="1"/>
    <col min="9" max="9" width="6" customWidth="1"/>
    <col min="12" max="12" width="6.42578125" customWidth="1"/>
    <col min="13" max="13" width="6.7109375" customWidth="1"/>
    <col min="16" max="16" width="6.140625" customWidth="1"/>
    <col min="17" max="17" width="6.7109375" customWidth="1"/>
    <col min="20" max="20" width="6.42578125" customWidth="1"/>
    <col min="21" max="21" width="6.7109375" customWidth="1"/>
    <col min="24" max="24" width="6" customWidth="1"/>
    <col min="25" max="25" width="6.85546875" customWidth="1"/>
    <col min="32" max="32" width="16.140625" customWidth="1"/>
  </cols>
  <sheetData>
    <row r="2" spans="1:32" ht="26.25">
      <c r="K2" s="1" t="s">
        <v>0</v>
      </c>
      <c r="L2" s="1"/>
      <c r="M2" s="1"/>
      <c r="N2" s="1"/>
    </row>
    <row r="4" spans="1:32" ht="21">
      <c r="B4" s="17" t="s">
        <v>4</v>
      </c>
    </row>
    <row r="5" spans="1:32" ht="21">
      <c r="B5" s="2"/>
      <c r="C5" s="20">
        <v>2009</v>
      </c>
      <c r="D5" s="20"/>
      <c r="E5" s="20"/>
      <c r="F5" s="20"/>
      <c r="G5" s="21">
        <v>2010</v>
      </c>
      <c r="H5" s="21"/>
      <c r="I5" s="21"/>
      <c r="J5" s="21"/>
      <c r="K5" s="20">
        <v>2011</v>
      </c>
      <c r="L5" s="20"/>
      <c r="M5" s="20"/>
      <c r="N5" s="20"/>
      <c r="O5" s="20">
        <v>2012</v>
      </c>
      <c r="P5" s="20"/>
      <c r="Q5" s="20"/>
      <c r="R5" s="20"/>
      <c r="S5" s="20">
        <v>2013</v>
      </c>
      <c r="T5" s="20"/>
      <c r="U5" s="20"/>
      <c r="V5" s="20"/>
      <c r="W5" s="20">
        <v>2014</v>
      </c>
      <c r="X5" s="20"/>
      <c r="Y5" s="20"/>
      <c r="Z5" s="22"/>
      <c r="AA5" s="20">
        <v>2015</v>
      </c>
      <c r="AB5" s="20"/>
      <c r="AC5" s="20"/>
      <c r="AD5" s="22"/>
      <c r="AE5" s="11" t="s">
        <v>63</v>
      </c>
    </row>
    <row r="6" spans="1:32" ht="15.75">
      <c r="A6" s="15" t="s">
        <v>1</v>
      </c>
      <c r="D6" s="29" t="s">
        <v>134</v>
      </c>
      <c r="E6" s="29" t="s">
        <v>135</v>
      </c>
      <c r="H6" s="29" t="s">
        <v>134</v>
      </c>
      <c r="I6" s="29" t="s">
        <v>135</v>
      </c>
      <c r="L6" s="29" t="s">
        <v>134</v>
      </c>
      <c r="M6" s="29" t="s">
        <v>135</v>
      </c>
      <c r="P6" s="29" t="s">
        <v>134</v>
      </c>
      <c r="Q6" s="29" t="s">
        <v>135</v>
      </c>
      <c r="T6" s="29" t="s">
        <v>134</v>
      </c>
      <c r="U6" s="29" t="s">
        <v>135</v>
      </c>
      <c r="X6" s="29" t="s">
        <v>134</v>
      </c>
      <c r="Y6" s="29" t="s">
        <v>135</v>
      </c>
      <c r="AB6" s="29" t="s">
        <v>134</v>
      </c>
      <c r="AC6" s="29" t="s">
        <v>135</v>
      </c>
      <c r="AE6" s="5"/>
    </row>
    <row r="7" spans="1:32" ht="15.75">
      <c r="B7" s="25" t="s">
        <v>114</v>
      </c>
      <c r="C7" s="30" t="s">
        <v>28</v>
      </c>
      <c r="D7" s="31"/>
      <c r="E7" s="31">
        <v>0.87</v>
      </c>
      <c r="F7" s="39">
        <v>0.87</v>
      </c>
      <c r="G7" s="28" t="s">
        <v>35</v>
      </c>
      <c r="H7" s="31">
        <v>0.69</v>
      </c>
      <c r="I7" s="31">
        <v>0.79</v>
      </c>
      <c r="J7" s="51">
        <v>0.73</v>
      </c>
      <c r="K7" s="28" t="s">
        <v>42</v>
      </c>
      <c r="L7" s="31">
        <v>0.6</v>
      </c>
      <c r="M7" s="31">
        <v>0.73</v>
      </c>
      <c r="N7" s="39">
        <v>0.65</v>
      </c>
      <c r="O7" s="28" t="s">
        <v>45</v>
      </c>
      <c r="P7" s="31">
        <v>0.77</v>
      </c>
      <c r="Q7" s="31">
        <v>0.75</v>
      </c>
      <c r="R7" s="39">
        <v>0.76</v>
      </c>
      <c r="S7" s="28" t="s">
        <v>56</v>
      </c>
      <c r="T7" s="31">
        <v>0.84</v>
      </c>
      <c r="U7" s="31">
        <v>0.91</v>
      </c>
      <c r="V7" s="39">
        <v>0.87</v>
      </c>
      <c r="W7" s="28" t="s">
        <v>61</v>
      </c>
      <c r="X7" s="31">
        <v>0.98</v>
      </c>
      <c r="Y7" s="31">
        <v>0.98</v>
      </c>
      <c r="Z7" s="39">
        <v>0.98</v>
      </c>
      <c r="AA7" s="28" t="s">
        <v>157</v>
      </c>
      <c r="AB7" s="31">
        <v>0.99</v>
      </c>
      <c r="AC7" s="31">
        <v>0.98</v>
      </c>
      <c r="AD7" s="39">
        <v>0.98</v>
      </c>
      <c r="AE7" s="7">
        <f>SUM(F7,J7,N7,R7,V7,Z7,AD7)/7</f>
        <v>0.8342857142857143</v>
      </c>
    </row>
    <row r="11" spans="1:32" ht="21">
      <c r="AE11" s="68"/>
      <c r="AF11" s="64" t="s">
        <v>63</v>
      </c>
    </row>
    <row r="12" spans="1:32" ht="21">
      <c r="AE12" s="61">
        <v>2014</v>
      </c>
      <c r="AF12" s="65">
        <v>0.81</v>
      </c>
    </row>
    <row r="13" spans="1:32" ht="21">
      <c r="AE13" s="63">
        <v>2015</v>
      </c>
      <c r="AF13" s="66">
        <v>0.83</v>
      </c>
    </row>
  </sheetData>
  <hyperlinks>
    <hyperlink ref="B7" r:id="rId1"/>
  </hyperlinks>
  <pageMargins left="0.7" right="0.7" top="0.75" bottom="0.75" header="0.3" footer="0.3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R12"/>
  <sheetViews>
    <sheetView zoomScale="50" zoomScaleNormal="50" workbookViewId="0"/>
  </sheetViews>
  <sheetFormatPr baseColWidth="10" defaultRowHeight="15"/>
  <cols>
    <col min="1" max="1" width="19.85546875" customWidth="1"/>
    <col min="2" max="2" width="96.28515625" customWidth="1"/>
  </cols>
  <sheetData>
    <row r="2" spans="1:18" ht="26.25">
      <c r="G2" s="1" t="s">
        <v>0</v>
      </c>
      <c r="H2" s="1"/>
    </row>
    <row r="4" spans="1:18" ht="21">
      <c r="B4" s="17" t="s">
        <v>4</v>
      </c>
    </row>
    <row r="5" spans="1:18" ht="21">
      <c r="B5" s="2"/>
      <c r="C5" s="20">
        <v>2009</v>
      </c>
      <c r="D5" s="20"/>
      <c r="E5" s="21">
        <v>2010</v>
      </c>
      <c r="F5" s="21"/>
      <c r="G5" s="20">
        <v>2011</v>
      </c>
      <c r="H5" s="20"/>
      <c r="I5" s="20">
        <v>2012</v>
      </c>
      <c r="J5" s="20"/>
      <c r="K5" s="20">
        <v>2013</v>
      </c>
      <c r="L5" s="20"/>
      <c r="M5" s="20">
        <v>2014</v>
      </c>
      <c r="N5" s="22"/>
      <c r="O5" s="20">
        <v>2015</v>
      </c>
      <c r="P5" s="22"/>
      <c r="Q5" s="11" t="s">
        <v>63</v>
      </c>
    </row>
    <row r="6" spans="1:18">
      <c r="A6" s="15" t="s">
        <v>1</v>
      </c>
      <c r="Q6" s="5"/>
    </row>
    <row r="7" spans="1:18" ht="15.75">
      <c r="B7" s="15" t="s">
        <v>24</v>
      </c>
      <c r="C7" s="30" t="s">
        <v>29</v>
      </c>
      <c r="D7" s="39">
        <v>0.52</v>
      </c>
      <c r="E7" s="28" t="s">
        <v>36</v>
      </c>
      <c r="F7" s="39">
        <v>0.46</v>
      </c>
      <c r="G7" s="28" t="s">
        <v>43</v>
      </c>
      <c r="H7" s="39">
        <v>0.42</v>
      </c>
      <c r="I7" s="28" t="s">
        <v>44</v>
      </c>
      <c r="J7" s="39">
        <v>0.28999999999999998</v>
      </c>
      <c r="K7" s="28" t="s">
        <v>57</v>
      </c>
      <c r="L7" s="39">
        <v>0.23</v>
      </c>
      <c r="M7" s="28" t="s">
        <v>62</v>
      </c>
      <c r="N7" s="39">
        <v>0.31</v>
      </c>
      <c r="O7" s="28" t="s">
        <v>158</v>
      </c>
      <c r="P7" s="39">
        <v>0.32</v>
      </c>
      <c r="Q7" s="7">
        <f>SUM(D7,F7,H7,J7,L7,N7,P7)/7</f>
        <v>0.36428571428571427</v>
      </c>
    </row>
    <row r="10" spans="1:18" ht="21">
      <c r="Q10" s="68"/>
      <c r="R10" s="64" t="s">
        <v>63</v>
      </c>
    </row>
    <row r="11" spans="1:18" ht="21">
      <c r="Q11" s="61">
        <v>2014</v>
      </c>
      <c r="R11" s="65">
        <v>0.37</v>
      </c>
    </row>
    <row r="12" spans="1:18" ht="21">
      <c r="Q12" s="63">
        <v>2015</v>
      </c>
      <c r="R12" s="66">
        <v>0.36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17"/>
  <sheetViews>
    <sheetView zoomScale="40" zoomScaleNormal="40" workbookViewId="0">
      <selection activeCell="AS17" sqref="AS17"/>
    </sheetView>
  </sheetViews>
  <sheetFormatPr baseColWidth="10" defaultRowHeight="15"/>
  <cols>
    <col min="1" max="1" width="21.140625" customWidth="1"/>
    <col min="2" max="2" width="50.5703125" customWidth="1"/>
    <col min="3" max="3" width="11.140625" customWidth="1"/>
    <col min="4" max="4" width="6.85546875" customWidth="1"/>
    <col min="5" max="5" width="6.42578125" customWidth="1"/>
    <col min="6" max="6" width="6.7109375" customWidth="1"/>
    <col min="7" max="7" width="6.28515625" customWidth="1"/>
    <col min="9" max="9" width="12.85546875" customWidth="1"/>
    <col min="10" max="10" width="6.85546875" customWidth="1"/>
    <col min="11" max="12" width="6.7109375" customWidth="1"/>
    <col min="13" max="13" width="7" customWidth="1"/>
    <col min="15" max="15" width="13.140625" customWidth="1"/>
    <col min="16" max="17" width="6.42578125" customWidth="1"/>
    <col min="18" max="18" width="6.140625" customWidth="1"/>
    <col min="19" max="19" width="6.85546875" customWidth="1"/>
    <col min="21" max="21" width="13.5703125" customWidth="1"/>
    <col min="22" max="22" width="6.5703125" customWidth="1"/>
    <col min="23" max="23" width="6.140625" customWidth="1"/>
    <col min="24" max="24" width="6" customWidth="1"/>
    <col min="25" max="25" width="6.5703125" customWidth="1"/>
    <col min="27" max="27" width="13.42578125" customWidth="1"/>
    <col min="28" max="28" width="6.5703125" customWidth="1"/>
    <col min="29" max="29" width="6.42578125" customWidth="1"/>
    <col min="30" max="30" width="6.7109375" customWidth="1"/>
    <col min="31" max="31" width="5.85546875" customWidth="1"/>
    <col min="33" max="33" width="13.5703125" customWidth="1"/>
    <col min="34" max="34" width="6.42578125" customWidth="1"/>
    <col min="35" max="35" width="5.7109375" customWidth="1"/>
    <col min="36" max="36" width="6.28515625" customWidth="1"/>
    <col min="37" max="37" width="6.5703125" customWidth="1"/>
    <col min="38" max="39" width="11.7109375" customWidth="1"/>
    <col min="40" max="40" width="6.28515625" customWidth="1"/>
    <col min="41" max="42" width="6.5703125" customWidth="1"/>
    <col min="43" max="43" width="5.7109375" customWidth="1"/>
    <col min="44" max="44" width="11.7109375" customWidth="1"/>
  </cols>
  <sheetData>
    <row r="1" spans="1:45" ht="26.25">
      <c r="U1" s="1" t="s">
        <v>0</v>
      </c>
      <c r="V1" s="1"/>
      <c r="W1" s="1"/>
      <c r="X1" s="1"/>
      <c r="Y1" s="1"/>
      <c r="Z1" s="1"/>
    </row>
    <row r="3" spans="1:45" ht="21">
      <c r="B3" s="17" t="s">
        <v>2</v>
      </c>
    </row>
    <row r="4" spans="1:45" ht="21">
      <c r="B4" s="2"/>
      <c r="C4" s="13">
        <v>2009</v>
      </c>
      <c r="D4" s="13"/>
      <c r="E4" s="13"/>
      <c r="F4" s="13"/>
      <c r="G4" s="13"/>
      <c r="H4" s="13"/>
      <c r="I4" s="13">
        <v>2010</v>
      </c>
      <c r="J4" s="13"/>
      <c r="K4" s="13"/>
      <c r="L4" s="13"/>
      <c r="M4" s="13"/>
      <c r="N4" s="13"/>
      <c r="O4" s="13">
        <v>2011</v>
      </c>
      <c r="P4" s="13"/>
      <c r="Q4" s="13"/>
      <c r="R4" s="13"/>
      <c r="S4" s="13"/>
      <c r="T4" s="13"/>
      <c r="U4" s="13">
        <v>2012</v>
      </c>
      <c r="V4" s="13"/>
      <c r="W4" s="13"/>
      <c r="X4" s="13"/>
      <c r="Y4" s="13"/>
      <c r="Z4" s="13"/>
      <c r="AA4" s="13">
        <v>2013</v>
      </c>
      <c r="AB4" s="13"/>
      <c r="AC4" s="13"/>
      <c r="AD4" s="13"/>
      <c r="AE4" s="13"/>
      <c r="AF4" s="13"/>
      <c r="AG4" s="13">
        <v>2014</v>
      </c>
      <c r="AH4" s="13"/>
      <c r="AI4" s="13"/>
      <c r="AJ4" s="13"/>
      <c r="AK4" s="13"/>
      <c r="AL4" s="14"/>
      <c r="AM4" s="13">
        <v>2015</v>
      </c>
      <c r="AN4" s="13"/>
      <c r="AO4" s="14"/>
      <c r="AP4" s="14"/>
      <c r="AQ4" s="14"/>
      <c r="AR4" s="14"/>
      <c r="AS4" s="6" t="s">
        <v>63</v>
      </c>
    </row>
    <row r="5" spans="1:45" ht="15.75">
      <c r="A5" s="15" t="s">
        <v>1</v>
      </c>
      <c r="D5" s="29" t="s">
        <v>134</v>
      </c>
      <c r="E5" s="29" t="s">
        <v>135</v>
      </c>
      <c r="F5" s="29" t="s">
        <v>136</v>
      </c>
      <c r="G5" s="29" t="s">
        <v>137</v>
      </c>
      <c r="J5" s="29" t="s">
        <v>134</v>
      </c>
      <c r="K5" s="29" t="s">
        <v>135</v>
      </c>
      <c r="L5" s="29" t="s">
        <v>136</v>
      </c>
      <c r="M5" s="29" t="s">
        <v>137</v>
      </c>
      <c r="P5" s="29" t="s">
        <v>134</v>
      </c>
      <c r="Q5" s="29" t="s">
        <v>135</v>
      </c>
      <c r="R5" s="29" t="s">
        <v>136</v>
      </c>
      <c r="S5" s="29" t="s">
        <v>137</v>
      </c>
      <c r="V5" s="29" t="s">
        <v>134</v>
      </c>
      <c r="W5" s="29" t="s">
        <v>135</v>
      </c>
      <c r="X5" s="29" t="s">
        <v>136</v>
      </c>
      <c r="Y5" s="29" t="s">
        <v>137</v>
      </c>
      <c r="AB5" s="29" t="s">
        <v>134</v>
      </c>
      <c r="AC5" s="29" t="s">
        <v>135</v>
      </c>
      <c r="AD5" s="29" t="s">
        <v>136</v>
      </c>
      <c r="AE5" s="29" t="s">
        <v>137</v>
      </c>
      <c r="AH5" s="29" t="s">
        <v>134</v>
      </c>
      <c r="AI5" s="29" t="s">
        <v>135</v>
      </c>
      <c r="AJ5" s="29" t="s">
        <v>136</v>
      </c>
      <c r="AK5" s="29" t="s">
        <v>137</v>
      </c>
      <c r="AN5" s="29" t="s">
        <v>134</v>
      </c>
      <c r="AO5" s="29" t="s">
        <v>135</v>
      </c>
      <c r="AP5" s="29" t="s">
        <v>136</v>
      </c>
      <c r="AQ5" s="29" t="s">
        <v>137</v>
      </c>
      <c r="AS5" s="5"/>
    </row>
    <row r="6" spans="1:45" ht="21.75" customHeight="1">
      <c r="B6" s="16" t="s">
        <v>113</v>
      </c>
      <c r="C6" s="30" t="s">
        <v>101</v>
      </c>
      <c r="D6" s="35"/>
      <c r="E6" s="35"/>
      <c r="F6" s="35"/>
      <c r="G6" s="35">
        <v>1</v>
      </c>
      <c r="H6" s="39">
        <v>0.83</v>
      </c>
      <c r="I6" s="30" t="s">
        <v>102</v>
      </c>
      <c r="J6" s="35">
        <v>1</v>
      </c>
      <c r="K6" s="35">
        <v>1</v>
      </c>
      <c r="L6" s="35">
        <v>1</v>
      </c>
      <c r="M6" s="35">
        <v>1</v>
      </c>
      <c r="N6" s="39">
        <v>0.96</v>
      </c>
      <c r="O6" s="28" t="s">
        <v>103</v>
      </c>
      <c r="P6" s="35">
        <v>1</v>
      </c>
      <c r="Q6" s="35">
        <v>1</v>
      </c>
      <c r="R6" s="35">
        <v>1</v>
      </c>
      <c r="S6" s="35">
        <v>1</v>
      </c>
      <c r="T6" s="39">
        <v>0.99</v>
      </c>
      <c r="U6" s="28" t="s">
        <v>105</v>
      </c>
      <c r="V6" s="35">
        <v>1</v>
      </c>
      <c r="W6" s="35">
        <v>1</v>
      </c>
      <c r="X6" s="35">
        <v>1</v>
      </c>
      <c r="Y6" s="35">
        <v>1</v>
      </c>
      <c r="Z6" s="39">
        <v>1</v>
      </c>
      <c r="AA6" s="28" t="s">
        <v>107</v>
      </c>
      <c r="AB6" s="35">
        <v>1</v>
      </c>
      <c r="AC6" s="35">
        <v>1</v>
      </c>
      <c r="AD6" s="35">
        <v>1</v>
      </c>
      <c r="AE6" s="35">
        <v>1</v>
      </c>
      <c r="AF6" s="39">
        <v>1</v>
      </c>
      <c r="AG6" s="28" t="s">
        <v>110</v>
      </c>
      <c r="AH6" s="35">
        <v>1</v>
      </c>
      <c r="AI6" s="35">
        <v>1</v>
      </c>
      <c r="AJ6" s="35">
        <v>1</v>
      </c>
      <c r="AK6" s="35">
        <v>1</v>
      </c>
      <c r="AL6" s="39">
        <v>1</v>
      </c>
      <c r="AM6" s="58" t="s">
        <v>140</v>
      </c>
      <c r="AN6" s="56">
        <v>1</v>
      </c>
      <c r="AO6" s="56">
        <v>1</v>
      </c>
      <c r="AP6" s="56">
        <v>1</v>
      </c>
      <c r="AQ6" s="56">
        <v>1</v>
      </c>
      <c r="AR6" s="39">
        <v>1</v>
      </c>
      <c r="AS6" s="7">
        <f>SUM(H6,N6,T6,Z6,AF6,AL6,AR6)/7</f>
        <v>0.96857142857142864</v>
      </c>
    </row>
    <row r="7" spans="1:45" ht="15.75">
      <c r="C7" s="32"/>
      <c r="D7" s="32"/>
      <c r="E7" s="32"/>
      <c r="F7" s="32"/>
      <c r="G7" s="32"/>
      <c r="I7" s="32"/>
      <c r="J7" s="32"/>
      <c r="K7" s="32"/>
      <c r="L7" s="32"/>
      <c r="M7" s="32"/>
      <c r="O7" s="32"/>
      <c r="P7" s="32"/>
      <c r="Q7" s="32"/>
      <c r="R7" s="32"/>
      <c r="S7" s="32"/>
      <c r="U7" s="32"/>
      <c r="V7" s="32"/>
      <c r="W7" s="32"/>
      <c r="X7" s="32"/>
      <c r="Y7" s="32"/>
      <c r="AA7" s="32"/>
      <c r="AB7" s="32"/>
      <c r="AC7" s="32"/>
      <c r="AD7" s="32"/>
      <c r="AE7" s="32"/>
      <c r="AG7" s="32"/>
      <c r="AH7" s="32"/>
      <c r="AI7" s="32"/>
      <c r="AJ7" s="32"/>
      <c r="AK7" s="32"/>
      <c r="AL7" s="27"/>
      <c r="AM7" s="27"/>
      <c r="AN7" s="27"/>
      <c r="AO7" s="27"/>
      <c r="AP7" s="27"/>
      <c r="AQ7" s="27"/>
      <c r="AR7" s="27"/>
    </row>
    <row r="8" spans="1:45">
      <c r="C8" s="55"/>
      <c r="D8" s="55"/>
      <c r="E8" s="55"/>
      <c r="F8" s="55"/>
      <c r="G8" s="55"/>
      <c r="I8" s="33"/>
      <c r="J8" s="33"/>
      <c r="K8" s="33"/>
      <c r="L8" s="33"/>
      <c r="M8" s="33"/>
      <c r="O8" s="33"/>
      <c r="P8" s="33"/>
      <c r="Q8" s="33"/>
      <c r="R8" s="33"/>
      <c r="S8" s="33"/>
      <c r="U8" s="33"/>
      <c r="V8" s="33"/>
      <c r="W8" s="33"/>
      <c r="X8" s="33"/>
      <c r="Y8" s="33"/>
      <c r="AA8" s="33"/>
      <c r="AB8" s="33"/>
      <c r="AC8" s="33"/>
      <c r="AD8" s="33"/>
      <c r="AE8" s="33"/>
      <c r="AG8" s="33"/>
      <c r="AH8" s="33"/>
      <c r="AI8" s="33"/>
      <c r="AJ8" s="33"/>
      <c r="AK8" s="33"/>
    </row>
    <row r="15" spans="1:45" ht="18.75">
      <c r="AR15" s="59"/>
      <c r="AS15" s="60" t="s">
        <v>63</v>
      </c>
    </row>
    <row r="16" spans="1:45" ht="21">
      <c r="AR16" s="61">
        <v>2014</v>
      </c>
      <c r="AS16" s="62">
        <v>0.96</v>
      </c>
    </row>
    <row r="17" spans="44:45" ht="21">
      <c r="AR17" s="63">
        <v>2015</v>
      </c>
      <c r="AS17" s="67">
        <v>0.97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Q16"/>
  <sheetViews>
    <sheetView zoomScale="50" zoomScaleNormal="50" workbookViewId="0">
      <selection activeCell="A6" sqref="A6"/>
    </sheetView>
  </sheetViews>
  <sheetFormatPr baseColWidth="10" defaultRowHeight="15"/>
  <cols>
    <col min="1" max="1" width="17.85546875" customWidth="1"/>
    <col min="2" max="2" width="53.42578125" customWidth="1"/>
  </cols>
  <sheetData>
    <row r="2" spans="1:17" ht="26.25">
      <c r="I2" s="1" t="s">
        <v>0</v>
      </c>
      <c r="J2" s="1"/>
    </row>
    <row r="4" spans="1:17" ht="21">
      <c r="B4" s="17" t="s">
        <v>2</v>
      </c>
    </row>
    <row r="5" spans="1:17" ht="21">
      <c r="B5" s="2"/>
      <c r="C5" s="13">
        <v>2009</v>
      </c>
      <c r="D5" s="13"/>
      <c r="E5" s="13">
        <v>2010</v>
      </c>
      <c r="F5" s="13"/>
      <c r="G5" s="13">
        <v>2011</v>
      </c>
      <c r="H5" s="13"/>
      <c r="I5" s="13">
        <v>2012</v>
      </c>
      <c r="J5" s="13"/>
      <c r="K5" s="13">
        <v>2013</v>
      </c>
      <c r="L5" s="13"/>
      <c r="M5" s="13">
        <v>2014</v>
      </c>
      <c r="N5" s="13"/>
      <c r="O5" s="13">
        <v>2015</v>
      </c>
      <c r="P5" s="14"/>
      <c r="Q5" s="6" t="s">
        <v>63</v>
      </c>
    </row>
    <row r="6" spans="1:17">
      <c r="A6" s="15" t="s">
        <v>1</v>
      </c>
      <c r="Q6" s="5"/>
    </row>
    <row r="7" spans="1:17" ht="18.75" customHeight="1">
      <c r="B7" s="16" t="s">
        <v>11</v>
      </c>
      <c r="C7" s="28" t="s">
        <v>27</v>
      </c>
      <c r="D7" s="39">
        <v>0</v>
      </c>
      <c r="E7" s="28" t="s">
        <v>27</v>
      </c>
      <c r="F7" s="39">
        <v>0</v>
      </c>
      <c r="G7" s="28" t="s">
        <v>104</v>
      </c>
      <c r="H7" s="39">
        <v>1</v>
      </c>
      <c r="I7" s="28" t="s">
        <v>106</v>
      </c>
      <c r="J7" s="39">
        <v>1</v>
      </c>
      <c r="K7" s="28" t="s">
        <v>108</v>
      </c>
      <c r="L7" s="39">
        <v>1</v>
      </c>
      <c r="M7" s="28" t="s">
        <v>109</v>
      </c>
      <c r="N7" s="39">
        <v>1</v>
      </c>
      <c r="O7" s="57" t="s">
        <v>141</v>
      </c>
      <c r="P7" s="39">
        <v>1</v>
      </c>
      <c r="Q7" s="7">
        <f>SUM(D7,F7,H7,J7,L7,N7,P7)/7</f>
        <v>0.7142857142857143</v>
      </c>
    </row>
    <row r="14" spans="1:17" ht="21">
      <c r="P14" s="59"/>
      <c r="Q14" s="64" t="s">
        <v>63</v>
      </c>
    </row>
    <row r="15" spans="1:17" ht="21">
      <c r="P15" s="61">
        <v>2014</v>
      </c>
      <c r="Q15" s="65">
        <v>0.67</v>
      </c>
    </row>
    <row r="16" spans="1:17" ht="21">
      <c r="P16" s="63">
        <v>2015</v>
      </c>
      <c r="Q16" s="66">
        <v>0.71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AE17"/>
  <sheetViews>
    <sheetView zoomScale="50" zoomScaleNormal="50" workbookViewId="0">
      <selection activeCell="R27" sqref="R27"/>
    </sheetView>
  </sheetViews>
  <sheetFormatPr baseColWidth="10" defaultRowHeight="15"/>
  <cols>
    <col min="1" max="1" width="18.42578125" customWidth="1"/>
    <col min="2" max="2" width="82.42578125" customWidth="1"/>
    <col min="4" max="4" width="6.85546875" customWidth="1"/>
    <col min="5" max="5" width="7" customWidth="1"/>
    <col min="8" max="9" width="6.42578125" customWidth="1"/>
    <col min="12" max="12" width="6.28515625" customWidth="1"/>
    <col min="13" max="13" width="6.42578125" customWidth="1"/>
    <col min="16" max="16" width="6.7109375" customWidth="1"/>
    <col min="17" max="17" width="6.140625" customWidth="1"/>
    <col min="20" max="21" width="6.42578125" customWidth="1"/>
    <col min="24" max="24" width="6.5703125" customWidth="1"/>
    <col min="25" max="25" width="6.7109375" customWidth="1"/>
    <col min="28" max="28" width="6.28515625" customWidth="1"/>
    <col min="29" max="29" width="5.42578125" customWidth="1"/>
  </cols>
  <sheetData>
    <row r="2" spans="1:31" ht="26.25">
      <c r="K2" s="1" t="s">
        <v>0</v>
      </c>
      <c r="L2" s="1"/>
      <c r="M2" s="1"/>
      <c r="N2" s="1"/>
    </row>
    <row r="4" spans="1:31" ht="21">
      <c r="B4" s="17" t="s">
        <v>3</v>
      </c>
    </row>
    <row r="5" spans="1:31" ht="21">
      <c r="B5" s="2"/>
      <c r="C5" s="69">
        <v>2009</v>
      </c>
      <c r="D5" s="69"/>
      <c r="E5" s="69"/>
      <c r="F5" s="69"/>
      <c r="G5" s="69">
        <v>2010</v>
      </c>
      <c r="H5" s="69"/>
      <c r="I5" s="69"/>
      <c r="J5" s="69"/>
      <c r="K5" s="69">
        <v>2011</v>
      </c>
      <c r="L5" s="69"/>
      <c r="M5" s="69"/>
      <c r="N5" s="69"/>
      <c r="O5" s="69">
        <v>2012</v>
      </c>
      <c r="P5" s="69"/>
      <c r="Q5" s="69"/>
      <c r="R5" s="69"/>
      <c r="S5" s="69">
        <v>2013</v>
      </c>
      <c r="T5" s="69"/>
      <c r="U5" s="69"/>
      <c r="V5" s="69"/>
      <c r="W5" s="69">
        <v>2014</v>
      </c>
      <c r="X5" s="69"/>
      <c r="Y5" s="69"/>
      <c r="Z5" s="69"/>
      <c r="AA5" s="69">
        <v>2015</v>
      </c>
      <c r="AB5" s="14"/>
      <c r="AC5" s="14"/>
      <c r="AD5" s="14"/>
      <c r="AE5" s="6" t="s">
        <v>63</v>
      </c>
    </row>
    <row r="6" spans="1:31" ht="15.75">
      <c r="A6" s="15" t="s">
        <v>1</v>
      </c>
      <c r="D6" s="29" t="s">
        <v>134</v>
      </c>
      <c r="E6" s="29" t="s">
        <v>135</v>
      </c>
      <c r="H6" s="29" t="s">
        <v>134</v>
      </c>
      <c r="I6" s="29" t="s">
        <v>135</v>
      </c>
      <c r="L6" s="29" t="s">
        <v>134</v>
      </c>
      <c r="M6" s="29" t="s">
        <v>135</v>
      </c>
      <c r="P6" s="29" t="s">
        <v>134</v>
      </c>
      <c r="Q6" s="29" t="s">
        <v>135</v>
      </c>
      <c r="T6" s="29" t="s">
        <v>134</v>
      </c>
      <c r="U6" s="29" t="s">
        <v>135</v>
      </c>
      <c r="X6" s="29" t="s">
        <v>134</v>
      </c>
      <c r="Y6" s="29" t="s">
        <v>135</v>
      </c>
      <c r="AB6" s="70" t="s">
        <v>134</v>
      </c>
      <c r="AC6" s="70" t="s">
        <v>135</v>
      </c>
      <c r="AE6" s="5"/>
    </row>
    <row r="7" spans="1:31" ht="15.75">
      <c r="B7" s="15" t="s">
        <v>8</v>
      </c>
      <c r="C7" s="28" t="s">
        <v>27</v>
      </c>
      <c r="D7" s="35">
        <v>0.81</v>
      </c>
      <c r="E7" s="35">
        <v>0.19</v>
      </c>
      <c r="F7" s="39">
        <v>0</v>
      </c>
      <c r="G7" s="28" t="s">
        <v>27</v>
      </c>
      <c r="H7" s="35">
        <v>0.81</v>
      </c>
      <c r="I7" s="35">
        <v>0.19</v>
      </c>
      <c r="J7" s="39">
        <v>0</v>
      </c>
      <c r="K7" s="28" t="s">
        <v>76</v>
      </c>
      <c r="L7" s="35">
        <v>0.81</v>
      </c>
      <c r="M7" s="35">
        <v>0.19</v>
      </c>
      <c r="N7" s="39">
        <v>0.88</v>
      </c>
      <c r="O7" s="28" t="s">
        <v>82</v>
      </c>
      <c r="P7" s="35">
        <v>0.81</v>
      </c>
      <c r="Q7" s="35">
        <v>0.19</v>
      </c>
      <c r="R7" s="39">
        <v>0.98</v>
      </c>
      <c r="S7" s="28" t="s">
        <v>88</v>
      </c>
      <c r="T7" s="35">
        <v>0.81</v>
      </c>
      <c r="U7" s="35">
        <v>0.19</v>
      </c>
      <c r="V7" s="39">
        <v>0.99</v>
      </c>
      <c r="W7" s="28" t="s">
        <v>94</v>
      </c>
      <c r="X7" s="35">
        <v>0.81</v>
      </c>
      <c r="Y7" s="35">
        <v>0.19</v>
      </c>
      <c r="Z7" s="39">
        <v>0.98</v>
      </c>
      <c r="AA7" s="72" t="s">
        <v>142</v>
      </c>
      <c r="AB7" s="71"/>
      <c r="AC7" s="71"/>
      <c r="AD7" s="39">
        <v>0.99</v>
      </c>
      <c r="AE7" s="7">
        <f>SUM(F7,J7,N7,R7,V7,Z7,AD7)/7</f>
        <v>0.6885714285714285</v>
      </c>
    </row>
    <row r="8" spans="1:31" ht="15.75">
      <c r="C8" s="32"/>
      <c r="D8" s="32"/>
      <c r="E8" s="32"/>
      <c r="G8" s="32"/>
      <c r="H8" s="32"/>
      <c r="I8" s="32"/>
      <c r="K8" s="32"/>
      <c r="L8" s="32"/>
      <c r="M8" s="32"/>
      <c r="O8" s="32"/>
      <c r="P8" s="32"/>
      <c r="Q8" s="32"/>
      <c r="S8" s="32"/>
      <c r="T8" s="32"/>
      <c r="U8" s="32"/>
      <c r="W8" s="32"/>
      <c r="X8" s="32"/>
      <c r="Y8" s="32"/>
    </row>
    <row r="9" spans="1:31">
      <c r="C9" s="33"/>
      <c r="D9" s="33"/>
      <c r="E9" s="33"/>
      <c r="G9" s="33"/>
      <c r="H9" s="33"/>
      <c r="I9" s="33"/>
      <c r="K9" s="33"/>
      <c r="L9" s="33"/>
      <c r="M9" s="33"/>
      <c r="O9" s="33"/>
      <c r="P9" s="33"/>
      <c r="Q9" s="33"/>
      <c r="S9" s="33"/>
      <c r="T9" s="33"/>
      <c r="U9" s="33"/>
      <c r="W9" s="33"/>
      <c r="X9" s="33"/>
      <c r="Y9" s="33"/>
    </row>
    <row r="15" spans="1:31" ht="21">
      <c r="Z15" s="73"/>
      <c r="AA15" s="73"/>
      <c r="AB15" s="73"/>
      <c r="AC15" s="74"/>
      <c r="AD15" s="68"/>
      <c r="AE15" s="64" t="s">
        <v>63</v>
      </c>
    </row>
    <row r="16" spans="1:31" ht="21">
      <c r="Z16" s="75"/>
      <c r="AA16" s="75"/>
      <c r="AB16" s="75"/>
      <c r="AC16" s="76"/>
      <c r="AD16" s="61">
        <v>2014</v>
      </c>
      <c r="AE16" s="65">
        <v>0.64</v>
      </c>
    </row>
    <row r="17" spans="26:31" ht="21">
      <c r="Z17" s="75"/>
      <c r="AA17" s="75"/>
      <c r="AB17" s="75"/>
      <c r="AC17" s="76"/>
      <c r="AD17" s="63">
        <v>2015</v>
      </c>
      <c r="AE17" s="66">
        <v>0.69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K12"/>
  <sheetViews>
    <sheetView tabSelected="1" zoomScale="70" zoomScaleNormal="70" workbookViewId="0">
      <selection activeCell="E36" sqref="E36"/>
    </sheetView>
  </sheetViews>
  <sheetFormatPr baseColWidth="10" defaultRowHeight="15"/>
  <cols>
    <col min="1" max="1" width="17" customWidth="1"/>
    <col min="2" max="2" width="56.140625" customWidth="1"/>
    <col min="9" max="9" width="6.140625" customWidth="1"/>
    <col min="10" max="11" width="6.7109375" customWidth="1"/>
    <col min="12" max="12" width="6" customWidth="1"/>
    <col min="13" max="13" width="3.85546875" customWidth="1"/>
    <col min="14" max="14" width="9" customWidth="1"/>
  </cols>
  <sheetData>
    <row r="2" spans="1:11" ht="26.25">
      <c r="K2" s="1" t="s">
        <v>0</v>
      </c>
    </row>
    <row r="4" spans="1:11" ht="21">
      <c r="B4" s="77" t="s">
        <v>3</v>
      </c>
    </row>
    <row r="5" spans="1:11" ht="21">
      <c r="C5" s="69">
        <v>2015</v>
      </c>
      <c r="D5" s="69"/>
      <c r="E5" s="69"/>
      <c r="F5" s="69"/>
      <c r="G5" s="69"/>
      <c r="H5" s="69"/>
    </row>
    <row r="6" spans="1:11" ht="15.75">
      <c r="A6" s="15" t="s">
        <v>1</v>
      </c>
      <c r="D6" s="29" t="s">
        <v>134</v>
      </c>
      <c r="E6" s="29" t="s">
        <v>135</v>
      </c>
      <c r="F6" s="29" t="s">
        <v>136</v>
      </c>
      <c r="G6" s="29" t="s">
        <v>137</v>
      </c>
    </row>
    <row r="7" spans="1:11" ht="15.75">
      <c r="B7" s="15" t="s">
        <v>159</v>
      </c>
      <c r="C7" s="28" t="s">
        <v>143</v>
      </c>
      <c r="D7" s="35">
        <v>0.97</v>
      </c>
      <c r="E7" s="35">
        <v>0.96</v>
      </c>
      <c r="F7" s="35">
        <v>1</v>
      </c>
      <c r="G7" s="35">
        <v>1</v>
      </c>
      <c r="H7" s="39">
        <v>0.76</v>
      </c>
    </row>
    <row r="12" spans="1:11">
      <c r="B12" s="78"/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Q15"/>
  <sheetViews>
    <sheetView zoomScale="60" zoomScaleNormal="60" workbookViewId="0">
      <selection activeCell="P13" sqref="P13:Q15"/>
    </sheetView>
  </sheetViews>
  <sheetFormatPr baseColWidth="10" defaultRowHeight="15"/>
  <cols>
    <col min="1" max="1" width="20.28515625" customWidth="1"/>
    <col min="2" max="2" width="79.7109375" customWidth="1"/>
    <col min="3" max="3" width="13.140625" customWidth="1"/>
    <col min="5" max="5" width="12.85546875" customWidth="1"/>
    <col min="7" max="7" width="13.85546875" customWidth="1"/>
    <col min="9" max="9" width="13.5703125" customWidth="1"/>
    <col min="11" max="11" width="14.42578125" customWidth="1"/>
    <col min="13" max="13" width="14.28515625" customWidth="1"/>
    <col min="15" max="15" width="14" customWidth="1"/>
  </cols>
  <sheetData>
    <row r="2" spans="1:17" ht="26.25">
      <c r="G2" s="1" t="s">
        <v>0</v>
      </c>
      <c r="H2" s="1"/>
    </row>
    <row r="4" spans="1:17" ht="21">
      <c r="B4" s="17" t="s">
        <v>3</v>
      </c>
    </row>
    <row r="5" spans="1:17" ht="21">
      <c r="B5" s="2"/>
      <c r="C5" s="13">
        <v>2009</v>
      </c>
      <c r="D5" s="13"/>
      <c r="E5" s="13">
        <v>2010</v>
      </c>
      <c r="F5" s="13"/>
      <c r="G5" s="13">
        <v>2011</v>
      </c>
      <c r="H5" s="13"/>
      <c r="I5" s="13">
        <v>2012</v>
      </c>
      <c r="J5" s="13"/>
      <c r="K5" s="13">
        <v>2013</v>
      </c>
      <c r="L5" s="13"/>
      <c r="M5" s="13">
        <v>2014</v>
      </c>
      <c r="N5" s="14"/>
      <c r="O5" s="13">
        <v>2015</v>
      </c>
      <c r="P5" s="14"/>
      <c r="Q5" s="6" t="s">
        <v>63</v>
      </c>
    </row>
    <row r="6" spans="1:17">
      <c r="A6" s="15" t="s">
        <v>1</v>
      </c>
      <c r="Q6" s="5"/>
    </row>
    <row r="7" spans="1:17" ht="15.75">
      <c r="B7" s="15" t="s">
        <v>9</v>
      </c>
      <c r="C7" s="54" t="s">
        <v>70</v>
      </c>
      <c r="D7" s="39">
        <v>0.91</v>
      </c>
      <c r="E7" s="54" t="s">
        <v>70</v>
      </c>
      <c r="F7" s="39">
        <v>0.91</v>
      </c>
      <c r="G7" s="38" t="s">
        <v>70</v>
      </c>
      <c r="H7" s="39">
        <v>0.91</v>
      </c>
      <c r="I7" s="38" t="s">
        <v>70</v>
      </c>
      <c r="J7" s="39">
        <v>0.91</v>
      </c>
      <c r="K7" s="38" t="s">
        <v>70</v>
      </c>
      <c r="L7" s="39">
        <v>0.91</v>
      </c>
      <c r="M7" s="38" t="s">
        <v>95</v>
      </c>
      <c r="N7" s="39">
        <v>0.91</v>
      </c>
      <c r="O7" s="38" t="s">
        <v>144</v>
      </c>
      <c r="P7" s="39">
        <v>0.89</v>
      </c>
      <c r="Q7" s="7">
        <f>SUM(D7,F7,H7,J7,L7,N7,P7)/7</f>
        <v>0.90714285714285714</v>
      </c>
    </row>
    <row r="8" spans="1:17" ht="0.75" customHeight="1">
      <c r="B8" s="15" t="s">
        <v>10</v>
      </c>
      <c r="C8" t="s">
        <v>69</v>
      </c>
      <c r="D8" s="4">
        <v>0</v>
      </c>
      <c r="E8" t="s">
        <v>75</v>
      </c>
      <c r="F8" s="12">
        <v>0</v>
      </c>
      <c r="G8" t="s">
        <v>77</v>
      </c>
      <c r="H8" s="4">
        <v>2.4300000000000002</v>
      </c>
      <c r="I8" t="s">
        <v>83</v>
      </c>
      <c r="J8" s="4">
        <v>4.9800000000000004</v>
      </c>
      <c r="K8" t="s">
        <v>89</v>
      </c>
      <c r="L8" s="4">
        <v>10.48</v>
      </c>
      <c r="M8" t="s">
        <v>96</v>
      </c>
      <c r="N8" s="12">
        <v>15.18</v>
      </c>
      <c r="O8" s="8">
        <f t="shared" ref="O8" si="0">SUM(D8,F8,H8,J8,L8,N8)/6</f>
        <v>5.5116666666666667</v>
      </c>
    </row>
    <row r="13" spans="1:17" ht="21">
      <c r="P13" s="68"/>
      <c r="Q13" s="64" t="s">
        <v>63</v>
      </c>
    </row>
    <row r="14" spans="1:17" ht="21">
      <c r="P14" s="61">
        <v>2014</v>
      </c>
      <c r="Q14" s="65">
        <v>0.91</v>
      </c>
    </row>
    <row r="15" spans="1:17" ht="21">
      <c r="P15" s="63">
        <v>2015</v>
      </c>
      <c r="Q15" s="66">
        <v>0.91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Q16"/>
  <sheetViews>
    <sheetView zoomScale="50" zoomScaleNormal="50" workbookViewId="0"/>
  </sheetViews>
  <sheetFormatPr baseColWidth="10" defaultRowHeight="15"/>
  <cols>
    <col min="1" max="1" width="19.42578125" customWidth="1"/>
    <col min="2" max="2" width="80.5703125" customWidth="1"/>
  </cols>
  <sheetData>
    <row r="2" spans="1:17" ht="26.25">
      <c r="G2" s="1" t="s">
        <v>0</v>
      </c>
      <c r="H2" s="1"/>
    </row>
    <row r="4" spans="1:17" ht="21">
      <c r="B4" s="17" t="s">
        <v>3</v>
      </c>
    </row>
    <row r="5" spans="1:17" ht="21">
      <c r="B5" s="2"/>
      <c r="C5" s="13">
        <v>2009</v>
      </c>
      <c r="D5" s="13"/>
      <c r="E5" s="13">
        <v>2010</v>
      </c>
      <c r="F5" s="13"/>
      <c r="G5" s="13">
        <v>2011</v>
      </c>
      <c r="H5" s="13"/>
      <c r="I5" s="13">
        <v>2012</v>
      </c>
      <c r="J5" s="13"/>
      <c r="K5" s="13">
        <v>2013</v>
      </c>
      <c r="L5" s="13"/>
      <c r="M5" s="13">
        <v>2014</v>
      </c>
      <c r="N5" s="14"/>
      <c r="O5" s="13">
        <v>2015</v>
      </c>
      <c r="P5" s="14"/>
      <c r="Q5" s="6" t="s">
        <v>63</v>
      </c>
    </row>
    <row r="6" spans="1:17">
      <c r="A6" s="15" t="s">
        <v>1</v>
      </c>
      <c r="Q6" s="5"/>
    </row>
    <row r="7" spans="1:17" ht="15.75">
      <c r="B7" s="15" t="s">
        <v>10</v>
      </c>
      <c r="C7" s="28" t="s">
        <v>69</v>
      </c>
      <c r="D7" s="53">
        <v>0</v>
      </c>
      <c r="E7" s="28" t="s">
        <v>75</v>
      </c>
      <c r="F7" s="52">
        <v>0</v>
      </c>
      <c r="G7" s="28" t="s">
        <v>77</v>
      </c>
      <c r="H7" s="53">
        <v>2.4300000000000002</v>
      </c>
      <c r="I7" s="28" t="s">
        <v>83</v>
      </c>
      <c r="J7" s="53">
        <v>4.9800000000000004</v>
      </c>
      <c r="K7" s="28" t="s">
        <v>89</v>
      </c>
      <c r="L7" s="53">
        <v>10.48</v>
      </c>
      <c r="M7" s="28" t="s">
        <v>96</v>
      </c>
      <c r="N7" s="52">
        <v>15.18</v>
      </c>
      <c r="O7" s="28" t="s">
        <v>145</v>
      </c>
      <c r="P7" s="52">
        <v>15.07</v>
      </c>
      <c r="Q7" s="8">
        <f>SUM(D7,F7,H7,J7,L7,N7,P7)/7</f>
        <v>6.8771428571428572</v>
      </c>
    </row>
    <row r="14" spans="1:17" ht="21">
      <c r="P14" s="68"/>
      <c r="Q14" s="64" t="s">
        <v>63</v>
      </c>
    </row>
    <row r="15" spans="1:17" ht="21">
      <c r="P15" s="61">
        <v>2014</v>
      </c>
      <c r="Q15" s="79" t="s">
        <v>146</v>
      </c>
    </row>
    <row r="16" spans="1:17" ht="21">
      <c r="P16" s="63">
        <v>2015</v>
      </c>
      <c r="Q16" s="80" t="s">
        <v>147</v>
      </c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AT24"/>
  <sheetViews>
    <sheetView zoomScale="50" zoomScaleNormal="50" workbookViewId="0"/>
  </sheetViews>
  <sheetFormatPr baseColWidth="10" defaultRowHeight="15"/>
  <cols>
    <col min="1" max="1" width="19.85546875" customWidth="1"/>
    <col min="2" max="2" width="85.7109375" customWidth="1"/>
    <col min="3" max="3" width="10.5703125" customWidth="1"/>
    <col min="4" max="4" width="5.7109375" customWidth="1"/>
    <col min="5" max="5" width="5.5703125" customWidth="1"/>
    <col min="6" max="6" width="6.28515625" customWidth="1"/>
    <col min="7" max="7" width="7" customWidth="1"/>
    <col min="9" max="9" width="12.5703125" customWidth="1"/>
    <col min="10" max="10" width="5.5703125" customWidth="1"/>
    <col min="11" max="11" width="5.140625" customWidth="1"/>
    <col min="12" max="12" width="6.5703125" customWidth="1"/>
    <col min="13" max="13" width="5.42578125" customWidth="1"/>
    <col min="15" max="15" width="13.28515625" customWidth="1"/>
    <col min="16" max="16" width="6.5703125" customWidth="1"/>
    <col min="17" max="17" width="6" customWidth="1"/>
    <col min="18" max="18" width="5.28515625" customWidth="1"/>
    <col min="19" max="19" width="5.7109375" customWidth="1"/>
    <col min="21" max="21" width="11.28515625" customWidth="1"/>
    <col min="22" max="22" width="6.140625" customWidth="1"/>
    <col min="23" max="23" width="5.28515625" customWidth="1"/>
    <col min="24" max="24" width="6" customWidth="1"/>
    <col min="25" max="25" width="5.28515625" customWidth="1"/>
    <col min="27" max="27" width="12.28515625" customWidth="1"/>
    <col min="28" max="29" width="6" customWidth="1"/>
    <col min="30" max="30" width="5.7109375" customWidth="1"/>
    <col min="31" max="31" width="6.5703125" customWidth="1"/>
    <col min="33" max="33" width="12.5703125" customWidth="1"/>
    <col min="34" max="34" width="5.7109375" customWidth="1"/>
    <col min="35" max="35" width="5.85546875" customWidth="1"/>
    <col min="36" max="36" width="5.7109375" customWidth="1"/>
    <col min="37" max="37" width="6.7109375" customWidth="1"/>
    <col min="40" max="40" width="9" customWidth="1"/>
    <col min="41" max="41" width="7.42578125" customWidth="1"/>
    <col min="42" max="42" width="8.140625" customWidth="1"/>
    <col min="43" max="43" width="7.5703125" customWidth="1"/>
  </cols>
  <sheetData>
    <row r="2" spans="1:46" ht="26.25">
      <c r="O2" s="1" t="s">
        <v>0</v>
      </c>
      <c r="P2" s="1"/>
      <c r="Q2" s="1"/>
      <c r="R2" s="1"/>
      <c r="S2" s="1"/>
      <c r="T2" s="1"/>
    </row>
    <row r="4" spans="1:46" ht="21">
      <c r="B4" s="17" t="s">
        <v>3</v>
      </c>
    </row>
    <row r="5" spans="1:46" ht="21">
      <c r="B5" s="2"/>
      <c r="C5" s="13">
        <v>2009</v>
      </c>
      <c r="D5" s="13"/>
      <c r="E5" s="13"/>
      <c r="F5" s="13"/>
      <c r="G5" s="13"/>
      <c r="H5" s="13"/>
      <c r="I5" s="13">
        <v>2010</v>
      </c>
      <c r="J5" s="13"/>
      <c r="K5" s="13"/>
      <c r="L5" s="13"/>
      <c r="M5" s="13"/>
      <c r="N5" s="13"/>
      <c r="O5" s="13">
        <v>2011</v>
      </c>
      <c r="P5" s="13"/>
      <c r="Q5" s="13"/>
      <c r="R5" s="13"/>
      <c r="S5" s="13"/>
      <c r="T5" s="13"/>
      <c r="U5" s="13">
        <v>2012</v>
      </c>
      <c r="V5" s="13"/>
      <c r="W5" s="13"/>
      <c r="X5" s="13"/>
      <c r="Y5" s="13"/>
      <c r="Z5" s="13"/>
      <c r="AA5" s="13">
        <v>2013</v>
      </c>
      <c r="AB5" s="13"/>
      <c r="AC5" s="13"/>
      <c r="AD5" s="13"/>
      <c r="AE5" s="13"/>
      <c r="AF5" s="13"/>
      <c r="AG5" s="13">
        <v>2014</v>
      </c>
      <c r="AH5" s="13"/>
      <c r="AI5" s="13"/>
      <c r="AJ5" s="13"/>
      <c r="AK5" s="13"/>
      <c r="AL5" s="14"/>
      <c r="AM5" s="13">
        <v>2015</v>
      </c>
      <c r="AN5" s="13"/>
      <c r="AO5" s="13"/>
      <c r="AP5" s="13"/>
      <c r="AQ5" s="13"/>
      <c r="AR5" s="14"/>
      <c r="AS5" s="6" t="s">
        <v>63</v>
      </c>
    </row>
    <row r="6" spans="1:46" ht="15.75">
      <c r="A6" s="15" t="s">
        <v>1</v>
      </c>
      <c r="D6" s="34" t="s">
        <v>134</v>
      </c>
      <c r="E6" s="34" t="s">
        <v>135</v>
      </c>
      <c r="F6" s="34" t="s">
        <v>136</v>
      </c>
      <c r="G6" s="34" t="s">
        <v>137</v>
      </c>
      <c r="J6" s="29" t="s">
        <v>134</v>
      </c>
      <c r="K6" s="29" t="s">
        <v>135</v>
      </c>
      <c r="L6" s="29" t="s">
        <v>136</v>
      </c>
      <c r="M6" s="29" t="s">
        <v>137</v>
      </c>
      <c r="P6" s="29" t="s">
        <v>134</v>
      </c>
      <c r="Q6" s="29" t="s">
        <v>135</v>
      </c>
      <c r="R6" s="29" t="s">
        <v>136</v>
      </c>
      <c r="S6" s="29" t="s">
        <v>137</v>
      </c>
      <c r="V6" s="29" t="s">
        <v>134</v>
      </c>
      <c r="W6" s="29" t="s">
        <v>135</v>
      </c>
      <c r="X6" s="29" t="s">
        <v>136</v>
      </c>
      <c r="Y6" s="29" t="s">
        <v>137</v>
      </c>
      <c r="AB6" s="29" t="s">
        <v>134</v>
      </c>
      <c r="AC6" s="29" t="s">
        <v>135</v>
      </c>
      <c r="AD6" s="29" t="s">
        <v>136</v>
      </c>
      <c r="AE6" s="29" t="s">
        <v>137</v>
      </c>
      <c r="AH6" s="29" t="s">
        <v>134</v>
      </c>
      <c r="AI6" s="29" t="s">
        <v>135</v>
      </c>
      <c r="AJ6" s="29" t="s">
        <v>136</v>
      </c>
      <c r="AK6" s="29" t="s">
        <v>137</v>
      </c>
      <c r="AN6" s="29" t="s">
        <v>134</v>
      </c>
      <c r="AO6" s="29" t="s">
        <v>135</v>
      </c>
      <c r="AP6" s="29" t="s">
        <v>136</v>
      </c>
      <c r="AQ6" s="29" t="s">
        <v>137</v>
      </c>
      <c r="AS6" s="5"/>
    </row>
    <row r="7" spans="1:46" ht="15.75">
      <c r="B7" s="15" t="s">
        <v>12</v>
      </c>
      <c r="C7" s="30" t="s">
        <v>71</v>
      </c>
      <c r="D7" s="31"/>
      <c r="E7" s="31"/>
      <c r="F7" s="31">
        <v>0</v>
      </c>
      <c r="G7" s="31">
        <v>0.7</v>
      </c>
      <c r="H7" s="39">
        <v>0.63</v>
      </c>
      <c r="I7" s="30" t="s">
        <v>64</v>
      </c>
      <c r="J7" s="35">
        <v>0.74</v>
      </c>
      <c r="K7" s="35">
        <v>0.83</v>
      </c>
      <c r="L7" s="35">
        <v>0.83</v>
      </c>
      <c r="M7" s="35">
        <v>0.72</v>
      </c>
      <c r="N7" s="39">
        <v>0.76</v>
      </c>
      <c r="O7" s="28" t="s">
        <v>78</v>
      </c>
      <c r="P7" s="35">
        <v>0.81</v>
      </c>
      <c r="Q7" s="35">
        <v>0.73</v>
      </c>
      <c r="R7" s="35">
        <v>0.82</v>
      </c>
      <c r="S7" s="35">
        <v>0.82</v>
      </c>
      <c r="T7" s="39">
        <v>0.8</v>
      </c>
      <c r="U7" s="28" t="s">
        <v>84</v>
      </c>
      <c r="V7" s="35">
        <v>0.8</v>
      </c>
      <c r="W7" s="35">
        <v>0.9</v>
      </c>
      <c r="X7" s="35">
        <v>0.7</v>
      </c>
      <c r="Y7" s="35">
        <v>0.83</v>
      </c>
      <c r="Z7" s="39">
        <v>0.82</v>
      </c>
      <c r="AA7" s="28" t="s">
        <v>90</v>
      </c>
      <c r="AB7" s="35">
        <v>0.85</v>
      </c>
      <c r="AC7" s="35">
        <v>0.8</v>
      </c>
      <c r="AD7" s="35">
        <v>0.8</v>
      </c>
      <c r="AE7" s="35">
        <v>0.84</v>
      </c>
      <c r="AF7" s="39">
        <v>0.83</v>
      </c>
      <c r="AG7" s="28" t="s">
        <v>97</v>
      </c>
      <c r="AH7" s="35">
        <v>0.83</v>
      </c>
      <c r="AI7" s="35">
        <v>0.91</v>
      </c>
      <c r="AJ7" s="35">
        <v>0.89</v>
      </c>
      <c r="AK7" s="35">
        <v>0.8</v>
      </c>
      <c r="AL7" s="39">
        <v>0.84</v>
      </c>
      <c r="AM7" s="28" t="s">
        <v>148</v>
      </c>
      <c r="AN7" s="35">
        <v>0.86</v>
      </c>
      <c r="AO7" s="35">
        <v>0.92</v>
      </c>
      <c r="AP7" s="35">
        <v>0.83</v>
      </c>
      <c r="AQ7" s="35">
        <v>0.87</v>
      </c>
      <c r="AR7" s="39">
        <v>0.88</v>
      </c>
      <c r="AS7" s="7">
        <f>SUM(H7,N7,T7,Z7,AF7,AL7,AR7)/7</f>
        <v>0.79428571428571437</v>
      </c>
    </row>
    <row r="8" spans="1:46" ht="15.75">
      <c r="B8" s="3" t="s">
        <v>13</v>
      </c>
      <c r="C8" s="30" t="s">
        <v>72</v>
      </c>
      <c r="D8" s="31"/>
      <c r="E8" s="31"/>
      <c r="F8" s="31">
        <v>0</v>
      </c>
      <c r="G8" s="31">
        <v>0.9</v>
      </c>
      <c r="H8" s="39">
        <v>0.81</v>
      </c>
      <c r="I8" s="30" t="s">
        <v>65</v>
      </c>
      <c r="J8" s="35">
        <v>0.86</v>
      </c>
      <c r="K8" s="35">
        <v>0.88</v>
      </c>
      <c r="L8" s="35">
        <v>1</v>
      </c>
      <c r="M8" s="35">
        <v>0.83</v>
      </c>
      <c r="N8" s="39">
        <v>0.86</v>
      </c>
      <c r="O8" s="28" t="s">
        <v>79</v>
      </c>
      <c r="P8" s="35">
        <v>0.86</v>
      </c>
      <c r="Q8" s="35">
        <v>0.84</v>
      </c>
      <c r="R8" s="35">
        <v>0.93</v>
      </c>
      <c r="S8" s="35">
        <v>0.91</v>
      </c>
      <c r="T8" s="39">
        <v>0.88</v>
      </c>
      <c r="U8" s="28" t="s">
        <v>85</v>
      </c>
      <c r="V8" s="35">
        <v>0.87</v>
      </c>
      <c r="W8" s="35">
        <v>0.93</v>
      </c>
      <c r="X8" s="35">
        <v>0.8</v>
      </c>
      <c r="Y8" s="35">
        <v>0.87</v>
      </c>
      <c r="Z8" s="39">
        <v>0.87</v>
      </c>
      <c r="AA8" s="28" t="s">
        <v>91</v>
      </c>
      <c r="AB8" s="35">
        <v>0.9</v>
      </c>
      <c r="AC8" s="35">
        <v>0.9</v>
      </c>
      <c r="AD8" s="35">
        <v>0.83</v>
      </c>
      <c r="AE8" s="35">
        <v>0.93</v>
      </c>
      <c r="AF8" s="39">
        <v>0.9</v>
      </c>
      <c r="AG8" s="28" t="s">
        <v>98</v>
      </c>
      <c r="AH8" s="35">
        <v>0.95</v>
      </c>
      <c r="AI8" s="35">
        <v>0.92</v>
      </c>
      <c r="AJ8" s="35">
        <v>0.96</v>
      </c>
      <c r="AK8" s="35">
        <v>0.91</v>
      </c>
      <c r="AL8" s="39">
        <v>0.93</v>
      </c>
      <c r="AM8" s="28" t="s">
        <v>149</v>
      </c>
      <c r="AN8" s="35">
        <v>0.94</v>
      </c>
      <c r="AO8" s="35">
        <v>0.97</v>
      </c>
      <c r="AP8" s="35">
        <v>0.9</v>
      </c>
      <c r="AQ8" s="35">
        <v>0.93</v>
      </c>
      <c r="AR8" s="39">
        <v>0.94</v>
      </c>
      <c r="AS8" s="7">
        <f>SUM(H8,N8,T8,Z8,AF8,AL8,AR8)/7</f>
        <v>0.88428571428571423</v>
      </c>
    </row>
    <row r="9" spans="1:46" ht="15.75">
      <c r="B9" s="3" t="s">
        <v>14</v>
      </c>
      <c r="C9" s="30" t="s">
        <v>73</v>
      </c>
      <c r="D9" s="31"/>
      <c r="E9" s="31"/>
      <c r="F9" s="31">
        <v>0</v>
      </c>
      <c r="G9" s="31">
        <v>1</v>
      </c>
      <c r="H9" s="39">
        <v>0.9</v>
      </c>
      <c r="I9" s="30" t="s">
        <v>66</v>
      </c>
      <c r="J9" s="35">
        <v>0.88</v>
      </c>
      <c r="K9" s="35">
        <v>0.94</v>
      </c>
      <c r="L9" s="35">
        <v>1</v>
      </c>
      <c r="M9" s="35">
        <v>0.87</v>
      </c>
      <c r="N9" s="39">
        <v>0.9</v>
      </c>
      <c r="O9" s="28" t="s">
        <v>80</v>
      </c>
      <c r="P9" s="35">
        <v>0.9</v>
      </c>
      <c r="Q9" s="35">
        <v>0.86</v>
      </c>
      <c r="R9" s="35">
        <v>0.96</v>
      </c>
      <c r="S9" s="35">
        <v>0.94</v>
      </c>
      <c r="T9" s="39">
        <v>0.91</v>
      </c>
      <c r="U9" s="28" t="s">
        <v>86</v>
      </c>
      <c r="V9" s="35">
        <v>0.92</v>
      </c>
      <c r="W9" s="35">
        <v>0.94</v>
      </c>
      <c r="X9" s="35">
        <v>0.9</v>
      </c>
      <c r="Y9" s="35">
        <v>0.9</v>
      </c>
      <c r="Z9" s="39">
        <v>0.91</v>
      </c>
      <c r="AA9" s="28" t="s">
        <v>92</v>
      </c>
      <c r="AB9" s="35">
        <v>0.93</v>
      </c>
      <c r="AC9" s="35">
        <v>0.95</v>
      </c>
      <c r="AD9" s="35">
        <v>0.83</v>
      </c>
      <c r="AE9" s="35">
        <v>0.96</v>
      </c>
      <c r="AF9" s="39">
        <v>0.94</v>
      </c>
      <c r="AG9" s="28" t="s">
        <v>99</v>
      </c>
      <c r="AH9" s="35">
        <v>0.95</v>
      </c>
      <c r="AI9" s="35">
        <v>0.94</v>
      </c>
      <c r="AJ9" s="35">
        <v>0.96</v>
      </c>
      <c r="AK9" s="35">
        <v>0.94</v>
      </c>
      <c r="AL9" s="39">
        <v>0.95</v>
      </c>
      <c r="AM9" s="28" t="s">
        <v>150</v>
      </c>
      <c r="AN9" s="35">
        <v>0.98</v>
      </c>
      <c r="AO9" s="35">
        <v>0.97</v>
      </c>
      <c r="AP9" s="35">
        <v>0.9</v>
      </c>
      <c r="AQ9" s="35">
        <v>0.97</v>
      </c>
      <c r="AR9" s="39">
        <v>0.97</v>
      </c>
      <c r="AS9" s="7">
        <f>SUM(H9,N9,T9,Z9,AF9,AL9,AR9)/7</f>
        <v>0.92571428571428582</v>
      </c>
    </row>
    <row r="10" spans="1:46" ht="15.75">
      <c r="B10" s="3" t="s">
        <v>15</v>
      </c>
      <c r="C10" s="30" t="s">
        <v>74</v>
      </c>
      <c r="D10" s="31"/>
      <c r="E10" s="31"/>
      <c r="F10" s="31">
        <v>1</v>
      </c>
      <c r="G10" s="31">
        <v>1</v>
      </c>
      <c r="H10" s="39">
        <v>1</v>
      </c>
      <c r="I10" s="30" t="s">
        <v>67</v>
      </c>
      <c r="J10" s="35">
        <v>0.9</v>
      </c>
      <c r="K10" s="35">
        <v>0.97</v>
      </c>
      <c r="L10" s="35">
        <v>1</v>
      </c>
      <c r="M10" s="35">
        <v>0.9</v>
      </c>
      <c r="N10" s="39">
        <v>0.92</v>
      </c>
      <c r="O10" s="28" t="s">
        <v>81</v>
      </c>
      <c r="P10" s="35">
        <v>0.95</v>
      </c>
      <c r="Q10" s="35">
        <v>0.88</v>
      </c>
      <c r="R10" s="35">
        <v>0.96</v>
      </c>
      <c r="S10" s="35">
        <v>0.95</v>
      </c>
      <c r="T10" s="39">
        <v>0.94</v>
      </c>
      <c r="U10" s="28" t="s">
        <v>87</v>
      </c>
      <c r="V10" s="35">
        <v>0.97</v>
      </c>
      <c r="W10" s="35">
        <v>0.98</v>
      </c>
      <c r="X10" s="35">
        <v>0.96</v>
      </c>
      <c r="Y10" s="35">
        <v>0.94</v>
      </c>
      <c r="Z10" s="39">
        <v>0.96</v>
      </c>
      <c r="AA10" s="28" t="s">
        <v>93</v>
      </c>
      <c r="AB10" s="35">
        <v>0.98</v>
      </c>
      <c r="AC10" s="35">
        <v>1</v>
      </c>
      <c r="AD10" s="35">
        <v>0.96</v>
      </c>
      <c r="AE10" s="35">
        <v>0.99</v>
      </c>
      <c r="AF10" s="39">
        <v>0.98</v>
      </c>
      <c r="AG10" s="28" t="s">
        <v>100</v>
      </c>
      <c r="AH10" s="35">
        <v>0.98</v>
      </c>
      <c r="AI10" s="35">
        <v>0.95</v>
      </c>
      <c r="AJ10" s="35">
        <v>0.96</v>
      </c>
      <c r="AK10" s="35">
        <v>0.96</v>
      </c>
      <c r="AL10" s="39">
        <v>0.97</v>
      </c>
      <c r="AM10" s="28" t="s">
        <v>151</v>
      </c>
      <c r="AN10" s="35">
        <v>0.98</v>
      </c>
      <c r="AO10" s="35">
        <v>0.98</v>
      </c>
      <c r="AP10" s="35">
        <v>0.9</v>
      </c>
      <c r="AQ10" s="35">
        <v>1</v>
      </c>
      <c r="AR10" s="39">
        <v>0.98</v>
      </c>
      <c r="AS10" s="7">
        <f>SUM(H10,N10,T10,Z10,AF10,AL10,AR10)/7</f>
        <v>0.9642857142857143</v>
      </c>
    </row>
    <row r="11" spans="1:46" ht="15.75">
      <c r="C11" s="32"/>
      <c r="D11" s="32"/>
      <c r="E11" s="32"/>
      <c r="F11" s="32"/>
      <c r="G11" s="32"/>
      <c r="I11" s="32"/>
      <c r="J11" s="32"/>
      <c r="K11" s="32"/>
      <c r="L11" s="32"/>
      <c r="M11" s="32"/>
      <c r="O11" s="32"/>
      <c r="P11" s="32"/>
      <c r="Q11" s="32"/>
      <c r="R11" s="32"/>
      <c r="S11" s="32"/>
      <c r="U11" s="32"/>
      <c r="V11" s="32"/>
      <c r="W11" s="32"/>
      <c r="X11" s="32"/>
      <c r="Y11" s="32"/>
      <c r="AA11" s="32"/>
      <c r="AB11" s="32"/>
      <c r="AC11" s="32"/>
      <c r="AD11" s="32"/>
      <c r="AE11" s="32"/>
      <c r="AG11" s="32"/>
      <c r="AH11" s="36"/>
      <c r="AI11" s="36"/>
      <c r="AJ11" s="36"/>
      <c r="AK11" s="36"/>
    </row>
    <row r="12" spans="1:46">
      <c r="C12" s="33"/>
      <c r="D12" s="33"/>
      <c r="E12" s="33"/>
      <c r="F12" s="33"/>
      <c r="G12" s="33"/>
      <c r="I12" s="33"/>
      <c r="J12" s="33"/>
      <c r="K12" s="33"/>
      <c r="L12" s="33"/>
      <c r="M12" s="33"/>
      <c r="O12" s="33"/>
      <c r="P12" s="33"/>
      <c r="Q12" s="33"/>
      <c r="R12" s="33"/>
      <c r="S12" s="33"/>
      <c r="U12" s="33"/>
      <c r="V12" s="33"/>
      <c r="W12" s="33"/>
      <c r="X12" s="33"/>
      <c r="Y12" s="33"/>
      <c r="AA12" s="33"/>
      <c r="AB12" s="33"/>
      <c r="AC12" s="33"/>
      <c r="AD12" s="33"/>
      <c r="AE12" s="33"/>
      <c r="AG12" s="33"/>
      <c r="AH12" s="33"/>
      <c r="AI12" s="33"/>
      <c r="AJ12" s="33"/>
      <c r="AK12" s="33"/>
    </row>
    <row r="16" spans="1:46" ht="21">
      <c r="AS16" s="68"/>
      <c r="AT16" s="64" t="s">
        <v>63</v>
      </c>
    </row>
    <row r="17" spans="45:46" ht="21">
      <c r="AS17" s="61">
        <v>2014</v>
      </c>
      <c r="AT17" s="79">
        <v>0.78</v>
      </c>
    </row>
    <row r="18" spans="45:46" ht="21">
      <c r="AS18" s="61"/>
      <c r="AT18" s="79">
        <v>0.88</v>
      </c>
    </row>
    <row r="19" spans="45:46" ht="21">
      <c r="AS19" s="61"/>
      <c r="AT19" s="79">
        <v>0.92</v>
      </c>
    </row>
    <row r="20" spans="45:46" ht="21">
      <c r="AS20" s="61"/>
      <c r="AT20" s="79">
        <v>0.96</v>
      </c>
    </row>
    <row r="21" spans="45:46" ht="21">
      <c r="AS21" s="61">
        <v>2015</v>
      </c>
      <c r="AT21" s="81">
        <v>0.79</v>
      </c>
    </row>
    <row r="22" spans="45:46" ht="21">
      <c r="AS22" s="61"/>
      <c r="AT22" s="81">
        <v>0.88</v>
      </c>
    </row>
    <row r="23" spans="45:46" ht="21">
      <c r="AS23" s="61"/>
      <c r="AT23" s="81">
        <v>0.93</v>
      </c>
    </row>
    <row r="24" spans="45:46" ht="21">
      <c r="AS24" s="63"/>
      <c r="AT24" s="80">
        <v>0.96</v>
      </c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AT24"/>
  <sheetViews>
    <sheetView zoomScale="40" zoomScaleNormal="40" workbookViewId="0"/>
  </sheetViews>
  <sheetFormatPr baseColWidth="10" defaultRowHeight="15"/>
  <cols>
    <col min="1" max="1" width="21" customWidth="1"/>
    <col min="2" max="2" width="89.7109375" customWidth="1"/>
    <col min="4" max="4" width="7.28515625" customWidth="1"/>
    <col min="5" max="5" width="7.140625" customWidth="1"/>
    <col min="6" max="6" width="6.42578125" customWidth="1"/>
    <col min="7" max="7" width="7.140625" customWidth="1"/>
    <col min="9" max="9" width="15.85546875" customWidth="1"/>
    <col min="10" max="10" width="8.140625" customWidth="1"/>
    <col min="11" max="11" width="7.42578125" customWidth="1"/>
    <col min="12" max="12" width="7.5703125" customWidth="1"/>
    <col min="13" max="13" width="8.140625" customWidth="1"/>
    <col min="14" max="14" width="11.7109375" customWidth="1"/>
    <col min="16" max="16" width="7.28515625" customWidth="1"/>
    <col min="17" max="17" width="7.140625" customWidth="1"/>
    <col min="18" max="18" width="8.42578125" customWidth="1"/>
    <col min="19" max="19" width="7.85546875" customWidth="1"/>
    <col min="22" max="22" width="7.42578125" customWidth="1"/>
    <col min="23" max="23" width="7.140625" customWidth="1"/>
    <col min="24" max="24" width="8.42578125" customWidth="1"/>
    <col min="25" max="25" width="7.85546875" customWidth="1"/>
    <col min="28" max="30" width="7.85546875" customWidth="1"/>
    <col min="31" max="31" width="8.5703125" customWidth="1"/>
    <col min="33" max="33" width="13.140625" customWidth="1"/>
    <col min="34" max="34" width="8.140625" customWidth="1"/>
    <col min="35" max="37" width="7.7109375" customWidth="1"/>
    <col min="39" max="39" width="11.5703125" bestFit="1" customWidth="1"/>
    <col min="46" max="46" width="14.28515625" customWidth="1"/>
  </cols>
  <sheetData>
    <row r="2" spans="1:46" ht="26.25">
      <c r="O2" s="1" t="s">
        <v>0</v>
      </c>
      <c r="P2" s="1"/>
      <c r="Q2" s="1"/>
      <c r="R2" s="1"/>
      <c r="S2" s="1"/>
      <c r="T2" s="1"/>
    </row>
    <row r="4" spans="1:46" ht="21">
      <c r="B4" s="17" t="s">
        <v>139</v>
      </c>
    </row>
    <row r="5" spans="1:46" ht="21">
      <c r="B5" s="2"/>
      <c r="C5" s="18">
        <v>2009</v>
      </c>
      <c r="D5" s="18"/>
      <c r="E5" s="18"/>
      <c r="F5" s="18"/>
      <c r="G5" s="18"/>
      <c r="H5" s="18"/>
      <c r="I5" s="18">
        <v>2010</v>
      </c>
      <c r="J5" s="18"/>
      <c r="K5" s="18"/>
      <c r="L5" s="18"/>
      <c r="M5" s="18"/>
      <c r="N5" s="18"/>
      <c r="O5" s="18">
        <v>2011</v>
      </c>
      <c r="P5" s="18"/>
      <c r="Q5" s="18"/>
      <c r="R5" s="18"/>
      <c r="S5" s="18"/>
      <c r="T5" s="18"/>
      <c r="U5" s="18">
        <v>2012</v>
      </c>
      <c r="V5" s="18"/>
      <c r="W5" s="18"/>
      <c r="X5" s="18"/>
      <c r="Y5" s="18"/>
      <c r="Z5" s="18"/>
      <c r="AA5" s="18">
        <v>2013</v>
      </c>
      <c r="AB5" s="18"/>
      <c r="AC5" s="18"/>
      <c r="AD5" s="18"/>
      <c r="AE5" s="18"/>
      <c r="AF5" s="18"/>
      <c r="AG5" s="18">
        <v>2014</v>
      </c>
      <c r="AH5" s="18"/>
      <c r="AI5" s="18"/>
      <c r="AJ5" s="18"/>
      <c r="AK5" s="18"/>
      <c r="AL5" s="19"/>
      <c r="AM5" s="18">
        <v>2015</v>
      </c>
      <c r="AN5" s="18"/>
      <c r="AO5" s="18"/>
      <c r="AP5" s="18"/>
      <c r="AQ5" s="18"/>
      <c r="AR5" s="19"/>
      <c r="AS5" s="10" t="s">
        <v>63</v>
      </c>
    </row>
    <row r="6" spans="1:46" ht="15.75">
      <c r="A6" s="15" t="s">
        <v>1</v>
      </c>
      <c r="D6" s="34" t="s">
        <v>134</v>
      </c>
      <c r="E6" s="34" t="s">
        <v>135</v>
      </c>
      <c r="F6" s="34" t="s">
        <v>136</v>
      </c>
      <c r="G6" s="34" t="s">
        <v>137</v>
      </c>
      <c r="J6" s="34" t="s">
        <v>134</v>
      </c>
      <c r="K6" s="34" t="s">
        <v>135</v>
      </c>
      <c r="L6" s="34" t="s">
        <v>136</v>
      </c>
      <c r="M6" s="34" t="s">
        <v>137</v>
      </c>
      <c r="P6" s="34" t="s">
        <v>134</v>
      </c>
      <c r="Q6" s="34" t="s">
        <v>135</v>
      </c>
      <c r="R6" s="34" t="s">
        <v>136</v>
      </c>
      <c r="S6" s="34" t="s">
        <v>137</v>
      </c>
      <c r="V6" s="34" t="s">
        <v>134</v>
      </c>
      <c r="W6" s="34" t="s">
        <v>135</v>
      </c>
      <c r="X6" s="34" t="s">
        <v>136</v>
      </c>
      <c r="Y6" s="34" t="s">
        <v>137</v>
      </c>
      <c r="AB6" s="34" t="s">
        <v>134</v>
      </c>
      <c r="AC6" s="34" t="s">
        <v>135</v>
      </c>
      <c r="AD6" s="34" t="s">
        <v>136</v>
      </c>
      <c r="AE6" s="34" t="s">
        <v>137</v>
      </c>
      <c r="AH6" s="34" t="s">
        <v>134</v>
      </c>
      <c r="AI6" s="34" t="s">
        <v>135</v>
      </c>
      <c r="AJ6" s="34" t="s">
        <v>136</v>
      </c>
      <c r="AK6" s="34" t="s">
        <v>137</v>
      </c>
      <c r="AN6" s="34" t="s">
        <v>134</v>
      </c>
      <c r="AO6" s="34" t="s">
        <v>135</v>
      </c>
      <c r="AP6" s="34" t="s">
        <v>136</v>
      </c>
      <c r="AQ6" s="34" t="s">
        <v>137</v>
      </c>
      <c r="AS6" s="5"/>
    </row>
    <row r="7" spans="1:46" ht="15.75">
      <c r="B7" s="15" t="s">
        <v>19</v>
      </c>
      <c r="C7" s="30" t="s">
        <v>25</v>
      </c>
      <c r="D7" s="37"/>
      <c r="E7" s="37"/>
      <c r="F7" s="37"/>
      <c r="G7" s="37">
        <v>1</v>
      </c>
      <c r="H7" s="39">
        <v>1</v>
      </c>
      <c r="I7" s="28" t="s">
        <v>32</v>
      </c>
      <c r="J7" s="37"/>
      <c r="K7" s="37"/>
      <c r="L7" s="37"/>
      <c r="M7" s="37"/>
      <c r="N7" s="39">
        <v>0.66</v>
      </c>
      <c r="O7" s="28" t="s">
        <v>38</v>
      </c>
      <c r="P7" s="37"/>
      <c r="Q7" s="37"/>
      <c r="R7" s="37"/>
      <c r="S7" s="37"/>
      <c r="T7" s="39">
        <v>0.83</v>
      </c>
      <c r="U7" s="28" t="s">
        <v>68</v>
      </c>
      <c r="V7" s="37"/>
      <c r="W7" s="37"/>
      <c r="X7" s="37"/>
      <c r="Y7" s="37"/>
      <c r="Z7" s="39">
        <v>0.82</v>
      </c>
      <c r="AA7" s="28" t="s">
        <v>52</v>
      </c>
      <c r="AB7" s="37"/>
      <c r="AC7" s="37"/>
      <c r="AD7" s="37"/>
      <c r="AE7" s="37"/>
      <c r="AF7" s="39">
        <v>0.8</v>
      </c>
      <c r="AG7" s="28" t="s">
        <v>59</v>
      </c>
      <c r="AH7" s="37"/>
      <c r="AI7" s="37"/>
      <c r="AJ7" s="37"/>
      <c r="AK7" s="37"/>
      <c r="AL7" s="39">
        <v>0.92</v>
      </c>
      <c r="AM7" s="28" t="s">
        <v>152</v>
      </c>
      <c r="AN7" s="37">
        <v>0.94</v>
      </c>
      <c r="AO7" s="37">
        <v>0.94</v>
      </c>
      <c r="AP7" s="37">
        <v>0.91</v>
      </c>
      <c r="AQ7" s="37">
        <v>0.91</v>
      </c>
      <c r="AR7" s="39">
        <v>0.93</v>
      </c>
      <c r="AS7" s="7">
        <f>SUM(H7,N7,T7,Z7,AF7,AL7,AR7)/7</f>
        <v>0.85142857142857142</v>
      </c>
    </row>
    <row r="8" spans="1:46" ht="15.75">
      <c r="B8" s="3" t="s">
        <v>18</v>
      </c>
      <c r="C8" s="30" t="s">
        <v>25</v>
      </c>
      <c r="D8" s="37"/>
      <c r="E8" s="37"/>
      <c r="F8" s="37"/>
      <c r="G8" s="37">
        <v>1</v>
      </c>
      <c r="H8" s="39">
        <v>1</v>
      </c>
      <c r="I8" s="28" t="s">
        <v>33</v>
      </c>
      <c r="J8" s="37"/>
      <c r="K8" s="37"/>
      <c r="L8" s="37"/>
      <c r="M8" s="37"/>
      <c r="N8" s="39">
        <v>0.74</v>
      </c>
      <c r="O8" s="28" t="s">
        <v>39</v>
      </c>
      <c r="P8" s="37"/>
      <c r="Q8" s="37"/>
      <c r="R8" s="37"/>
      <c r="S8" s="37"/>
      <c r="T8" s="39">
        <v>0.85</v>
      </c>
      <c r="U8" s="28" t="s">
        <v>49</v>
      </c>
      <c r="V8" s="37"/>
      <c r="W8" s="37"/>
      <c r="X8" s="37"/>
      <c r="Y8" s="37"/>
      <c r="Z8" s="39">
        <v>0.9</v>
      </c>
      <c r="AA8" s="28" t="s">
        <v>53</v>
      </c>
      <c r="AB8" s="37"/>
      <c r="AC8" s="37"/>
      <c r="AD8" s="37"/>
      <c r="AE8" s="37"/>
      <c r="AF8" s="39">
        <v>0.93</v>
      </c>
      <c r="AG8" s="28" t="s">
        <v>58</v>
      </c>
      <c r="AH8" s="37"/>
      <c r="AI8" s="37"/>
      <c r="AJ8" s="37"/>
      <c r="AK8" s="37"/>
      <c r="AL8" s="39">
        <v>0.98</v>
      </c>
      <c r="AM8" s="28" t="s">
        <v>153</v>
      </c>
      <c r="AN8" s="37">
        <v>0.97</v>
      </c>
      <c r="AO8" s="37">
        <v>0.97</v>
      </c>
      <c r="AP8" s="37">
        <v>0.96</v>
      </c>
      <c r="AQ8" s="37">
        <v>0.96</v>
      </c>
      <c r="AR8" s="39">
        <v>0.96</v>
      </c>
      <c r="AS8" s="7">
        <f>SUM(H8,N8,T8,Z8,AF8,AL8,AR8)/7</f>
        <v>0.90857142857142859</v>
      </c>
    </row>
    <row r="9" spans="1:46" ht="15.75">
      <c r="B9" s="3" t="s">
        <v>17</v>
      </c>
      <c r="C9" s="30" t="s">
        <v>25</v>
      </c>
      <c r="D9" s="37"/>
      <c r="E9" s="37"/>
      <c r="F9" s="37"/>
      <c r="G9" s="37">
        <v>1</v>
      </c>
      <c r="H9" s="39">
        <v>1</v>
      </c>
      <c r="I9" s="28" t="s">
        <v>31</v>
      </c>
      <c r="J9" s="37">
        <v>0</v>
      </c>
      <c r="K9" s="37">
        <v>0</v>
      </c>
      <c r="L9" s="37">
        <v>0</v>
      </c>
      <c r="M9" s="37">
        <v>1</v>
      </c>
      <c r="N9" s="39">
        <v>0.87</v>
      </c>
      <c r="O9" s="28" t="s">
        <v>37</v>
      </c>
      <c r="P9" s="37">
        <v>0</v>
      </c>
      <c r="Q9" s="37">
        <v>0</v>
      </c>
      <c r="R9" s="37">
        <v>0</v>
      </c>
      <c r="S9" s="37">
        <v>1</v>
      </c>
      <c r="T9" s="39">
        <v>0.92</v>
      </c>
      <c r="U9" s="28" t="s">
        <v>48</v>
      </c>
      <c r="V9" s="37">
        <v>0</v>
      </c>
      <c r="W9" s="37">
        <v>0</v>
      </c>
      <c r="X9" s="37">
        <v>0</v>
      </c>
      <c r="Y9" s="37">
        <v>1</v>
      </c>
      <c r="Z9" s="39">
        <v>0.92</v>
      </c>
      <c r="AA9" s="28" t="s">
        <v>54</v>
      </c>
      <c r="AB9" s="37">
        <v>0</v>
      </c>
      <c r="AC9" s="37">
        <v>0</v>
      </c>
      <c r="AD9" s="37">
        <v>0</v>
      </c>
      <c r="AE9" s="37">
        <v>1</v>
      </c>
      <c r="AF9" s="39">
        <v>0.97</v>
      </c>
      <c r="AG9" s="28" t="s">
        <v>58</v>
      </c>
      <c r="AH9" s="37">
        <v>0</v>
      </c>
      <c r="AI9" s="37">
        <v>0</v>
      </c>
      <c r="AJ9" s="37">
        <v>0</v>
      </c>
      <c r="AK9" s="37">
        <v>1</v>
      </c>
      <c r="AL9" s="39">
        <v>0.98</v>
      </c>
      <c r="AM9" s="28" t="s">
        <v>154</v>
      </c>
      <c r="AN9" s="37">
        <v>0.98</v>
      </c>
      <c r="AO9" s="37">
        <v>0.98</v>
      </c>
      <c r="AP9" s="37">
        <v>1</v>
      </c>
      <c r="AQ9" s="37">
        <v>1</v>
      </c>
      <c r="AR9" s="39">
        <v>0.99</v>
      </c>
      <c r="AS9" s="7">
        <f>SUM(H9,N9,T9,Z9,AF9,AL9,AR9)/7</f>
        <v>0.95000000000000007</v>
      </c>
    </row>
    <row r="10" spans="1:46" ht="15.75">
      <c r="B10" s="3" t="s">
        <v>16</v>
      </c>
      <c r="C10" s="30" t="s">
        <v>25</v>
      </c>
      <c r="D10" s="37"/>
      <c r="E10" s="37"/>
      <c r="F10" s="37"/>
      <c r="G10" s="37">
        <v>1</v>
      </c>
      <c r="H10" s="39">
        <v>1</v>
      </c>
      <c r="I10" s="28" t="s">
        <v>34</v>
      </c>
      <c r="J10" s="37">
        <v>0.7</v>
      </c>
      <c r="K10" s="37">
        <v>0.9</v>
      </c>
      <c r="L10" s="37">
        <v>1</v>
      </c>
      <c r="M10" s="37">
        <v>1</v>
      </c>
      <c r="N10" s="39">
        <v>0.92</v>
      </c>
      <c r="O10" s="28" t="s">
        <v>40</v>
      </c>
      <c r="P10" s="37">
        <v>0.7</v>
      </c>
      <c r="Q10" s="37">
        <v>0.9</v>
      </c>
      <c r="R10" s="37">
        <v>1</v>
      </c>
      <c r="S10" s="37">
        <v>1</v>
      </c>
      <c r="T10" s="39">
        <v>0.97</v>
      </c>
      <c r="U10" s="28" t="s">
        <v>47</v>
      </c>
      <c r="V10" s="37">
        <v>0.7</v>
      </c>
      <c r="W10" s="37">
        <v>0.9</v>
      </c>
      <c r="X10" s="37">
        <v>1</v>
      </c>
      <c r="Y10" s="37">
        <v>1</v>
      </c>
      <c r="Z10" s="39">
        <v>0.97</v>
      </c>
      <c r="AA10" s="28" t="s">
        <v>54</v>
      </c>
      <c r="AB10" s="37">
        <v>0.7</v>
      </c>
      <c r="AC10" s="37">
        <v>0.9</v>
      </c>
      <c r="AD10" s="37">
        <v>1</v>
      </c>
      <c r="AE10" s="37">
        <v>1</v>
      </c>
      <c r="AF10" s="39">
        <v>0.97</v>
      </c>
      <c r="AG10" s="28" t="s">
        <v>58</v>
      </c>
      <c r="AH10" s="37">
        <v>0.7</v>
      </c>
      <c r="AI10" s="37">
        <v>0.9</v>
      </c>
      <c r="AJ10" s="37">
        <v>1</v>
      </c>
      <c r="AK10" s="37">
        <v>1</v>
      </c>
      <c r="AL10" s="39">
        <v>0.98</v>
      </c>
      <c r="AM10" s="28" t="s">
        <v>155</v>
      </c>
      <c r="AN10" s="37">
        <v>0.98</v>
      </c>
      <c r="AO10" s="37">
        <v>0.98</v>
      </c>
      <c r="AP10" s="37">
        <v>1</v>
      </c>
      <c r="AQ10" s="37">
        <v>1</v>
      </c>
      <c r="AR10" s="39">
        <v>0.99</v>
      </c>
      <c r="AS10" s="7">
        <f>SUM(H10,N10,T10,Z10,AF10,AL10,AR10)/7</f>
        <v>0.97142857142857131</v>
      </c>
    </row>
    <row r="16" spans="1:46" ht="21">
      <c r="AS16" s="68"/>
      <c r="AT16" s="64" t="s">
        <v>63</v>
      </c>
    </row>
    <row r="17" spans="45:46" ht="21">
      <c r="AS17" s="61">
        <v>2014</v>
      </c>
      <c r="AT17" s="79">
        <v>0.84</v>
      </c>
    </row>
    <row r="18" spans="45:46" ht="21">
      <c r="AS18" s="61"/>
      <c r="AT18" s="79">
        <v>0.9</v>
      </c>
    </row>
    <row r="19" spans="45:46" ht="21">
      <c r="AS19" s="61"/>
      <c r="AT19" s="79">
        <v>0.94</v>
      </c>
    </row>
    <row r="20" spans="45:46" ht="21">
      <c r="AS20" s="61"/>
      <c r="AT20" s="79">
        <v>0.97</v>
      </c>
    </row>
    <row r="21" spans="45:46" ht="21">
      <c r="AS21" s="61">
        <v>2015</v>
      </c>
      <c r="AT21" s="81">
        <v>0.85</v>
      </c>
    </row>
    <row r="22" spans="45:46" ht="21">
      <c r="AS22" s="61"/>
      <c r="AT22" s="81">
        <v>0.91</v>
      </c>
    </row>
    <row r="23" spans="45:46" ht="21">
      <c r="AS23" s="61"/>
      <c r="AT23" s="81">
        <v>0.95</v>
      </c>
    </row>
    <row r="24" spans="45:46" ht="21">
      <c r="AS24" s="63"/>
      <c r="AT24" s="80">
        <v>0.97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I. PC03.121 -06</vt:lpstr>
      <vt:lpstr>I. PC03.2 -15</vt:lpstr>
      <vt:lpstr>I.PC04.11-01</vt:lpstr>
      <vt:lpstr>I.PC04.11-04</vt:lpstr>
      <vt:lpstr>I.P04.11-05</vt:lpstr>
      <vt:lpstr>I.PC04.13-10</vt:lpstr>
      <vt:lpstr>I.PC04.13-15</vt:lpstr>
      <vt:lpstr>I. PC06.24-16</vt:lpstr>
      <vt:lpstr>I.PC08.2-03</vt:lpstr>
      <vt:lpstr>I.PC08.2-04</vt:lpstr>
      <vt:lpstr>I.PC08.2-05</vt:lpstr>
      <vt:lpstr>I.PC08.2-06</vt:lpstr>
      <vt:lpstr>I.PC08.2-07</vt:lpstr>
      <vt:lpstr>I.PC08.2-08</vt:lpstr>
    </vt:vector>
  </TitlesOfParts>
  <Company>Universidad de Jaén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2015-02-17T21:25:11Z</dcterms:created>
  <dcterms:modified xsi:type="dcterms:W3CDTF">2016-02-08T16:27:12Z</dcterms:modified>
</cp:coreProperties>
</file>